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omas\Desktop\"/>
    </mc:Choice>
  </mc:AlternateContent>
  <xr:revisionPtr revIDLastSave="0" documentId="13_ncr:1_{B11288B4-72B3-4337-88D4-C0B7B7C8A2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3" i="1" l="1"/>
  <c r="G263" i="1" s="1"/>
  <c r="F262" i="1"/>
  <c r="G262" i="1" s="1"/>
  <c r="F261" i="1"/>
  <c r="G261" i="1" s="1"/>
  <c r="F260" i="1"/>
  <c r="G260" i="1" s="1"/>
  <c r="F259" i="1"/>
  <c r="G259" i="1" s="1"/>
  <c r="F258" i="1"/>
  <c r="G258" i="1" s="1"/>
  <c r="F257" i="1"/>
  <c r="G257" i="1" s="1"/>
  <c r="C257" i="1"/>
  <c r="B257" i="1"/>
  <c r="F256" i="1"/>
  <c r="G256" i="1" s="1"/>
  <c r="C256" i="1"/>
  <c r="B256" i="1"/>
  <c r="F255" i="1"/>
  <c r="G255" i="1" s="1"/>
  <c r="C255" i="1"/>
  <c r="B255" i="1"/>
  <c r="F254" i="1"/>
  <c r="G254" i="1" s="1"/>
  <c r="C254" i="1"/>
  <c r="B254" i="1"/>
  <c r="F253" i="1"/>
  <c r="G253" i="1" s="1"/>
  <c r="C253" i="1"/>
  <c r="B253" i="1"/>
  <c r="F252" i="1"/>
  <c r="G252" i="1" s="1"/>
  <c r="C252" i="1"/>
  <c r="B252" i="1"/>
  <c r="F251" i="1"/>
  <c r="G251" i="1" s="1"/>
  <c r="C251" i="1"/>
  <c r="B251" i="1"/>
  <c r="F250" i="1"/>
  <c r="G250" i="1" s="1"/>
  <c r="C250" i="1"/>
  <c r="B250" i="1"/>
  <c r="F249" i="1"/>
  <c r="G249" i="1" s="1"/>
  <c r="C249" i="1"/>
  <c r="B249" i="1"/>
  <c r="F248" i="1"/>
  <c r="G248" i="1" s="1"/>
  <c r="C248" i="1"/>
  <c r="B248" i="1"/>
  <c r="F247" i="1"/>
  <c r="G247" i="1" s="1"/>
  <c r="C247" i="1"/>
  <c r="B247" i="1"/>
  <c r="F245" i="1"/>
  <c r="G245" i="1" s="1"/>
  <c r="C245" i="1"/>
  <c r="B245" i="1"/>
  <c r="F244" i="1"/>
  <c r="G244" i="1" s="1"/>
  <c r="C244" i="1"/>
  <c r="B244" i="1"/>
  <c r="F243" i="1"/>
  <c r="G243" i="1" s="1"/>
  <c r="C243" i="1"/>
  <c r="B243" i="1"/>
  <c r="F242" i="1"/>
  <c r="G242" i="1" s="1"/>
  <c r="C242" i="1"/>
  <c r="B242" i="1"/>
  <c r="F241" i="1"/>
  <c r="G241" i="1" s="1"/>
  <c r="C241" i="1"/>
  <c r="B241" i="1"/>
  <c r="F240" i="1"/>
  <c r="G240" i="1" s="1"/>
  <c r="C240" i="1"/>
  <c r="B240" i="1"/>
  <c r="F239" i="1"/>
  <c r="G239" i="1" s="1"/>
  <c r="C239" i="1"/>
  <c r="B239" i="1"/>
  <c r="F238" i="1"/>
  <c r="G238" i="1" s="1"/>
  <c r="C238" i="1"/>
  <c r="B238" i="1"/>
  <c r="F237" i="1"/>
  <c r="G237" i="1" s="1"/>
  <c r="C237" i="1"/>
  <c r="B237" i="1"/>
  <c r="F236" i="1"/>
  <c r="G236" i="1" s="1"/>
  <c r="C236" i="1"/>
  <c r="B236" i="1"/>
  <c r="F235" i="1"/>
  <c r="G235" i="1" s="1"/>
  <c r="C235" i="1"/>
  <c r="B235" i="1"/>
  <c r="F234" i="1"/>
  <c r="G234" i="1" s="1"/>
  <c r="C234" i="1"/>
  <c r="B234" i="1"/>
  <c r="F232" i="1"/>
  <c r="G232" i="1" s="1"/>
  <c r="C232" i="1"/>
  <c r="B232" i="1"/>
  <c r="F231" i="1"/>
  <c r="G231" i="1" s="1"/>
  <c r="C231" i="1"/>
  <c r="B231" i="1"/>
  <c r="F230" i="1"/>
  <c r="G230" i="1" s="1"/>
  <c r="C230" i="1"/>
  <c r="B230" i="1"/>
  <c r="F229" i="1"/>
  <c r="G229" i="1" s="1"/>
  <c r="C229" i="1"/>
  <c r="B229" i="1"/>
  <c r="F228" i="1"/>
  <c r="G228" i="1" s="1"/>
  <c r="C228" i="1"/>
  <c r="B228" i="1"/>
  <c r="F227" i="1"/>
  <c r="G227" i="1" s="1"/>
  <c r="C227" i="1"/>
  <c r="B227" i="1"/>
  <c r="F226" i="1"/>
  <c r="G226" i="1" s="1"/>
  <c r="C226" i="1"/>
  <c r="B226" i="1"/>
  <c r="F224" i="1"/>
  <c r="G224" i="1" s="1"/>
  <c r="C224" i="1"/>
  <c r="B224" i="1"/>
  <c r="F222" i="1"/>
  <c r="G222" i="1" s="1"/>
  <c r="C222" i="1"/>
  <c r="B222" i="1"/>
  <c r="F221" i="1"/>
  <c r="G221" i="1" s="1"/>
  <c r="C221" i="1"/>
  <c r="B221" i="1"/>
  <c r="F220" i="1"/>
  <c r="G220" i="1" s="1"/>
  <c r="C220" i="1"/>
  <c r="B220" i="1"/>
  <c r="F219" i="1"/>
  <c r="G219" i="1" s="1"/>
  <c r="C219" i="1"/>
  <c r="B219" i="1"/>
  <c r="F218" i="1"/>
  <c r="G218" i="1" s="1"/>
  <c r="C218" i="1"/>
  <c r="B218" i="1"/>
  <c r="F217" i="1"/>
  <c r="G217" i="1" s="1"/>
  <c r="C217" i="1"/>
  <c r="B217" i="1"/>
  <c r="F216" i="1"/>
  <c r="G216" i="1" s="1"/>
  <c r="C216" i="1"/>
  <c r="B216" i="1"/>
  <c r="F215" i="1"/>
  <c r="G215" i="1" s="1"/>
  <c r="C215" i="1"/>
  <c r="B215" i="1"/>
  <c r="F214" i="1"/>
  <c r="G214" i="1" s="1"/>
  <c r="C214" i="1"/>
  <c r="B214" i="1"/>
  <c r="F213" i="1"/>
  <c r="G213" i="1" s="1"/>
  <c r="C213" i="1"/>
  <c r="B213" i="1"/>
  <c r="F212" i="1"/>
  <c r="G212" i="1" s="1"/>
  <c r="C212" i="1"/>
  <c r="B212" i="1"/>
  <c r="F211" i="1"/>
  <c r="G211" i="1" s="1"/>
  <c r="C211" i="1"/>
  <c r="B211" i="1"/>
  <c r="D210" i="1"/>
  <c r="F210" i="1" s="1"/>
  <c r="G210" i="1" s="1"/>
  <c r="C210" i="1"/>
  <c r="B210" i="1"/>
  <c r="D209" i="1"/>
  <c r="F209" i="1" s="1"/>
  <c r="G209" i="1" s="1"/>
  <c r="C209" i="1"/>
  <c r="B209" i="1"/>
  <c r="G208" i="1"/>
  <c r="F208" i="1"/>
  <c r="C208" i="1"/>
  <c r="B208" i="1"/>
  <c r="F207" i="1"/>
  <c r="G207" i="1" s="1"/>
  <c r="C207" i="1"/>
  <c r="B207" i="1"/>
  <c r="G206" i="1"/>
  <c r="F206" i="1"/>
  <c r="C206" i="1"/>
  <c r="B206" i="1"/>
  <c r="F205" i="1"/>
  <c r="G205" i="1" s="1"/>
  <c r="C205" i="1"/>
  <c r="B205" i="1"/>
  <c r="G204" i="1"/>
  <c r="F204" i="1"/>
  <c r="C204" i="1"/>
  <c r="B204" i="1"/>
  <c r="D203" i="1"/>
  <c r="F203" i="1" s="1"/>
  <c r="G203" i="1" s="1"/>
  <c r="C203" i="1"/>
  <c r="B203" i="1"/>
  <c r="G202" i="1"/>
  <c r="F202" i="1"/>
  <c r="C202" i="1"/>
  <c r="B202" i="1"/>
  <c r="D201" i="1"/>
  <c r="F201" i="1" s="1"/>
  <c r="G201" i="1" s="1"/>
  <c r="C201" i="1"/>
  <c r="B201" i="1"/>
  <c r="D200" i="1"/>
  <c r="F200" i="1" s="1"/>
  <c r="G200" i="1" s="1"/>
  <c r="C200" i="1"/>
  <c r="B200" i="1"/>
  <c r="D199" i="1"/>
  <c r="F199" i="1" s="1"/>
  <c r="G199" i="1" s="1"/>
  <c r="C199" i="1"/>
  <c r="B199" i="1"/>
  <c r="G198" i="1"/>
  <c r="F198" i="1"/>
  <c r="D198" i="1"/>
  <c r="C198" i="1"/>
  <c r="B198" i="1"/>
  <c r="D197" i="1"/>
  <c r="F197" i="1" s="1"/>
  <c r="G197" i="1" s="1"/>
  <c r="C197" i="1"/>
  <c r="B197" i="1"/>
  <c r="D196" i="1"/>
  <c r="F196" i="1" s="1"/>
  <c r="G196" i="1" s="1"/>
  <c r="C196" i="1"/>
  <c r="B196" i="1"/>
  <c r="D195" i="1"/>
  <c r="F195" i="1" s="1"/>
  <c r="G195" i="1" s="1"/>
  <c r="C195" i="1"/>
  <c r="B195" i="1"/>
  <c r="G194" i="1"/>
  <c r="F194" i="1"/>
  <c r="D194" i="1"/>
  <c r="C194" i="1"/>
  <c r="B194" i="1"/>
  <c r="F193" i="1"/>
  <c r="G193" i="1" s="1"/>
  <c r="C193" i="1"/>
  <c r="B193" i="1"/>
  <c r="G192" i="1"/>
  <c r="F192" i="1"/>
  <c r="C192" i="1"/>
  <c r="B192" i="1"/>
  <c r="D191" i="1"/>
  <c r="F191" i="1" s="1"/>
  <c r="G191" i="1" s="1"/>
  <c r="C191" i="1"/>
  <c r="B191" i="1"/>
  <c r="F189" i="1"/>
  <c r="G189" i="1" s="1"/>
  <c r="C189" i="1"/>
  <c r="B189" i="1"/>
  <c r="F188" i="1"/>
  <c r="G188" i="1" s="1"/>
  <c r="C188" i="1"/>
  <c r="B188" i="1"/>
  <c r="F187" i="1"/>
  <c r="G187" i="1" s="1"/>
  <c r="C187" i="1"/>
  <c r="B187" i="1"/>
  <c r="F186" i="1"/>
  <c r="G186" i="1" s="1"/>
  <c r="C186" i="1"/>
  <c r="B186" i="1"/>
  <c r="F185" i="1"/>
  <c r="G185" i="1" s="1"/>
  <c r="C185" i="1"/>
  <c r="B185" i="1"/>
  <c r="D184" i="1"/>
  <c r="F184" i="1" s="1"/>
  <c r="G184" i="1" s="1"/>
  <c r="C184" i="1"/>
  <c r="B184" i="1"/>
  <c r="F183" i="1"/>
  <c r="G183" i="1" s="1"/>
  <c r="D183" i="1"/>
  <c r="C183" i="1"/>
  <c r="B183" i="1"/>
  <c r="F182" i="1"/>
  <c r="G182" i="1" s="1"/>
  <c r="C182" i="1"/>
  <c r="B182" i="1"/>
  <c r="G181" i="1"/>
  <c r="F181" i="1"/>
  <c r="C181" i="1"/>
  <c r="B181" i="1"/>
  <c r="F180" i="1"/>
  <c r="G180" i="1" s="1"/>
  <c r="C180" i="1"/>
  <c r="B180" i="1"/>
  <c r="G179" i="1"/>
  <c r="F179" i="1"/>
  <c r="C179" i="1"/>
  <c r="B179" i="1"/>
  <c r="F178" i="1"/>
  <c r="G178" i="1" s="1"/>
  <c r="D178" i="1"/>
  <c r="C178" i="1"/>
  <c r="B178" i="1"/>
  <c r="F177" i="1"/>
  <c r="G177" i="1" s="1"/>
  <c r="C177" i="1"/>
  <c r="B177" i="1"/>
  <c r="G176" i="1"/>
  <c r="F176" i="1"/>
  <c r="C176" i="1"/>
  <c r="B176" i="1"/>
  <c r="F175" i="1"/>
  <c r="G175" i="1" s="1"/>
  <c r="C175" i="1"/>
  <c r="B175" i="1"/>
  <c r="G174" i="1"/>
  <c r="F174" i="1"/>
  <c r="C174" i="1"/>
  <c r="B174" i="1"/>
  <c r="F173" i="1"/>
  <c r="G173" i="1" s="1"/>
  <c r="C173" i="1"/>
  <c r="B173" i="1"/>
  <c r="G172" i="1"/>
  <c r="F172" i="1"/>
  <c r="C172" i="1"/>
  <c r="B172" i="1"/>
  <c r="F171" i="1"/>
  <c r="G171" i="1" s="1"/>
  <c r="C171" i="1"/>
  <c r="B171" i="1"/>
  <c r="G170" i="1"/>
  <c r="F170" i="1"/>
  <c r="C170" i="1"/>
  <c r="B170" i="1"/>
  <c r="F169" i="1"/>
  <c r="G169" i="1" s="1"/>
  <c r="C169" i="1"/>
  <c r="B169" i="1"/>
  <c r="G168" i="1"/>
  <c r="D168" i="1"/>
  <c r="F168" i="1" s="1"/>
  <c r="C168" i="1"/>
  <c r="B168" i="1"/>
  <c r="F167" i="1"/>
  <c r="G167" i="1" s="1"/>
  <c r="C167" i="1"/>
  <c r="B167" i="1"/>
  <c r="D166" i="1"/>
  <c r="F166" i="1" s="1"/>
  <c r="G166" i="1" s="1"/>
  <c r="C166" i="1"/>
  <c r="B166" i="1"/>
  <c r="D165" i="1"/>
  <c r="F165" i="1" s="1"/>
  <c r="G165" i="1" s="1"/>
  <c r="C165" i="1"/>
  <c r="B165" i="1"/>
  <c r="G164" i="1"/>
  <c r="F164" i="1"/>
  <c r="C164" i="1"/>
  <c r="B164" i="1"/>
  <c r="F163" i="1"/>
  <c r="G163" i="1" s="1"/>
  <c r="C163" i="1"/>
  <c r="B163" i="1"/>
  <c r="G162" i="1"/>
  <c r="F162" i="1"/>
  <c r="C162" i="1"/>
  <c r="B162" i="1"/>
  <c r="F161" i="1"/>
  <c r="G161" i="1" s="1"/>
  <c r="C161" i="1"/>
  <c r="B161" i="1"/>
  <c r="G160" i="1"/>
  <c r="F160" i="1"/>
  <c r="C160" i="1"/>
  <c r="B160" i="1"/>
  <c r="F159" i="1"/>
  <c r="G159" i="1" s="1"/>
  <c r="C159" i="1"/>
  <c r="B159" i="1"/>
  <c r="G158" i="1"/>
  <c r="F158" i="1"/>
  <c r="C158" i="1"/>
  <c r="B158" i="1"/>
  <c r="D157" i="1"/>
  <c r="F157" i="1" s="1"/>
  <c r="G157" i="1" s="1"/>
  <c r="C157" i="1"/>
  <c r="B157" i="1"/>
  <c r="G156" i="1"/>
  <c r="D156" i="1"/>
  <c r="F156" i="1" s="1"/>
  <c r="C156" i="1"/>
  <c r="B156" i="1"/>
  <c r="D155" i="1"/>
  <c r="F155" i="1" s="1"/>
  <c r="G155" i="1" s="1"/>
  <c r="C155" i="1"/>
  <c r="B155" i="1"/>
  <c r="D154" i="1"/>
  <c r="F154" i="1" s="1"/>
  <c r="G154" i="1" s="1"/>
  <c r="C154" i="1"/>
  <c r="B154" i="1"/>
  <c r="F153" i="1"/>
  <c r="G153" i="1" s="1"/>
  <c r="C153" i="1"/>
  <c r="B153" i="1"/>
  <c r="F152" i="1"/>
  <c r="G152" i="1" s="1"/>
  <c r="C152" i="1"/>
  <c r="B152" i="1"/>
  <c r="F151" i="1"/>
  <c r="G151" i="1" s="1"/>
  <c r="C151" i="1"/>
  <c r="B151" i="1"/>
  <c r="F150" i="1"/>
  <c r="G150" i="1" s="1"/>
  <c r="C150" i="1"/>
  <c r="B150" i="1"/>
  <c r="F149" i="1"/>
  <c r="G149" i="1" s="1"/>
  <c r="D149" i="1"/>
  <c r="C149" i="1"/>
  <c r="B149" i="1"/>
  <c r="D148" i="1"/>
  <c r="F148" i="1" s="1"/>
  <c r="G148" i="1" s="1"/>
  <c r="C148" i="1"/>
  <c r="B148" i="1"/>
  <c r="F146" i="1"/>
  <c r="G146" i="1" s="1"/>
  <c r="C146" i="1"/>
  <c r="B146" i="1"/>
  <c r="F145" i="1"/>
  <c r="G145" i="1" s="1"/>
  <c r="C145" i="1"/>
  <c r="B145" i="1"/>
  <c r="F144" i="1"/>
  <c r="G144" i="1" s="1"/>
  <c r="C144" i="1"/>
  <c r="B144" i="1"/>
  <c r="F143" i="1"/>
  <c r="G143" i="1" s="1"/>
  <c r="C143" i="1"/>
  <c r="B143" i="1"/>
  <c r="F142" i="1"/>
  <c r="G142" i="1" s="1"/>
  <c r="C142" i="1"/>
  <c r="B142" i="1"/>
  <c r="F141" i="1"/>
  <c r="G141" i="1" s="1"/>
  <c r="C141" i="1"/>
  <c r="B141" i="1"/>
  <c r="F140" i="1"/>
  <c r="G140" i="1" s="1"/>
  <c r="C140" i="1"/>
  <c r="B140" i="1"/>
  <c r="F139" i="1"/>
  <c r="G139" i="1" s="1"/>
  <c r="C139" i="1"/>
  <c r="B139" i="1"/>
  <c r="F138" i="1"/>
  <c r="G138" i="1" s="1"/>
  <c r="C138" i="1"/>
  <c r="B138" i="1"/>
  <c r="F137" i="1"/>
  <c r="G137" i="1" s="1"/>
  <c r="C137" i="1"/>
  <c r="B137" i="1"/>
  <c r="F136" i="1"/>
  <c r="G136" i="1" s="1"/>
  <c r="C136" i="1"/>
  <c r="B136" i="1"/>
  <c r="F135" i="1"/>
  <c r="G135" i="1" s="1"/>
  <c r="C135" i="1"/>
  <c r="B135" i="1"/>
  <c r="F134" i="1"/>
  <c r="G134" i="1" s="1"/>
  <c r="C134" i="1"/>
  <c r="B134" i="1"/>
  <c r="F133" i="1"/>
  <c r="G133" i="1" s="1"/>
  <c r="C133" i="1"/>
  <c r="B133" i="1"/>
  <c r="F132" i="1"/>
  <c r="G132" i="1" s="1"/>
  <c r="C132" i="1"/>
  <c r="B132" i="1"/>
  <c r="D131" i="1"/>
  <c r="F131" i="1" s="1"/>
  <c r="G131" i="1" s="1"/>
  <c r="C131" i="1"/>
  <c r="B131" i="1"/>
  <c r="G130" i="1"/>
  <c r="F130" i="1"/>
  <c r="D130" i="1"/>
  <c r="C130" i="1"/>
  <c r="B130" i="1"/>
  <c r="D129" i="1"/>
  <c r="F129" i="1" s="1"/>
  <c r="G129" i="1" s="1"/>
  <c r="C129" i="1"/>
  <c r="B129" i="1"/>
  <c r="G128" i="1"/>
  <c r="F128" i="1"/>
  <c r="C128" i="1"/>
  <c r="B128" i="1"/>
  <c r="D127" i="1"/>
  <c r="F127" i="1" s="1"/>
  <c r="G127" i="1" s="1"/>
  <c r="C127" i="1"/>
  <c r="B127" i="1"/>
  <c r="F126" i="1"/>
  <c r="G126" i="1" s="1"/>
  <c r="C126" i="1"/>
  <c r="B126" i="1"/>
  <c r="D125" i="1"/>
  <c r="F125" i="1" s="1"/>
  <c r="G125" i="1" s="1"/>
  <c r="C125" i="1"/>
  <c r="B125" i="1"/>
  <c r="D124" i="1"/>
  <c r="F124" i="1" s="1"/>
  <c r="G124" i="1" s="1"/>
  <c r="C124" i="1"/>
  <c r="B124" i="1"/>
  <c r="D123" i="1"/>
  <c r="F123" i="1" s="1"/>
  <c r="G123" i="1" s="1"/>
  <c r="C123" i="1"/>
  <c r="B123" i="1"/>
  <c r="G122" i="1"/>
  <c r="D122" i="1"/>
  <c r="F122" i="1" s="1"/>
  <c r="C122" i="1"/>
  <c r="B122" i="1"/>
  <c r="F121" i="1"/>
  <c r="G121" i="1" s="1"/>
  <c r="C121" i="1"/>
  <c r="B121" i="1"/>
  <c r="D120" i="1"/>
  <c r="F120" i="1" s="1"/>
  <c r="G120" i="1" s="1"/>
  <c r="C120" i="1"/>
  <c r="B120" i="1"/>
  <c r="G119" i="1"/>
  <c r="F119" i="1"/>
  <c r="C119" i="1"/>
  <c r="B119" i="1"/>
  <c r="F118" i="1"/>
  <c r="G118" i="1" s="1"/>
  <c r="C118" i="1"/>
  <c r="B118" i="1"/>
  <c r="G117" i="1"/>
  <c r="F117" i="1"/>
  <c r="C117" i="1"/>
  <c r="B117" i="1"/>
  <c r="F116" i="1"/>
  <c r="G116" i="1" s="1"/>
  <c r="C116" i="1"/>
  <c r="B116" i="1"/>
  <c r="D115" i="1"/>
  <c r="F115" i="1" s="1"/>
  <c r="G115" i="1" s="1"/>
  <c r="C115" i="1"/>
  <c r="B115" i="1"/>
  <c r="F113" i="1"/>
  <c r="G113" i="1" s="1"/>
  <c r="C113" i="1"/>
  <c r="B113" i="1"/>
  <c r="F112" i="1"/>
  <c r="G112" i="1" s="1"/>
  <c r="C112" i="1"/>
  <c r="B112" i="1"/>
  <c r="F111" i="1"/>
  <c r="G111" i="1" s="1"/>
  <c r="C111" i="1"/>
  <c r="B111" i="1"/>
  <c r="F110" i="1"/>
  <c r="G110" i="1" s="1"/>
  <c r="C110" i="1"/>
  <c r="B110" i="1"/>
  <c r="F109" i="1"/>
  <c r="G109" i="1" s="1"/>
  <c r="C109" i="1"/>
  <c r="B109" i="1"/>
  <c r="F107" i="1"/>
  <c r="G107" i="1" s="1"/>
  <c r="C107" i="1"/>
  <c r="B107" i="1"/>
  <c r="F106" i="1"/>
  <c r="G106" i="1" s="1"/>
  <c r="C106" i="1"/>
  <c r="B106" i="1"/>
  <c r="F105" i="1"/>
  <c r="G105" i="1" s="1"/>
  <c r="C105" i="1"/>
  <c r="B105" i="1"/>
  <c r="F104" i="1"/>
  <c r="G104" i="1" s="1"/>
  <c r="C104" i="1"/>
  <c r="B104" i="1"/>
  <c r="F103" i="1"/>
  <c r="G103" i="1" s="1"/>
  <c r="C103" i="1"/>
  <c r="B103" i="1"/>
  <c r="F102" i="1"/>
  <c r="G102" i="1" s="1"/>
  <c r="C102" i="1"/>
  <c r="B102" i="1"/>
  <c r="D101" i="1"/>
  <c r="F101" i="1" s="1"/>
  <c r="G101" i="1" s="1"/>
  <c r="C101" i="1"/>
  <c r="B101" i="1"/>
  <c r="F100" i="1"/>
  <c r="G100" i="1" s="1"/>
  <c r="C100" i="1"/>
  <c r="B100" i="1"/>
  <c r="D98" i="1"/>
  <c r="F98" i="1" s="1"/>
  <c r="G98" i="1" s="1"/>
  <c r="C98" i="1"/>
  <c r="B98" i="1"/>
  <c r="F97" i="1"/>
  <c r="G97" i="1" s="1"/>
  <c r="D97" i="1"/>
  <c r="C97" i="1"/>
  <c r="B97" i="1"/>
  <c r="F96" i="1"/>
  <c r="G96" i="1" s="1"/>
  <c r="C96" i="1"/>
  <c r="B96" i="1"/>
  <c r="G95" i="1"/>
  <c r="F95" i="1"/>
  <c r="C95" i="1"/>
  <c r="B95" i="1"/>
  <c r="D94" i="1"/>
  <c r="F94" i="1" s="1"/>
  <c r="G94" i="1" s="1"/>
  <c r="C94" i="1"/>
  <c r="B94" i="1"/>
  <c r="F93" i="1"/>
  <c r="G93" i="1" s="1"/>
  <c r="C93" i="1"/>
  <c r="B93" i="1"/>
  <c r="F92" i="1"/>
  <c r="G92" i="1" s="1"/>
  <c r="C92" i="1"/>
  <c r="B92" i="1"/>
  <c r="D91" i="1"/>
  <c r="F91" i="1" s="1"/>
  <c r="G91" i="1" s="1"/>
  <c r="C91" i="1"/>
  <c r="B91" i="1"/>
  <c r="F90" i="1"/>
  <c r="G90" i="1" s="1"/>
  <c r="C90" i="1"/>
  <c r="B90" i="1"/>
  <c r="D89" i="1"/>
  <c r="F89" i="1" s="1"/>
  <c r="G89" i="1" s="1"/>
  <c r="C89" i="1"/>
  <c r="B89" i="1"/>
  <c r="F88" i="1"/>
  <c r="G88" i="1" s="1"/>
  <c r="C88" i="1"/>
  <c r="B88" i="1"/>
  <c r="F86" i="1"/>
  <c r="G86" i="1" s="1"/>
  <c r="D86" i="1"/>
  <c r="C86" i="1"/>
  <c r="B86" i="1"/>
  <c r="F85" i="1"/>
  <c r="G85" i="1" s="1"/>
  <c r="C85" i="1"/>
  <c r="B85" i="1"/>
  <c r="G84" i="1"/>
  <c r="F84" i="1"/>
  <c r="C84" i="1"/>
  <c r="B84" i="1"/>
  <c r="F83" i="1"/>
  <c r="G83" i="1" s="1"/>
  <c r="C83" i="1"/>
  <c r="B83" i="1"/>
  <c r="G82" i="1"/>
  <c r="F82" i="1"/>
  <c r="C82" i="1"/>
  <c r="B82" i="1"/>
  <c r="D81" i="1"/>
  <c r="F81" i="1" s="1"/>
  <c r="G81" i="1" s="1"/>
  <c r="C81" i="1"/>
  <c r="B81" i="1"/>
  <c r="F80" i="1"/>
  <c r="G80" i="1" s="1"/>
  <c r="C80" i="1"/>
  <c r="B80" i="1"/>
  <c r="D79" i="1"/>
  <c r="F79" i="1" s="1"/>
  <c r="G79" i="1" s="1"/>
  <c r="C79" i="1"/>
  <c r="B79" i="1"/>
  <c r="D78" i="1"/>
  <c r="F78" i="1" s="1"/>
  <c r="G78" i="1" s="1"/>
  <c r="C78" i="1"/>
  <c r="B78" i="1"/>
  <c r="F77" i="1"/>
  <c r="G77" i="1" s="1"/>
  <c r="D77" i="1"/>
  <c r="C77" i="1"/>
  <c r="B77" i="1"/>
  <c r="D75" i="1"/>
  <c r="F75" i="1" s="1"/>
  <c r="G75" i="1" s="1"/>
  <c r="C75" i="1"/>
  <c r="B75" i="1"/>
  <c r="D74" i="1"/>
  <c r="F74" i="1" s="1"/>
  <c r="G74" i="1" s="1"/>
  <c r="C74" i="1"/>
  <c r="B74" i="1"/>
  <c r="D73" i="1"/>
  <c r="F73" i="1" s="1"/>
  <c r="G73" i="1" s="1"/>
  <c r="C73" i="1"/>
  <c r="B73" i="1"/>
  <c r="F72" i="1"/>
  <c r="G72" i="1" s="1"/>
  <c r="C72" i="1"/>
  <c r="B72" i="1"/>
  <c r="F71" i="1"/>
  <c r="G71" i="1" s="1"/>
  <c r="C71" i="1"/>
  <c r="B71" i="1"/>
  <c r="F70" i="1"/>
  <c r="G70" i="1" s="1"/>
  <c r="C70" i="1"/>
  <c r="B70" i="1"/>
  <c r="F69" i="1"/>
  <c r="G69" i="1" s="1"/>
  <c r="C69" i="1"/>
  <c r="B69" i="1"/>
  <c r="F68" i="1"/>
  <c r="G68" i="1" s="1"/>
  <c r="D68" i="1"/>
  <c r="C68" i="1"/>
  <c r="B68" i="1"/>
  <c r="D67" i="1"/>
  <c r="F67" i="1" s="1"/>
  <c r="G67" i="1" s="1"/>
  <c r="C67" i="1"/>
  <c r="B67" i="1"/>
  <c r="F66" i="1"/>
  <c r="G66" i="1" s="1"/>
  <c r="C66" i="1"/>
  <c r="B66" i="1"/>
  <c r="F64" i="1"/>
  <c r="G64" i="1" s="1"/>
  <c r="C64" i="1"/>
  <c r="B64" i="1"/>
  <c r="D63" i="1"/>
  <c r="F63" i="1" s="1"/>
  <c r="G63" i="1" s="1"/>
  <c r="C63" i="1"/>
  <c r="B63" i="1"/>
  <c r="D62" i="1"/>
  <c r="F62" i="1" s="1"/>
  <c r="G62" i="1" s="1"/>
  <c r="C62" i="1"/>
  <c r="B62" i="1"/>
  <c r="D61" i="1"/>
  <c r="F61" i="1" s="1"/>
  <c r="G61" i="1" s="1"/>
  <c r="C61" i="1"/>
  <c r="B61" i="1"/>
  <c r="G60" i="1"/>
  <c r="F60" i="1"/>
  <c r="C60" i="1"/>
  <c r="B60" i="1"/>
  <c r="D59" i="1"/>
  <c r="F59" i="1" s="1"/>
  <c r="G59" i="1" s="1"/>
  <c r="C59" i="1"/>
  <c r="B59" i="1"/>
  <c r="D58" i="1"/>
  <c r="F58" i="1" s="1"/>
  <c r="G58" i="1" s="1"/>
  <c r="C58" i="1"/>
  <c r="B58" i="1"/>
  <c r="F57" i="1"/>
  <c r="G57" i="1" s="1"/>
  <c r="C57" i="1"/>
  <c r="B57" i="1"/>
  <c r="D56" i="1"/>
  <c r="F56" i="1" s="1"/>
  <c r="G56" i="1" s="1"/>
  <c r="C56" i="1"/>
  <c r="B56" i="1"/>
  <c r="F55" i="1"/>
  <c r="G55" i="1" s="1"/>
  <c r="C55" i="1"/>
  <c r="B55" i="1"/>
  <c r="D54" i="1"/>
  <c r="F54" i="1" s="1"/>
  <c r="G54" i="1" s="1"/>
  <c r="C54" i="1"/>
  <c r="B54" i="1"/>
  <c r="G53" i="1"/>
  <c r="F53" i="1"/>
  <c r="C53" i="1"/>
  <c r="B53" i="1"/>
  <c r="D52" i="1"/>
  <c r="F52" i="1" s="1"/>
  <c r="G52" i="1" s="1"/>
  <c r="C52" i="1"/>
  <c r="B52" i="1"/>
  <c r="F50" i="1"/>
  <c r="G50" i="1" s="1"/>
  <c r="C50" i="1"/>
  <c r="B50" i="1"/>
  <c r="F49" i="1"/>
  <c r="G49" i="1" s="1"/>
  <c r="C49" i="1"/>
  <c r="B49" i="1"/>
  <c r="F48" i="1"/>
  <c r="G48" i="1" s="1"/>
  <c r="C48" i="1"/>
  <c r="B48" i="1"/>
  <c r="F47" i="1"/>
  <c r="G47" i="1" s="1"/>
  <c r="C47" i="1"/>
  <c r="B47" i="1"/>
  <c r="F46" i="1"/>
  <c r="G46" i="1" s="1"/>
  <c r="C46" i="1"/>
  <c r="B46" i="1"/>
  <c r="D45" i="1"/>
  <c r="F45" i="1" s="1"/>
  <c r="G45" i="1" s="1"/>
  <c r="C45" i="1"/>
  <c r="B45" i="1"/>
  <c r="D44" i="1"/>
  <c r="F44" i="1" s="1"/>
  <c r="G44" i="1" s="1"/>
  <c r="C44" i="1"/>
  <c r="B44" i="1"/>
  <c r="D43" i="1"/>
  <c r="F43" i="1" s="1"/>
  <c r="G43" i="1" s="1"/>
  <c r="C43" i="1"/>
  <c r="B43" i="1"/>
  <c r="G42" i="1"/>
  <c r="F42" i="1"/>
  <c r="C42" i="1"/>
  <c r="B42" i="1"/>
  <c r="F41" i="1"/>
  <c r="G41" i="1" s="1"/>
  <c r="C41" i="1"/>
  <c r="B41" i="1"/>
  <c r="D40" i="1"/>
  <c r="F40" i="1" s="1"/>
  <c r="G40" i="1" s="1"/>
  <c r="C40" i="1"/>
  <c r="B40" i="1"/>
  <c r="D39" i="1"/>
  <c r="F39" i="1" s="1"/>
  <c r="G39" i="1" s="1"/>
  <c r="C39" i="1"/>
  <c r="B39" i="1"/>
  <c r="F38" i="1"/>
  <c r="G38" i="1" s="1"/>
  <c r="C38" i="1"/>
  <c r="B38" i="1"/>
  <c r="D37" i="1"/>
  <c r="F37" i="1" s="1"/>
  <c r="G37" i="1" s="1"/>
  <c r="C37" i="1"/>
  <c r="B37" i="1"/>
  <c r="D36" i="1"/>
  <c r="F36" i="1" s="1"/>
  <c r="G36" i="1" s="1"/>
  <c r="C36" i="1"/>
  <c r="B36" i="1"/>
  <c r="D35" i="1"/>
  <c r="F35" i="1" s="1"/>
  <c r="G35" i="1" s="1"/>
  <c r="C35" i="1"/>
  <c r="B35" i="1"/>
  <c r="F34" i="1"/>
  <c r="G34" i="1" s="1"/>
  <c r="C34" i="1"/>
  <c r="B34" i="1"/>
  <c r="F33" i="1"/>
  <c r="G33" i="1" s="1"/>
  <c r="C33" i="1"/>
  <c r="B33" i="1"/>
  <c r="F31" i="1"/>
  <c r="G31" i="1" s="1"/>
  <c r="C31" i="1"/>
  <c r="B31" i="1"/>
  <c r="F30" i="1"/>
  <c r="G30" i="1" s="1"/>
  <c r="C30" i="1"/>
  <c r="B30" i="1"/>
  <c r="F29" i="1"/>
  <c r="G29" i="1" s="1"/>
  <c r="C29" i="1"/>
  <c r="B29" i="1"/>
  <c r="F28" i="1"/>
  <c r="G28" i="1" s="1"/>
  <c r="C28" i="1"/>
  <c r="B28" i="1"/>
  <c r="D27" i="1"/>
  <c r="F27" i="1" s="1"/>
  <c r="G27" i="1" s="1"/>
  <c r="C27" i="1"/>
  <c r="B27" i="1"/>
  <c r="D26" i="1"/>
  <c r="F26" i="1" s="1"/>
  <c r="G26" i="1" s="1"/>
  <c r="C26" i="1"/>
  <c r="B26" i="1"/>
  <c r="F25" i="1"/>
  <c r="G25" i="1" s="1"/>
  <c r="C25" i="1"/>
  <c r="B25" i="1"/>
  <c r="F24" i="1"/>
  <c r="G24" i="1" s="1"/>
  <c r="C24" i="1"/>
  <c r="B24" i="1"/>
  <c r="F23" i="1"/>
  <c r="G23" i="1" s="1"/>
  <c r="C23" i="1"/>
  <c r="B23" i="1"/>
  <c r="F22" i="1"/>
  <c r="G22" i="1" s="1"/>
  <c r="C22" i="1"/>
  <c r="B22" i="1"/>
  <c r="F21" i="1"/>
  <c r="G21" i="1" s="1"/>
  <c r="C21" i="1"/>
  <c r="B21" i="1"/>
  <c r="F20" i="1"/>
  <c r="G20" i="1" s="1"/>
  <c r="C20" i="1"/>
  <c r="B20" i="1"/>
  <c r="F19" i="1"/>
  <c r="G19" i="1" s="1"/>
  <c r="C19" i="1"/>
  <c r="B19" i="1"/>
  <c r="F18" i="1"/>
  <c r="G18" i="1" s="1"/>
  <c r="C18" i="1"/>
  <c r="B18" i="1"/>
  <c r="F17" i="1"/>
  <c r="G17" i="1" s="1"/>
  <c r="C17" i="1"/>
  <c r="B17" i="1"/>
  <c r="D16" i="1"/>
  <c r="F16" i="1" s="1"/>
  <c r="G16" i="1" s="1"/>
  <c r="C16" i="1"/>
  <c r="B16" i="1"/>
  <c r="D15" i="1"/>
  <c r="F15" i="1" s="1"/>
  <c r="G15" i="1" s="1"/>
  <c r="C15" i="1"/>
  <c r="B15" i="1"/>
  <c r="F14" i="1"/>
  <c r="G14" i="1" s="1"/>
  <c r="C14" i="1"/>
  <c r="B14" i="1"/>
  <c r="F13" i="1"/>
  <c r="G13" i="1" s="1"/>
  <c r="C13" i="1"/>
  <c r="B13" i="1"/>
  <c r="F12" i="1"/>
  <c r="G12" i="1" s="1"/>
  <c r="C12" i="1"/>
  <c r="B12" i="1"/>
  <c r="F11" i="1"/>
  <c r="G11" i="1" s="1"/>
  <c r="C11" i="1"/>
  <c r="B11" i="1"/>
  <c r="D10" i="1"/>
  <c r="F10" i="1" s="1"/>
  <c r="G10" i="1" s="1"/>
  <c r="C10" i="1"/>
  <c r="B10" i="1"/>
  <c r="D9" i="1"/>
  <c r="F9" i="1" s="1"/>
  <c r="G9" i="1" s="1"/>
  <c r="C9" i="1"/>
  <c r="B9" i="1"/>
  <c r="F8" i="1"/>
  <c r="G8" i="1" s="1"/>
  <c r="C8" i="1"/>
  <c r="B8" i="1"/>
  <c r="D7" i="1"/>
  <c r="F7" i="1" s="1"/>
  <c r="G7" i="1" s="1"/>
  <c r="C7" i="1"/>
  <c r="B7" i="1"/>
</calcChain>
</file>

<file path=xl/sharedStrings.xml><?xml version="1.0" encoding="utf-8"?>
<sst xmlns="http://schemas.openxmlformats.org/spreadsheetml/2006/main" count="193" uniqueCount="161">
  <si>
    <r>
      <t xml:space="preserve">Zamówienie części zamiennych do wyrobów MSA.  Ceny na rok 2022. </t>
    </r>
    <r>
      <rPr>
        <b/>
        <sz val="14"/>
        <color rgb="FFC00000"/>
        <rFont val="Calibri"/>
        <family val="2"/>
        <charset val="238"/>
        <scheme val="minor"/>
      </rPr>
      <t>Kolor czerwony oznacza elementy pakowane w paczki</t>
    </r>
    <r>
      <rPr>
        <sz val="14"/>
        <color theme="1"/>
        <rFont val="Calibri"/>
        <family val="2"/>
        <charset val="238"/>
        <scheme val="minor"/>
      </rPr>
      <t>. Cena netto i brutto jest zawsze ceną za 1 sztukę</t>
    </r>
  </si>
  <si>
    <t>Numer zamówieniowy</t>
  </si>
  <si>
    <t>Opis EN</t>
  </si>
  <si>
    <t>Opis produktu</t>
  </si>
  <si>
    <t>Cena netto za 1 szt. w zł</t>
  </si>
  <si>
    <t>Zamawiana ilość sztuk (nie kompletów)</t>
  </si>
  <si>
    <t>Razem netto w zł</t>
  </si>
  <si>
    <t>Razem brutto w zł (cena netto + 23% VAT)</t>
  </si>
  <si>
    <t>Maska G1</t>
  </si>
  <si>
    <t>10144174-SP</t>
  </si>
  <si>
    <t>10144177-SP</t>
  </si>
  <si>
    <t>10144179-SP</t>
  </si>
  <si>
    <t>10144183-SP</t>
  </si>
  <si>
    <t>10144190-SP</t>
  </si>
  <si>
    <t>10144192-SP</t>
  </si>
  <si>
    <t>10144193-SP</t>
  </si>
  <si>
    <t>10144195-SP</t>
  </si>
  <si>
    <t>10144196-SP</t>
  </si>
  <si>
    <t>10144207-SP</t>
  </si>
  <si>
    <t>10144208-SP</t>
  </si>
  <si>
    <t>10144209-SP</t>
  </si>
  <si>
    <t>10202901-SP</t>
  </si>
  <si>
    <t>10144213-SP</t>
  </si>
  <si>
    <t>10144215-SP</t>
  </si>
  <si>
    <t>10144220-SP</t>
  </si>
  <si>
    <t>10144221-SP</t>
  </si>
  <si>
    <t>10144232-SP</t>
  </si>
  <si>
    <t>10149573-SP</t>
  </si>
  <si>
    <t>10159699-SP</t>
  </si>
  <si>
    <t>10176797-SP</t>
  </si>
  <si>
    <t>10174331-SP</t>
  </si>
  <si>
    <t>Maski Ultra Elite PF / PS / PS-MaXX</t>
  </si>
  <si>
    <t>D2056915</t>
  </si>
  <si>
    <t>D2055707-SP</t>
  </si>
  <si>
    <t>D2055708</t>
  </si>
  <si>
    <t>D2055731</t>
  </si>
  <si>
    <t>D2056705</t>
  </si>
  <si>
    <t>D2056706</t>
  </si>
  <si>
    <t>D2056722</t>
  </si>
  <si>
    <t>D2056723</t>
  </si>
  <si>
    <t>D2056724</t>
  </si>
  <si>
    <t>D2056725</t>
  </si>
  <si>
    <t>D2056726</t>
  </si>
  <si>
    <t>D2056727</t>
  </si>
  <si>
    <t>D2056736</t>
  </si>
  <si>
    <t>D2056802</t>
  </si>
  <si>
    <t>Maski 3S PF / PS / PS-MaXX</t>
  </si>
  <si>
    <t>D2055746</t>
  </si>
  <si>
    <t>D2055748</t>
  </si>
  <si>
    <t>D2055749</t>
  </si>
  <si>
    <t>Automat M1</t>
  </si>
  <si>
    <t>10184424-SP</t>
  </si>
  <si>
    <t>10185643-SP</t>
  </si>
  <si>
    <t>10186029-SP</t>
  </si>
  <si>
    <t>10186303-SP</t>
  </si>
  <si>
    <t>10187469-SP</t>
  </si>
  <si>
    <t>10118878-SP</t>
  </si>
  <si>
    <t>D4080871</t>
  </si>
  <si>
    <t>Automat LA88/96 AS</t>
  </si>
  <si>
    <t>D4074272-SP</t>
  </si>
  <si>
    <t>D4074900</t>
  </si>
  <si>
    <t>D4074945</t>
  </si>
  <si>
    <t>D4074946</t>
  </si>
  <si>
    <t>D4074956</t>
  </si>
  <si>
    <t>D4075840-SP</t>
  </si>
  <si>
    <t>Automat AutoMaXX AS</t>
  </si>
  <si>
    <t>10020783-SP</t>
  </si>
  <si>
    <t>Zawór cylindryczny</t>
  </si>
  <si>
    <t>D4060169</t>
  </si>
  <si>
    <t>D4071059</t>
  </si>
  <si>
    <t>D4071700</t>
  </si>
  <si>
    <t>D4071701</t>
  </si>
  <si>
    <t>D4071947</t>
  </si>
  <si>
    <t>10170662-SP</t>
  </si>
  <si>
    <t>Zawór stożkowy</t>
  </si>
  <si>
    <t>D4073949</t>
  </si>
  <si>
    <t>Aparat M1 z reduktorem PR18</t>
  </si>
  <si>
    <t>D4080948</t>
  </si>
  <si>
    <t>10026846-SP</t>
  </si>
  <si>
    <t>10026847-SP</t>
  </si>
  <si>
    <t>10086892-SP</t>
  </si>
  <si>
    <t>10143961-SP</t>
  </si>
  <si>
    <t>10160003-SP</t>
  </si>
  <si>
    <t>10188308-SP</t>
  </si>
  <si>
    <t>10188700-SP</t>
  </si>
  <si>
    <t>10192724-SP</t>
  </si>
  <si>
    <t>10192729-SP</t>
  </si>
  <si>
    <t>10192735-SP</t>
  </si>
  <si>
    <t>10193422-SP</t>
  </si>
  <si>
    <t>10194085-SP</t>
  </si>
  <si>
    <t>10194094-SP</t>
  </si>
  <si>
    <t>10194095-SP</t>
  </si>
  <si>
    <t>10194097-SP</t>
  </si>
  <si>
    <t>10194098-SP</t>
  </si>
  <si>
    <t>10194099-SP</t>
  </si>
  <si>
    <t>10194100-SP</t>
  </si>
  <si>
    <t>10194101-SP</t>
  </si>
  <si>
    <t>Aparaty AirGo FIX / PRO / MaXX AirXpress z reduktorem DM04</t>
  </si>
  <si>
    <t>10027686-SP</t>
  </si>
  <si>
    <t>10026850-SP</t>
  </si>
  <si>
    <t>10026851-SP</t>
  </si>
  <si>
    <t>10027670-SP</t>
  </si>
  <si>
    <t>10027676-SP</t>
  </si>
  <si>
    <t>10027677-SP</t>
  </si>
  <si>
    <t>D0013111-SP</t>
  </si>
  <si>
    <t>D4075134-SP</t>
  </si>
  <si>
    <t>D4075135-SP</t>
  </si>
  <si>
    <t>D4075858</t>
  </si>
  <si>
    <t>APARAT BD 96</t>
  </si>
  <si>
    <t>10027675-SP</t>
  </si>
  <si>
    <t>10027535-SP</t>
  </si>
  <si>
    <t>10027672-SP</t>
  </si>
  <si>
    <t>10027689-SP</t>
  </si>
  <si>
    <t>D4074881-SP</t>
  </si>
  <si>
    <t>D4075810-SP</t>
  </si>
  <si>
    <t>D4075819-SP</t>
  </si>
  <si>
    <t>D4075833-SP</t>
  </si>
  <si>
    <t>D4080949</t>
  </si>
  <si>
    <t>D4085808-SP</t>
  </si>
  <si>
    <t>Hełmy pożarniczy F1E</t>
  </si>
  <si>
    <t>GA1009M</t>
  </si>
  <si>
    <t>Hełmy pożarnicze F1SF</t>
  </si>
  <si>
    <t>GA1006</t>
  </si>
  <si>
    <t>GA1007J</t>
  </si>
  <si>
    <t>GA1009R</t>
  </si>
  <si>
    <t>GA1050</t>
  </si>
  <si>
    <t>GA1111</t>
  </si>
  <si>
    <t>GA1113</t>
  </si>
  <si>
    <t>GA1461</t>
  </si>
  <si>
    <t>Hełmy pożarnicze F1XF</t>
  </si>
  <si>
    <t>GA1086B</t>
  </si>
  <si>
    <t>GA1087A</t>
  </si>
  <si>
    <t>GA1116B-L</t>
  </si>
  <si>
    <t>GA1116B-M</t>
  </si>
  <si>
    <t>GA1116C</t>
  </si>
  <si>
    <t>GA1116D</t>
  </si>
  <si>
    <t>GA1116F</t>
  </si>
  <si>
    <t>GA1128B</t>
  </si>
  <si>
    <t>GA1150-16</t>
  </si>
  <si>
    <t>GA1150-33</t>
  </si>
  <si>
    <t>GA1484</t>
  </si>
  <si>
    <t>GA1485D</t>
  </si>
  <si>
    <t>MATERIAŁY EKSPLOATACYJNE, PŁYNY I NARZĘDZIA</t>
  </si>
  <si>
    <t>10175057-SP</t>
  </si>
  <si>
    <t>D4074895</t>
  </si>
  <si>
    <t>D2056703</t>
  </si>
  <si>
    <t>10149560-SP</t>
  </si>
  <si>
    <t>D0011673</t>
  </si>
  <si>
    <t>D4075923</t>
  </si>
  <si>
    <t>D8241079</t>
  </si>
  <si>
    <t>Wkrętak dynamometryczny 1-6 Nm Gedore typ S 757-06</t>
  </si>
  <si>
    <t>Wkrętak dynamometryczny 1-6 Nm Gedore typ S 757-06 (bez bitów)</t>
  </si>
  <si>
    <t>Klucz dynamometryczny 5-25 Nm Gedore typ 4101-02</t>
  </si>
  <si>
    <t>Klucz dynamometryczny 10-50 Nm Gedore typ 4101-05 (bez końcówek)</t>
  </si>
  <si>
    <t>Klucz dynamometryczny 30-150 Nm Gedore typ 4200-02</t>
  </si>
  <si>
    <t>Klucz dynamometryczny 30-150 Nm Gedore typ 4200-02 (bez końcówek)</t>
  </si>
  <si>
    <t>Końcówka "grzechotka" 1/2" 9x12 mm typ 7412-02</t>
  </si>
  <si>
    <t>Środek myjący i dezynfekujący STAMMOPUR 24, 5L</t>
  </si>
  <si>
    <t>Środek myjący i dezynfekujący STAMMOPUR 24, 5 l, koncentrat (do myjek ultradź.)</t>
  </si>
  <si>
    <t>Środek myjąco-dezynfekujący Incidin Rapid, 6L</t>
  </si>
  <si>
    <t>Środek myjąco-dezynfekujący Incidin Rapid, 6 l, koncentrat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</si>
</sst>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rgb="FFC00000"/>
      <name val="Calibri"/>
      <family val="2"/>
      <charset val="238"/>
      <scheme val="minor"/>
    </font>
    <font>
      <sz val="12"/>
      <color rgb="FFC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1">
    <xf numFmtId="0" fontId="0" fillId="0" borderId="0" xfId="0"/>
    <xf numFmtId="49" fontId="4" fillId="3" borderId="3" xfId="0" applyNumberFormat="1" applyFont="1" applyFill="1" applyBorder="1" applyAlignment="1">
      <alignment horizontal="center" vertical="center" wrapText="1"/>
    </xf>
    <xf numFmtId="0" fontId="7" fillId="2" borderId="6" xfId="1" applyFont="1" applyBorder="1" applyAlignment="1">
      <alignment horizontal="left"/>
    </xf>
    <xf numFmtId="0" fontId="5" fillId="2" borderId="6" xfId="1" applyFont="1" applyBorder="1" applyAlignment="1">
      <alignment horizontal="left"/>
    </xf>
    <xf numFmtId="0" fontId="5" fillId="2" borderId="6" xfId="1" applyNumberFormat="1" applyFont="1" applyBorder="1" applyAlignment="1">
      <alignment horizontal="left"/>
    </xf>
    <xf numFmtId="0" fontId="8" fillId="0" borderId="7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2" borderId="4" xfId="1" applyFont="1" applyBorder="1" applyAlignment="1">
      <alignment horizontal="left"/>
    </xf>
    <xf numFmtId="0" fontId="7" fillId="2" borderId="4" xfId="1" applyFont="1" applyBorder="1" applyAlignment="1">
      <alignment horizontal="left"/>
    </xf>
    <xf numFmtId="0" fontId="5" fillId="2" borderId="4" xfId="1" applyFont="1" applyBorder="1" applyAlignment="1">
      <alignment horizontal="left" vertic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5" fillId="6" borderId="6" xfId="1" applyNumberFormat="1" applyFont="1" applyFill="1" applyBorder="1" applyAlignment="1">
      <alignment horizontal="left"/>
    </xf>
    <xf numFmtId="0" fontId="5" fillId="6" borderId="6" xfId="1" applyFont="1" applyFill="1" applyBorder="1" applyAlignment="1">
      <alignment horizontal="left"/>
    </xf>
    <xf numFmtId="0" fontId="4" fillId="5" borderId="7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8" fillId="5" borderId="7" xfId="0" applyFont="1" applyFill="1" applyBorder="1" applyAlignment="1">
      <alignment wrapText="1"/>
    </xf>
    <xf numFmtId="0" fontId="2" fillId="0" borderId="1" xfId="0" applyFont="1" applyBorder="1" applyAlignment="1" applyProtection="1">
      <alignment horizont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/>
    <xf numFmtId="2" fontId="8" fillId="0" borderId="7" xfId="0" applyNumberFormat="1" applyFont="1" applyBorder="1" applyAlignment="1" applyProtection="1"/>
    <xf numFmtId="0" fontId="4" fillId="4" borderId="7" xfId="0" applyFont="1" applyFill="1" applyBorder="1" applyAlignment="1" applyProtection="1">
      <protection locked="0"/>
    </xf>
    <xf numFmtId="2" fontId="4" fillId="0" borderId="7" xfId="0" applyNumberFormat="1" applyFont="1" applyBorder="1" applyAlignment="1"/>
    <xf numFmtId="0" fontId="4" fillId="0" borderId="7" xfId="0" applyFont="1" applyBorder="1" applyAlignment="1"/>
    <xf numFmtId="2" fontId="4" fillId="0" borderId="7" xfId="0" applyNumberFormat="1" applyFont="1" applyBorder="1" applyAlignment="1" applyProtection="1"/>
    <xf numFmtId="0" fontId="4" fillId="5" borderId="7" xfId="0" applyFont="1" applyFill="1" applyBorder="1" applyAlignment="1"/>
    <xf numFmtId="2" fontId="4" fillId="5" borderId="7" xfId="0" applyNumberFormat="1" applyFont="1" applyFill="1" applyBorder="1" applyAlignment="1"/>
    <xf numFmtId="2" fontId="8" fillId="0" borderId="7" xfId="0" applyNumberFormat="1" applyFont="1" applyBorder="1" applyAlignment="1"/>
    <xf numFmtId="2" fontId="4" fillId="0" borderId="11" xfId="0" applyNumberFormat="1" applyFont="1" applyBorder="1" applyAlignment="1"/>
    <xf numFmtId="2" fontId="4" fillId="0" borderId="9" xfId="0" applyNumberFormat="1" applyFont="1" applyBorder="1" applyAlignment="1"/>
    <xf numFmtId="0" fontId="4" fillId="4" borderId="5" xfId="0" applyFont="1" applyFill="1" applyBorder="1" applyAlignment="1" applyProtection="1">
      <protection locked="0"/>
    </xf>
    <xf numFmtId="0" fontId="8" fillId="5" borderId="7" xfId="0" applyFont="1" applyFill="1" applyBorder="1" applyAlignment="1"/>
    <xf numFmtId="2" fontId="8" fillId="5" borderId="7" xfId="0" applyNumberFormat="1" applyFont="1" applyFill="1" applyBorder="1" applyAlignment="1"/>
    <xf numFmtId="0" fontId="4" fillId="6" borderId="7" xfId="0" applyFont="1" applyFill="1" applyBorder="1" applyAlignment="1"/>
    <xf numFmtId="0" fontId="0" fillId="0" borderId="0" xfId="0" applyAlignment="1">
      <alignment wrapText="1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rn&#243;w/Desktop/cenniki%202022/Formularz%20zam&#243;wieniowy%20cz&#281;&#347;ci%20zamiennych%20MSA%20ceny%202022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ówienie ceny 2022"/>
      <sheetName val="Opisy_PL_i_EN"/>
    </sheetNames>
    <sheetDataSet>
      <sheetData sheetId="0"/>
      <sheetData sheetId="1">
        <row r="1">
          <cell r="A1" t="str">
            <v>Nr zamówieniowy</v>
          </cell>
          <cell r="B1" t="str">
            <v>Opis EN</v>
          </cell>
          <cell r="C1" t="str">
            <v>Opis PL</v>
          </cell>
        </row>
        <row r="2">
          <cell r="A2">
            <v>46727</v>
          </cell>
          <cell r="B2" t="str">
            <v>CARTRIDGE,AIRLINE FILTER,ORGANIC VAPORS</v>
          </cell>
          <cell r="C2" t="str">
            <v xml:space="preserve"> </v>
          </cell>
        </row>
        <row r="3">
          <cell r="A3">
            <v>79030</v>
          </cell>
          <cell r="B3" t="str">
            <v>CARTRIDGE, ULTRA FILTER, MODEL H</v>
          </cell>
          <cell r="C3" t="str">
            <v xml:space="preserve"> </v>
          </cell>
        </row>
        <row r="4">
          <cell r="A4">
            <v>458169</v>
          </cell>
          <cell r="B4" t="str">
            <v>SENSOR,O2,RESPONDER,REMOTE STYLE,PKGD</v>
          </cell>
          <cell r="C4" t="str">
            <v xml:space="preserve"> </v>
          </cell>
        </row>
        <row r="5">
          <cell r="A5">
            <v>460345</v>
          </cell>
          <cell r="B5" t="str">
            <v>GAS, 16L, 8.0% C4H10 13.8% CO2 BAL N2</v>
          </cell>
          <cell r="C5" t="str">
            <v xml:space="preserve"> </v>
          </cell>
        </row>
        <row r="6">
          <cell r="A6">
            <v>467895</v>
          </cell>
          <cell r="B6" t="str">
            <v>Regulator, Fixed Flow, Model RP, .25 LP</v>
          </cell>
          <cell r="C6" t="str">
            <v xml:space="preserve"> </v>
          </cell>
        </row>
        <row r="7">
          <cell r="A7">
            <v>467896</v>
          </cell>
          <cell r="B7" t="str">
            <v>REGULATOR, FIXED FLOW, MODEL RP, 1.5 LP</v>
          </cell>
          <cell r="C7" t="str">
            <v xml:space="preserve"> </v>
          </cell>
        </row>
        <row r="8">
          <cell r="A8">
            <v>467897</v>
          </cell>
          <cell r="B8" t="str">
            <v>GAS, 58L, 40 PPM H2S</v>
          </cell>
          <cell r="C8" t="str">
            <v xml:space="preserve"> </v>
          </cell>
        </row>
        <row r="9">
          <cell r="A9">
            <v>467898</v>
          </cell>
          <cell r="B9" t="str">
            <v>GAS, 58L, 10 PPM H2S</v>
          </cell>
          <cell r="C9" t="str">
            <v xml:space="preserve"> </v>
          </cell>
        </row>
        <row r="10">
          <cell r="A10">
            <v>473180</v>
          </cell>
          <cell r="B10" t="str">
            <v>GAS, 100L, 300PPM CO</v>
          </cell>
          <cell r="C10" t="str">
            <v xml:space="preserve"> </v>
          </cell>
        </row>
        <row r="11">
          <cell r="A11">
            <v>478191</v>
          </cell>
          <cell r="B11" t="str">
            <v>GAS, 100L, 1.45% CH4, 15% O2, 60 PPM CO</v>
          </cell>
          <cell r="C11" t="str">
            <v xml:space="preserve"> </v>
          </cell>
        </row>
        <row r="12">
          <cell r="A12">
            <v>478359</v>
          </cell>
          <cell r="B12" t="str">
            <v>CONTROL:FLOW,0.25 L/MIN,1000 PSI GAUGE</v>
          </cell>
          <cell r="C12" t="str">
            <v xml:space="preserve"> </v>
          </cell>
        </row>
        <row r="13">
          <cell r="A13">
            <v>479857</v>
          </cell>
          <cell r="B13" t="str">
            <v>GAS, 100L, 20.8% O2</v>
          </cell>
          <cell r="C13" t="str">
            <v xml:space="preserve"> </v>
          </cell>
        </row>
        <row r="14">
          <cell r="A14">
            <v>481317</v>
          </cell>
          <cell r="B14" t="str">
            <v>GAS, 100L, 100% N2</v>
          </cell>
          <cell r="C14" t="str">
            <v xml:space="preserve"> </v>
          </cell>
        </row>
        <row r="15">
          <cell r="A15">
            <v>493579</v>
          </cell>
          <cell r="B15" t="str">
            <v>GAS, 100L, 0.6% PROPANE</v>
          </cell>
          <cell r="C15" t="str">
            <v xml:space="preserve"> </v>
          </cell>
        </row>
        <row r="16">
          <cell r="A16">
            <v>497187</v>
          </cell>
          <cell r="B16" t="str">
            <v>FITTING,BULKHEAD,SPECIAL PASSPORT</v>
          </cell>
          <cell r="C16" t="str">
            <v xml:space="preserve"> </v>
          </cell>
        </row>
        <row r="17">
          <cell r="A17">
            <v>637266</v>
          </cell>
          <cell r="B17" t="str">
            <v>FITTING, BARB FOR 1/8INCH</v>
          </cell>
          <cell r="C17" t="str">
            <v xml:space="preserve"> </v>
          </cell>
        </row>
        <row r="18">
          <cell r="A18">
            <v>710269</v>
          </cell>
          <cell r="B18" t="str">
            <v>REGULATOR, DEMAND, RP</v>
          </cell>
          <cell r="C18" t="str">
            <v xml:space="preserve"> </v>
          </cell>
        </row>
        <row r="19">
          <cell r="A19">
            <v>710288</v>
          </cell>
          <cell r="B19" t="str">
            <v>REGULATOR, DEMAND, GAS MISER, MODEL RP</v>
          </cell>
          <cell r="C19" t="str">
            <v xml:space="preserve"> </v>
          </cell>
        </row>
        <row r="20">
          <cell r="A20">
            <v>710386</v>
          </cell>
          <cell r="B20" t="str">
            <v>HOLDER,CYLINDER, SINGLE, NON GALAXY</v>
          </cell>
          <cell r="C20" t="str">
            <v xml:space="preserve"> </v>
          </cell>
        </row>
        <row r="21">
          <cell r="A21">
            <v>710917</v>
          </cell>
          <cell r="B21" t="str">
            <v>FILTER INLET HYDRPHBC PKG</v>
          </cell>
          <cell r="C21" t="str">
            <v>MEMBRANA WODNA, ORION</v>
          </cell>
        </row>
        <row r="22">
          <cell r="A22">
            <v>711056</v>
          </cell>
          <cell r="B22" t="str">
            <v>GAS, 34L, 1.45% CH4, 15% O2, 10 PPM H2S</v>
          </cell>
          <cell r="C22" t="str">
            <v xml:space="preserve"> </v>
          </cell>
        </row>
        <row r="23">
          <cell r="A23">
            <v>711058</v>
          </cell>
          <cell r="B23" t="str">
            <v>GAS,34L,1.45%CH4,15%O2,300PPMCO,10PPMH2</v>
          </cell>
          <cell r="C23" t="str">
            <v xml:space="preserve"> </v>
          </cell>
        </row>
        <row r="24">
          <cell r="A24">
            <v>711064</v>
          </cell>
          <cell r="B24" t="str">
            <v>GAS, 34L, 15 PPM H2S</v>
          </cell>
          <cell r="C24" t="str">
            <v xml:space="preserve"> </v>
          </cell>
        </row>
        <row r="25">
          <cell r="A25">
            <v>711072</v>
          </cell>
          <cell r="B25" t="str">
            <v>GAS, 34L, 10 PPM HCN</v>
          </cell>
          <cell r="C25" t="str">
            <v xml:space="preserve"> </v>
          </cell>
        </row>
        <row r="26">
          <cell r="A26">
            <v>711082</v>
          </cell>
          <cell r="B26" t="str">
            <v>GAS, 34L, 2 PPM CL2</v>
          </cell>
          <cell r="C26" t="str">
            <v xml:space="preserve"> </v>
          </cell>
        </row>
        <row r="27">
          <cell r="A27">
            <v>711228</v>
          </cell>
          <cell r="B27" t="str">
            <v>TOOL, VALVE REMOVING, MODEL RP</v>
          </cell>
          <cell r="C27" t="str">
            <v xml:space="preserve"> </v>
          </cell>
        </row>
        <row r="28">
          <cell r="A28">
            <v>711306</v>
          </cell>
          <cell r="B28" t="str">
            <v>Repl. Kit,CO Sensor,Ser. 20,Mod. CO20G/F</v>
          </cell>
          <cell r="C28" t="str">
            <v>CZUJNIK CO DO ORIONA</v>
          </cell>
        </row>
        <row r="29">
          <cell r="A29">
            <v>711307</v>
          </cell>
          <cell r="B29" t="str">
            <v>Repl. Kit,H2S Sensor,Ser. 20,Mod. HS20C</v>
          </cell>
          <cell r="C29" t="str">
            <v>CZUJNIK H2S DO ORIONA</v>
          </cell>
        </row>
        <row r="30">
          <cell r="A30">
            <v>711464</v>
          </cell>
          <cell r="B30" t="str">
            <v>KIT,O-RING,PKG. OF 12</v>
          </cell>
          <cell r="C30" t="str">
            <v xml:space="preserve"> </v>
          </cell>
        </row>
        <row r="31">
          <cell r="A31">
            <v>801582</v>
          </cell>
          <cell r="B31" t="str">
            <v>FILTERS,SAMPLE PROBE,PASSPORT,10/PKG</v>
          </cell>
          <cell r="C31" t="str">
            <v xml:space="preserve"> </v>
          </cell>
        </row>
        <row r="32">
          <cell r="A32">
            <v>804532</v>
          </cell>
          <cell r="B32" t="str">
            <v>GAS, 100L, 0.75% PENTANE</v>
          </cell>
          <cell r="C32" t="str">
            <v xml:space="preserve"> </v>
          </cell>
        </row>
        <row r="33">
          <cell r="A33">
            <v>804769</v>
          </cell>
          <cell r="B33" t="str">
            <v>GAS, 58L, 1.45% CH4, 15% O2, 10 PPM H2S</v>
          </cell>
          <cell r="C33" t="str">
            <v xml:space="preserve"> </v>
          </cell>
        </row>
        <row r="34">
          <cell r="A34">
            <v>806255</v>
          </cell>
          <cell r="B34" t="str">
            <v>GAS, 100L, 400 PPM CO</v>
          </cell>
          <cell r="C34" t="str">
            <v xml:space="preserve"> </v>
          </cell>
        </row>
        <row r="35">
          <cell r="A35">
            <v>806740</v>
          </cell>
          <cell r="B35" t="str">
            <v>GAS, 58L, 10 PPM CL2</v>
          </cell>
          <cell r="C35" t="str">
            <v xml:space="preserve"> </v>
          </cell>
        </row>
        <row r="36">
          <cell r="A36">
            <v>808935</v>
          </cell>
          <cell r="B36" t="str">
            <v>FILTER,DIGITAL PUMP</v>
          </cell>
          <cell r="C36" t="str">
            <v>FILTRY DO MIERNIKA ORION (5 SZT.)</v>
          </cell>
        </row>
        <row r="37">
          <cell r="A37">
            <v>808978</v>
          </cell>
          <cell r="B37" t="str">
            <v>GAS, 58L, 10 PPM SO2</v>
          </cell>
          <cell r="C37" t="str">
            <v xml:space="preserve"> </v>
          </cell>
        </row>
        <row r="38">
          <cell r="A38">
            <v>809242</v>
          </cell>
          <cell r="B38" t="str">
            <v>GAS, 100L, 100 PPM CO</v>
          </cell>
          <cell r="C38" t="str">
            <v xml:space="preserve"> </v>
          </cell>
        </row>
        <row r="39">
          <cell r="A39">
            <v>809351</v>
          </cell>
          <cell r="B39" t="str">
            <v>GAS, 58L, 10 PPM HCN</v>
          </cell>
          <cell r="C39" t="str">
            <v xml:space="preserve"> </v>
          </cell>
        </row>
        <row r="40">
          <cell r="A40">
            <v>812144</v>
          </cell>
          <cell r="B40" t="str">
            <v>GAS, 58L, 50 PPM NO</v>
          </cell>
          <cell r="C40" t="str">
            <v xml:space="preserve"> </v>
          </cell>
        </row>
        <row r="41">
          <cell r="A41">
            <v>813720</v>
          </cell>
          <cell r="B41" t="str">
            <v>GAS, 58L,2.5%CH4,300PPMCO,15%O2,10PPMH2S</v>
          </cell>
          <cell r="C41" t="str">
            <v xml:space="preserve"> </v>
          </cell>
        </row>
        <row r="42">
          <cell r="A42">
            <v>10006780</v>
          </cell>
          <cell r="B42" t="str">
            <v>Turbo-Flo Kit - Hose end coupling</v>
          </cell>
          <cell r="C42" t="str">
            <v xml:space="preserve"> </v>
          </cell>
        </row>
        <row r="43">
          <cell r="A43">
            <v>10011727</v>
          </cell>
          <cell r="B43" t="str">
            <v>Gas Can [34 l]  40ppm H2S in N2</v>
          </cell>
          <cell r="C43" t="str">
            <v xml:space="preserve"> </v>
          </cell>
        </row>
        <row r="44">
          <cell r="A44">
            <v>10011874</v>
          </cell>
          <cell r="B44" t="str">
            <v>Support tube with filter for con. Valves</v>
          </cell>
          <cell r="C44" t="str">
            <v xml:space="preserve"> </v>
          </cell>
        </row>
        <row r="45">
          <cell r="A45">
            <v>10011937</v>
          </cell>
          <cell r="B45" t="str">
            <v>Gas can [34 l] 50 ppm NH3 in N2</v>
          </cell>
          <cell r="C45" t="str">
            <v xml:space="preserve"> </v>
          </cell>
        </row>
        <row r="46">
          <cell r="A46">
            <v>10011938</v>
          </cell>
          <cell r="B46" t="str">
            <v>Gas Can [34 l] 5 ppm SO2 in N2</v>
          </cell>
          <cell r="C46" t="str">
            <v xml:space="preserve"> </v>
          </cell>
        </row>
        <row r="47">
          <cell r="A47">
            <v>10011939</v>
          </cell>
          <cell r="B47" t="str">
            <v>Gas Can [34 l] 10 ppm Cl2 in N2</v>
          </cell>
          <cell r="C47" t="str">
            <v xml:space="preserve"> </v>
          </cell>
        </row>
        <row r="48">
          <cell r="A48">
            <v>10012120</v>
          </cell>
          <cell r="B48" t="str">
            <v>AIR HOSE 50M</v>
          </cell>
          <cell r="C48" t="str">
            <v xml:space="preserve"> </v>
          </cell>
        </row>
        <row r="49">
          <cell r="A49">
            <v>10015353</v>
          </cell>
          <cell r="B49" t="str">
            <v>SPARES SET FOR AIRLINE PRESSURE REDUCER</v>
          </cell>
          <cell r="C49" t="str">
            <v xml:space="preserve"> </v>
          </cell>
        </row>
        <row r="50">
          <cell r="A50">
            <v>10015706</v>
          </cell>
          <cell r="B50" t="str">
            <v>§3S-H-POLICE, SUPER SMALL, ADAPTER</v>
          </cell>
          <cell r="C50" t="str">
            <v xml:space="preserve"> </v>
          </cell>
        </row>
        <row r="51">
          <cell r="A51">
            <v>10018455</v>
          </cell>
          <cell r="B51" t="str">
            <v>S-Cap-Air  Air feed assembly</v>
          </cell>
          <cell r="C51" t="str">
            <v>Przepływomierz S-CAP Air</v>
          </cell>
        </row>
        <row r="52">
          <cell r="A52">
            <v>10018456</v>
          </cell>
          <cell r="B52" t="str">
            <v>S-CAP-AIR  HOSE ASSEMBLY</v>
          </cell>
          <cell r="C52" t="str">
            <v>Przewód S-CAP Air</v>
          </cell>
        </row>
        <row r="53">
          <cell r="A53">
            <v>10018457</v>
          </cell>
          <cell r="B53" t="str">
            <v>ANTI TAMPER KIT 5PCS           S-CAP-AIR</v>
          </cell>
          <cell r="C53" t="str">
            <v xml:space="preserve"> </v>
          </cell>
        </row>
        <row r="54">
          <cell r="A54">
            <v>10018528</v>
          </cell>
          <cell r="B54" t="str">
            <v>S-Cap-Air  Firing pin</v>
          </cell>
          <cell r="C54" t="str">
            <v xml:space="preserve"> </v>
          </cell>
        </row>
        <row r="55">
          <cell r="A55">
            <v>10019480</v>
          </cell>
          <cell r="B55" t="str">
            <v>S-CAP-AIR BAG ( SPARE )</v>
          </cell>
          <cell r="C55" t="str">
            <v>Torba do S-CAP Air</v>
          </cell>
        </row>
        <row r="56">
          <cell r="A56">
            <v>10019481</v>
          </cell>
          <cell r="B56" t="str">
            <v>S-CAP-AIR  HOOD ASSEMBLY (SPARE)</v>
          </cell>
          <cell r="C56" t="str">
            <v>KAPTUR DO S-CAP AIR ZAPASOWY, KOMPLETNY</v>
          </cell>
        </row>
        <row r="57">
          <cell r="A57">
            <v>10019483</v>
          </cell>
          <cell r="B57" t="str">
            <v>S-CAP-AIR  CLIP, 5PCE (SPARE)</v>
          </cell>
          <cell r="C57" t="str">
            <v>KLIPS DO S-CAP AIR ZAPASOWY (5 SZT.)</v>
          </cell>
        </row>
        <row r="58">
          <cell r="A58">
            <v>10019484</v>
          </cell>
          <cell r="B58" t="str">
            <v>S-CAP-AIR CAP, FIRING PIN, O-RING SPARE</v>
          </cell>
          <cell r="C58" t="str">
            <v>Pokrętło zaworu do S-CAP Air</v>
          </cell>
        </row>
        <row r="59">
          <cell r="A59">
            <v>10019485</v>
          </cell>
          <cell r="B59" t="str">
            <v>S-CAP AIR  VALVE ASSEMBLY (SPARE)</v>
          </cell>
          <cell r="C59" t="str">
            <v>S-CAP AIR  VALVE ASSEMBLY (SPARE)</v>
          </cell>
        </row>
        <row r="60">
          <cell r="A60">
            <v>10019487</v>
          </cell>
          <cell r="B60" t="str">
            <v>S-CAP-AIR  EXHALATION VALVE (SPARE)</v>
          </cell>
          <cell r="C60" t="str">
            <v xml:space="preserve"> </v>
          </cell>
        </row>
        <row r="61">
          <cell r="A61">
            <v>10019508</v>
          </cell>
          <cell r="B61" t="str">
            <v>S-CAP-AIR  FELT DISC (SPARE) 10 PIECES</v>
          </cell>
          <cell r="C61" t="str">
            <v xml:space="preserve"> </v>
          </cell>
        </row>
        <row r="62">
          <cell r="A62">
            <v>10019509</v>
          </cell>
          <cell r="B62" t="str">
            <v>S-CAP-AIR  SERVICE HOOD (SPARE)</v>
          </cell>
          <cell r="C62" t="str">
            <v>KAPTUR DO S-CAP AIR ZAPASOWY</v>
          </cell>
        </row>
        <row r="63">
          <cell r="A63">
            <v>10020424</v>
          </cell>
          <cell r="B63" t="str">
            <v>UNISCAPE 15H BAG (SPARE)</v>
          </cell>
          <cell r="C63" t="str">
            <v xml:space="preserve"> </v>
          </cell>
        </row>
        <row r="64">
          <cell r="A64">
            <v>10022595</v>
          </cell>
          <cell r="B64" t="str">
            <v>Gas can [34 l]: 20 Vol.% CH4 in N2</v>
          </cell>
          <cell r="C64" t="str">
            <v xml:space="preserve"> </v>
          </cell>
        </row>
        <row r="65">
          <cell r="A65">
            <v>10022596</v>
          </cell>
          <cell r="B65" t="str">
            <v>Gas can [34 l] 0,3Vol%Hexan in air</v>
          </cell>
          <cell r="C65" t="str">
            <v xml:space="preserve"> </v>
          </cell>
        </row>
        <row r="66">
          <cell r="A66">
            <v>10022927</v>
          </cell>
          <cell r="B66" t="str">
            <v>GAUGE COVER LENSES, ICM REPLACEMT PARTS</v>
          </cell>
          <cell r="C66" t="str">
            <v xml:space="preserve"> </v>
          </cell>
        </row>
        <row r="67">
          <cell r="A67">
            <v>10023266</v>
          </cell>
          <cell r="B67" t="str">
            <v>ULTRA ELITE EZ HEAD HARNESS (SPARE)</v>
          </cell>
          <cell r="C67" t="str">
            <v xml:space="preserve"> </v>
          </cell>
        </row>
        <row r="68">
          <cell r="A68">
            <v>10023512</v>
          </cell>
          <cell r="B68" t="str">
            <v>S-CAP-AIR  ANTI TAMPER TIE (PKT 25)</v>
          </cell>
          <cell r="C68" t="str">
            <v xml:space="preserve"> </v>
          </cell>
        </row>
        <row r="69">
          <cell r="A69">
            <v>10023582</v>
          </cell>
          <cell r="B69" t="str">
            <v>AutoMaXX N  Cone</v>
          </cell>
          <cell r="C69" t="str">
            <v xml:space="preserve"> </v>
          </cell>
        </row>
        <row r="70">
          <cell r="A70">
            <v>10023905</v>
          </cell>
          <cell r="B70" t="str">
            <v>Lens, F-PA</v>
          </cell>
          <cell r="C70" t="str">
            <v xml:space="preserve"> </v>
          </cell>
        </row>
        <row r="71">
          <cell r="A71">
            <v>10024118</v>
          </cell>
          <cell r="B71" t="str">
            <v>O-RING SPARE (10 PCS)               EEBD</v>
          </cell>
          <cell r="C71" t="str">
            <v xml:space="preserve"> </v>
          </cell>
        </row>
        <row r="72">
          <cell r="A72">
            <v>10024230</v>
          </cell>
          <cell r="B72" t="str">
            <v>Cal gas 58l CH4/CO/H2S/O2</v>
          </cell>
          <cell r="C72" t="str">
            <v xml:space="preserve"> </v>
          </cell>
        </row>
        <row r="73">
          <cell r="A73">
            <v>10024231</v>
          </cell>
          <cell r="B73" t="str">
            <v>Test gas set CH4/CO/O/AUTOCAL/58l</v>
          </cell>
          <cell r="C73" t="str">
            <v xml:space="preserve"> </v>
          </cell>
        </row>
        <row r="74">
          <cell r="A74">
            <v>10025420</v>
          </cell>
          <cell r="B74" t="str">
            <v>BAR CODE LABEL, OUTSIDE, 100/PACK.</v>
          </cell>
          <cell r="C74" t="str">
            <v>KOD KRESKOWY, ZEWNĘTRZNY (100 SZT.)</v>
          </cell>
        </row>
        <row r="75">
          <cell r="A75">
            <v>10025422</v>
          </cell>
          <cell r="B75" t="str">
            <v>BAR CODE LABEL, INSIDE, 100/PACK.</v>
          </cell>
          <cell r="C75" t="str">
            <v>KOD KRESKOWY, WEWNĘTRZNY (100 SZT.)</v>
          </cell>
        </row>
        <row r="76">
          <cell r="A76">
            <v>10025550</v>
          </cell>
          <cell r="B76" t="str">
            <v>SCREWDRIVER,PHILLIPS/3MM HEX/1/16 HEX</v>
          </cell>
          <cell r="C76" t="str">
            <v xml:space="preserve"> </v>
          </cell>
        </row>
        <row r="77">
          <cell r="A77">
            <v>10025664</v>
          </cell>
          <cell r="B77" t="str">
            <v>CLIP,BELT,MOLDED,CONDUCTIVE,</v>
          </cell>
          <cell r="C77" t="str">
            <v xml:space="preserve"> </v>
          </cell>
        </row>
        <row r="78">
          <cell r="A78">
            <v>10026840</v>
          </cell>
          <cell r="B78" t="str">
            <v>SLIDER, AIRMAXX</v>
          </cell>
          <cell r="C78" t="str">
            <v xml:space="preserve"> </v>
          </cell>
        </row>
        <row r="79">
          <cell r="A79">
            <v>10026841</v>
          </cell>
          <cell r="B79" t="str">
            <v>CLIP AIRMAXX</v>
          </cell>
          <cell r="C79" t="str">
            <v xml:space="preserve"> </v>
          </cell>
        </row>
        <row r="80">
          <cell r="A80">
            <v>10026842</v>
          </cell>
          <cell r="B80" t="str">
            <v>HIPBELT BEARING, AIRMAXX</v>
          </cell>
          <cell r="C80" t="str">
            <v xml:space="preserve"> </v>
          </cell>
        </row>
        <row r="81">
          <cell r="A81">
            <v>10026843</v>
          </cell>
          <cell r="B81" t="str">
            <v>Bumper AirMaXX</v>
          </cell>
          <cell r="C81" t="str">
            <v xml:space="preserve"> </v>
          </cell>
        </row>
        <row r="82">
          <cell r="A82">
            <v>10026848</v>
          </cell>
          <cell r="B82" t="str">
            <v>BUCKLE BRACKET AIRMAXX</v>
          </cell>
          <cell r="C82" t="str">
            <v>Wspornik klamry, AirMaXX</v>
          </cell>
        </row>
        <row r="83">
          <cell r="A83">
            <v>10026849</v>
          </cell>
          <cell r="B83" t="str">
            <v>CYLINDER BRACKET AIRMAXX</v>
          </cell>
          <cell r="C83" t="str">
            <v>NAPINACZ OBEJMY BUTLI AirMaXX</v>
          </cell>
        </row>
        <row r="84">
          <cell r="A84">
            <v>10026850</v>
          </cell>
          <cell r="B84" t="str">
            <v>Buckle female AirMaXX</v>
          </cell>
          <cell r="C84" t="str">
            <v xml:space="preserve"> </v>
          </cell>
        </row>
        <row r="85">
          <cell r="A85">
            <v>10026851</v>
          </cell>
          <cell r="B85" t="str">
            <v>BUCKLE MALE AIRMAXX</v>
          </cell>
          <cell r="C85" t="str">
            <v xml:space="preserve"> </v>
          </cell>
        </row>
        <row r="86">
          <cell r="A86">
            <v>10026853</v>
          </cell>
          <cell r="B86" t="str">
            <v>ELIP-SPRING AIRMAXX</v>
          </cell>
          <cell r="C86" t="str">
            <v xml:space="preserve"> </v>
          </cell>
        </row>
        <row r="87">
          <cell r="A87">
            <v>10026854</v>
          </cell>
          <cell r="B87" t="str">
            <v>MUSHROOMBOLT , AIRMAXX</v>
          </cell>
          <cell r="C87" t="str">
            <v xml:space="preserve"> </v>
          </cell>
        </row>
        <row r="88">
          <cell r="A88">
            <v>10026855</v>
          </cell>
          <cell r="B88" t="str">
            <v>MUSHROOM NUT, AIRMAXX</v>
          </cell>
          <cell r="C88" t="str">
            <v xml:space="preserve"> </v>
          </cell>
        </row>
        <row r="89">
          <cell r="A89">
            <v>10027536</v>
          </cell>
          <cell r="B89" t="str">
            <v>T-piece quickfill, AirMaXX</v>
          </cell>
          <cell r="C89" t="str">
            <v xml:space="preserve"> </v>
          </cell>
        </row>
        <row r="90">
          <cell r="A90">
            <v>10027671</v>
          </cell>
          <cell r="B90" t="str">
            <v>CYLINDERBELT COMPL., AIRMAXX</v>
          </cell>
          <cell r="C90" t="str">
            <v>Obejma butli do AirMaXX</v>
          </cell>
        </row>
        <row r="91">
          <cell r="A91">
            <v>10027673</v>
          </cell>
          <cell r="B91" t="str">
            <v>SHOULDER STRAP LEFT COMPL., AIRMAXX</v>
          </cell>
          <cell r="C91" t="str">
            <v>Pas barkowy lewy, AirMaXX</v>
          </cell>
        </row>
        <row r="92">
          <cell r="A92">
            <v>10027674</v>
          </cell>
          <cell r="B92" t="str">
            <v>SHOULDER STRAP RIGHT COMPL., AIRMAXX</v>
          </cell>
          <cell r="C92" t="str">
            <v>Pas barkowy, prawy, AirMaXX</v>
          </cell>
        </row>
        <row r="93">
          <cell r="A93">
            <v>10027675</v>
          </cell>
          <cell r="B93" t="str">
            <v>PULL STRAP LEFT COMPL., AIRMAXX</v>
          </cell>
          <cell r="C93" t="str">
            <v>Pas ściągający, lewy, AirMaXX</v>
          </cell>
        </row>
        <row r="94">
          <cell r="A94">
            <v>10027676</v>
          </cell>
          <cell r="B94" t="str">
            <v>PULL STRAP HIP COMPL., AIRMAXX</v>
          </cell>
          <cell r="C94" t="str">
            <v>Pasek pasa biodrowego, AirMaXX</v>
          </cell>
        </row>
        <row r="95">
          <cell r="A95">
            <v>10027684</v>
          </cell>
          <cell r="B95" t="str">
            <v>CYLINDER PAD COMPL., AIRMAXX</v>
          </cell>
          <cell r="C95" t="str">
            <v xml:space="preserve"> </v>
          </cell>
        </row>
        <row r="96">
          <cell r="A96">
            <v>10029050</v>
          </cell>
          <cell r="B96" t="str">
            <v>HANDWHEEL F. 120JOULE-VALVE</v>
          </cell>
          <cell r="C96" t="str">
            <v>Pokrętło zaworu stożkowego</v>
          </cell>
        </row>
        <row r="97">
          <cell r="A97">
            <v>10029096</v>
          </cell>
          <cell r="B97" t="str">
            <v>UNIPACK 6TH YEAR SERVICE KIT</v>
          </cell>
          <cell r="C97" t="str">
            <v xml:space="preserve"> </v>
          </cell>
        </row>
        <row r="98">
          <cell r="A98">
            <v>10029097</v>
          </cell>
          <cell r="B98" t="str">
            <v>UNIPACK EVERY 3RD YEAR SERVICE KIT</v>
          </cell>
          <cell r="C98" t="str">
            <v xml:space="preserve"> </v>
          </cell>
        </row>
        <row r="99">
          <cell r="A99">
            <v>10029344</v>
          </cell>
          <cell r="B99" t="str">
            <v>Rubber cover ICU</v>
          </cell>
          <cell r="C99" t="str">
            <v xml:space="preserve"> </v>
          </cell>
        </row>
        <row r="100">
          <cell r="A100">
            <v>10029471</v>
          </cell>
          <cell r="B100" t="str">
            <v>Gas can [34 l] 2,5Vol% Methane in air</v>
          </cell>
          <cell r="C100" t="str">
            <v xml:space="preserve"> </v>
          </cell>
        </row>
        <row r="101">
          <cell r="A101">
            <v>10029475</v>
          </cell>
          <cell r="B101" t="str">
            <v>Gas can [34 l] 50 Vol% Propane in N2</v>
          </cell>
          <cell r="C101" t="str">
            <v xml:space="preserve"> </v>
          </cell>
        </row>
        <row r="102">
          <cell r="A102">
            <v>10029494</v>
          </cell>
          <cell r="B102" t="str">
            <v>Gas can [34 l] 300ppm CO in air</v>
          </cell>
          <cell r="C102" t="str">
            <v xml:space="preserve"> </v>
          </cell>
        </row>
        <row r="103">
          <cell r="A103">
            <v>10029498</v>
          </cell>
          <cell r="B103" t="str">
            <v>Gas can [34 l]  1.5 Vol% CO2 in N2</v>
          </cell>
          <cell r="C103" t="str">
            <v xml:space="preserve"> </v>
          </cell>
        </row>
        <row r="104">
          <cell r="A104">
            <v>10029499</v>
          </cell>
          <cell r="B104" t="str">
            <v>Gas can [34 l]  15 Vol% CO2 in N2</v>
          </cell>
          <cell r="C104" t="str">
            <v xml:space="preserve"> </v>
          </cell>
        </row>
        <row r="105">
          <cell r="A105">
            <v>10029510</v>
          </cell>
          <cell r="B105" t="str">
            <v>Gas can [34 l]  100 Vol% synth. air</v>
          </cell>
          <cell r="C105" t="str">
            <v xml:space="preserve"> </v>
          </cell>
        </row>
        <row r="106">
          <cell r="A106">
            <v>10029521</v>
          </cell>
          <cell r="B106" t="str">
            <v>Gas can [34 l] 10ppm NO2 in synth. air</v>
          </cell>
          <cell r="C106" t="str">
            <v xml:space="preserve"> </v>
          </cell>
        </row>
        <row r="107">
          <cell r="A107">
            <v>10029522</v>
          </cell>
          <cell r="B107" t="str">
            <v>Gas can [34 l] 0,5ppm PH3 in N2</v>
          </cell>
          <cell r="C107" t="str">
            <v xml:space="preserve"> </v>
          </cell>
        </row>
        <row r="108">
          <cell r="A108">
            <v>10029950</v>
          </cell>
          <cell r="B108" t="str">
            <v>SIGNAL LINE 610MM AIRMAXX</v>
          </cell>
          <cell r="C108" t="str">
            <v xml:space="preserve"> </v>
          </cell>
        </row>
        <row r="109">
          <cell r="A109">
            <v>10030325</v>
          </cell>
          <cell r="B109" t="str">
            <v>TUBING,ALTAIR 2X,40CM</v>
          </cell>
          <cell r="C109" t="str">
            <v xml:space="preserve"> </v>
          </cell>
        </row>
        <row r="110">
          <cell r="A110">
            <v>10031436</v>
          </cell>
          <cell r="B110" t="str">
            <v>WAISTBELT ARAMID, ASSY</v>
          </cell>
          <cell r="C110" t="str">
            <v xml:space="preserve"> </v>
          </cell>
        </row>
        <row r="111">
          <cell r="A111">
            <v>10031437</v>
          </cell>
          <cell r="B111" t="str">
            <v>Shoulder strap Aramid, assy</v>
          </cell>
          <cell r="C111" t="str">
            <v xml:space="preserve"> </v>
          </cell>
        </row>
        <row r="112">
          <cell r="A112">
            <v>10031601</v>
          </cell>
          <cell r="B112" t="str">
            <v>cross flow valve K632 300bar</v>
          </cell>
          <cell r="C112" t="str">
            <v xml:space="preserve"> </v>
          </cell>
        </row>
        <row r="113">
          <cell r="A113">
            <v>10031901</v>
          </cell>
          <cell r="B113" t="str">
            <v>TEST ADAPTER AUTOMAXX</v>
          </cell>
          <cell r="C113" t="str">
            <v>ADAPTER RD40X1/7" / WTYK AUTOMAXX-AS</v>
          </cell>
        </row>
        <row r="114">
          <cell r="A114">
            <v>10031944</v>
          </cell>
          <cell r="B114" t="str">
            <v>HIGH PRESSURE GAUGE F. PRESS.RED.DSG</v>
          </cell>
          <cell r="C114" t="str">
            <v xml:space="preserve"> </v>
          </cell>
        </row>
        <row r="115">
          <cell r="A115">
            <v>10031945</v>
          </cell>
          <cell r="B115" t="str">
            <v>MEDIUM PRESSURE GAUGE F. PRESS.RED.DSG</v>
          </cell>
          <cell r="C115" t="str">
            <v>Medium Pressure Gauge f. Press.Red.DSG</v>
          </cell>
        </row>
        <row r="116">
          <cell r="A116">
            <v>10031947</v>
          </cell>
          <cell r="B116" t="str">
            <v>Differential Pressure Indicator</v>
          </cell>
          <cell r="C116" t="str">
            <v xml:space="preserve"> </v>
          </cell>
        </row>
        <row r="117">
          <cell r="A117">
            <v>10032070</v>
          </cell>
          <cell r="B117" t="str">
            <v>AUTOMAXX-AE HANDWHEEL (SPARE)</v>
          </cell>
          <cell r="C117" t="str">
            <v>POKRĘTŁO AE</v>
          </cell>
        </row>
        <row r="118">
          <cell r="A118">
            <v>10032071</v>
          </cell>
          <cell r="B118" t="str">
            <v>AUTOMAXX N  HANDWHEEL, SPARE</v>
          </cell>
          <cell r="C118" t="str">
            <v xml:space="preserve"> </v>
          </cell>
        </row>
        <row r="119">
          <cell r="A119">
            <v>10032072</v>
          </cell>
          <cell r="B119" t="str">
            <v>AUTOMAXX-AS ADAPTER, 3S, (SPARE)</v>
          </cell>
          <cell r="C119" t="str">
            <v>ADAPTER AUTOMAXX-AS DLA MASEK 3S</v>
          </cell>
        </row>
        <row r="120">
          <cell r="A120">
            <v>10032073</v>
          </cell>
          <cell r="B120" t="str">
            <v>AUTOMAXX  SEALRING, 5 EA, SPARE</v>
          </cell>
          <cell r="C120" t="str">
            <v>AUTOMAXX PIERŚCIEŃ USZCZELNIAJ., 5 SZT.</v>
          </cell>
        </row>
        <row r="121">
          <cell r="A121">
            <v>10032074</v>
          </cell>
          <cell r="B121" t="str">
            <v>AUTOMAXX AE  HOUSING, ASSY., SPARE</v>
          </cell>
          <cell r="C121" t="str">
            <v>Obudowa automatu oddechowego AutoMaXX AE</v>
          </cell>
        </row>
        <row r="122">
          <cell r="A122">
            <v>10032075</v>
          </cell>
          <cell r="B122" t="str">
            <v>AUTOMAXX AS  HOUSING, ASSY., SPARE</v>
          </cell>
          <cell r="C122" t="str">
            <v>Obudowa AutoMaXX AE/AS/AS-C</v>
          </cell>
        </row>
        <row r="123">
          <cell r="A123">
            <v>10032076</v>
          </cell>
          <cell r="B123" t="str">
            <v>HOUSING N, ASSY, SPARE, AUTOMAXX</v>
          </cell>
          <cell r="C123" t="str">
            <v xml:space="preserve"> </v>
          </cell>
        </row>
        <row r="124">
          <cell r="A124">
            <v>10032077</v>
          </cell>
          <cell r="B124" t="str">
            <v>MAINTENANCE KIT, AUTOMAXX AE/AS</v>
          </cell>
          <cell r="C124" t="str">
            <v>Zestaw naprawczy AutoMaXX AE/AS/AS-C</v>
          </cell>
        </row>
        <row r="125">
          <cell r="A125">
            <v>10032078</v>
          </cell>
          <cell r="B125" t="str">
            <v>HANDWHEEL  C, SPARE, AUTOMAXX</v>
          </cell>
          <cell r="C125" t="str">
            <v>Pokrętło AS-C</v>
          </cell>
        </row>
        <row r="126">
          <cell r="A126">
            <v>10032079</v>
          </cell>
          <cell r="B126" t="str">
            <v>AUTOMAXX N  COVER ASSY, SPARE</v>
          </cell>
          <cell r="C126" t="str">
            <v>Osłona ochronna AutoMaXX N</v>
          </cell>
        </row>
        <row r="127">
          <cell r="A127">
            <v>10032080</v>
          </cell>
          <cell r="B127" t="str">
            <v>AUTOMAXX AE/AS  BUTTON RED, ASSY, SPARE</v>
          </cell>
          <cell r="C127" t="str">
            <v>CZERWONY PRZYCISK AUTOMAXX AE/AS/AS-C</v>
          </cell>
        </row>
        <row r="128">
          <cell r="A128">
            <v>10032081</v>
          </cell>
          <cell r="B128" t="str">
            <v>BUTTON BLACK,ASSY,SPARE,AUTOMAXX AS/N</v>
          </cell>
          <cell r="C128" t="str">
            <v>CZARNY PRZYCISK AUTOMAXX-AE/N</v>
          </cell>
        </row>
        <row r="129">
          <cell r="A129">
            <v>10032082</v>
          </cell>
          <cell r="B129" t="str">
            <v>AUTOMAXX AE/N  BUTTON BLACK,LOCKED,SPARE</v>
          </cell>
          <cell r="C129" t="str">
            <v xml:space="preserve"> </v>
          </cell>
        </row>
        <row r="130">
          <cell r="A130">
            <v>10032083</v>
          </cell>
          <cell r="B130" t="str">
            <v>DIAPHRAGM, 5 EA, SPARE, AUTOMAXX</v>
          </cell>
          <cell r="C130" t="str">
            <v>Membrana AutoMaXX (5 szt.)</v>
          </cell>
        </row>
        <row r="131">
          <cell r="A131">
            <v>10032084</v>
          </cell>
          <cell r="B131" t="str">
            <v>GREASE , KLÜBERALPHA YV93  (5 G)</v>
          </cell>
          <cell r="C131" t="str">
            <v>Smar Klüberalpha YV93 (5g)</v>
          </cell>
        </row>
        <row r="132">
          <cell r="A132">
            <v>10032085</v>
          </cell>
          <cell r="B132" t="str">
            <v>COVER ASSY,AE/AS, SPARE, AUTOMAXX</v>
          </cell>
          <cell r="C132" t="str">
            <v>Osłona ochronna AutoMaXX AE/AS/AS-C</v>
          </cell>
        </row>
        <row r="133">
          <cell r="A133">
            <v>10032087</v>
          </cell>
          <cell r="B133" t="str">
            <v>AUTOMAXX AE/AS  SPRING,  EU , SPARE</v>
          </cell>
          <cell r="C133" t="str">
            <v>Spręż docisk przycisku AutoMaXAE/AS/AS-C</v>
          </cell>
        </row>
        <row r="134">
          <cell r="A134">
            <v>10032088</v>
          </cell>
          <cell r="B134" t="str">
            <v>VALVE ASSY, N, SPARE, AUTOMAXX</v>
          </cell>
          <cell r="C134" t="str">
            <v>ZAWÓR AutoMaXX N</v>
          </cell>
        </row>
        <row r="135">
          <cell r="A135">
            <v>10032089</v>
          </cell>
          <cell r="B135" t="str">
            <v>VALVE ASSY, AE/AS, EU, AUTOMAXX</v>
          </cell>
          <cell r="C135" t="str">
            <v>Zawór AutoMaXX AE/AS/AS-C</v>
          </cell>
        </row>
        <row r="136">
          <cell r="A136">
            <v>10032091</v>
          </cell>
          <cell r="B136" t="str">
            <v>BYPASS INSERT ASSEMBLY, FIREHAWK</v>
          </cell>
          <cell r="C136" t="str">
            <v>Śruba zaworu</v>
          </cell>
        </row>
        <row r="137">
          <cell r="A137">
            <v>10032214</v>
          </cell>
          <cell r="B137" t="str">
            <v>Quick-Fill hose, AirMaXX</v>
          </cell>
          <cell r="C137" t="str">
            <v xml:space="preserve"> </v>
          </cell>
        </row>
        <row r="138">
          <cell r="A138">
            <v>10032930</v>
          </cell>
          <cell r="B138" t="str">
            <v>BURST CAP, SPARE PART KIT, EEBD</v>
          </cell>
          <cell r="C138" t="str">
            <v>Zestaw zabezpieczający</v>
          </cell>
        </row>
        <row r="139">
          <cell r="A139">
            <v>10034230</v>
          </cell>
          <cell r="B139" t="str">
            <v>O-RING 17,04 X 3,53 (PG 5)     S-CAP-AIR</v>
          </cell>
          <cell r="C139" t="str">
            <v xml:space="preserve"> </v>
          </cell>
        </row>
        <row r="140">
          <cell r="A140">
            <v>10034310</v>
          </cell>
          <cell r="B140" t="str">
            <v>FIXING FOR HIPBELT BEARING, AIRMAXX/1SET</v>
          </cell>
          <cell r="C140" t="str">
            <v>FIXING FOR HIPBELT BEARING, AIRMAXX/1SET</v>
          </cell>
        </row>
        <row r="141">
          <cell r="A141">
            <v>10034313</v>
          </cell>
          <cell r="B141" t="str">
            <v>BUTTON FOR SHOULDER STRAP, AIRMAXX/10SET</v>
          </cell>
          <cell r="C141" t="str">
            <v>GUZIKI PASÓW BARKOWYCH AIRMAXX (10 ZEST)</v>
          </cell>
        </row>
        <row r="142">
          <cell r="A142">
            <v>10034314</v>
          </cell>
          <cell r="B142" t="str">
            <v>WASHER 8X4X0,5 F. GAUGEHOSE /10 PIECE</v>
          </cell>
          <cell r="C142" t="str">
            <v>Washer 8x4x0,5 f. Gaugehose /10 piece</v>
          </cell>
        </row>
        <row r="143">
          <cell r="A143">
            <v>10034315</v>
          </cell>
          <cell r="B143" t="str">
            <v>THRUST RING FOR PRES.GAUGE /10 PIECE</v>
          </cell>
          <cell r="C143" t="str">
            <v>Pierścień oporowy manometru (10 szt.)</v>
          </cell>
        </row>
        <row r="144">
          <cell r="A144">
            <v>10034316</v>
          </cell>
          <cell r="B144" t="str">
            <v>O-RING 2,9X1,78 F.PRES.GAUGE/10PIECE</v>
          </cell>
          <cell r="C144" t="str">
            <v>O-RING 2,9x1,78 przewodu manometru (x10)</v>
          </cell>
        </row>
        <row r="145">
          <cell r="A145">
            <v>10034317</v>
          </cell>
          <cell r="B145" t="str">
            <v>O-RING FOR SIGNAL LINE / 10 PIECE</v>
          </cell>
          <cell r="C145" t="str">
            <v>O-ring do urządzenia ostrzegawczego(10x)</v>
          </cell>
        </row>
        <row r="146">
          <cell r="A146">
            <v>10034391</v>
          </cell>
          <cell r="B146" t="str">
            <v>REGULATOR, UNIVERSAL DEMAND FLOW, RP</v>
          </cell>
          <cell r="C146" t="str">
            <v xml:space="preserve"> </v>
          </cell>
        </row>
        <row r="147">
          <cell r="A147">
            <v>10034404</v>
          </cell>
          <cell r="B147" t="str">
            <v>Y-PIECE F.SECONDARY CONNECTION WITH PLUG</v>
          </cell>
          <cell r="C147" t="str">
            <v>Trójnik do drugiego podłączenia</v>
          </cell>
        </row>
        <row r="148">
          <cell r="A148">
            <v>10034632</v>
          </cell>
          <cell r="B148" t="str">
            <v>MAINTENANCE KIT, N, AUTOMAXX</v>
          </cell>
          <cell r="C148" t="str">
            <v>Zestaw naprawczy AutoMaXX N</v>
          </cell>
        </row>
        <row r="149">
          <cell r="A149">
            <v>10035171</v>
          </cell>
          <cell r="B149" t="str">
            <v>screw M3,5 x 8,5 speciality</v>
          </cell>
          <cell r="C149" t="str">
            <v xml:space="preserve"> </v>
          </cell>
        </row>
        <row r="150">
          <cell r="A150">
            <v>10035333</v>
          </cell>
          <cell r="B150" t="str">
            <v>REPAIR SET ASV</v>
          </cell>
          <cell r="C150" t="str">
            <v xml:space="preserve"> </v>
          </cell>
        </row>
        <row r="151">
          <cell r="A151">
            <v>10035606</v>
          </cell>
          <cell r="B151" t="str">
            <v>AUTOMAXX  O-RING 10,82X 1,78 , 5EA,SPARE</v>
          </cell>
          <cell r="C151" t="str">
            <v>O-ring 10,82x1,78 (5 szt.)</v>
          </cell>
        </row>
        <row r="152">
          <cell r="A152">
            <v>10035607</v>
          </cell>
          <cell r="B152" t="str">
            <v>AUTOMAXX  HOLD RING 3X1,5 , 10EA, SPARE</v>
          </cell>
          <cell r="C152" t="str">
            <v>Pierścień przytrzym przycisk AutoMaXX</v>
          </cell>
        </row>
        <row r="153">
          <cell r="A153">
            <v>10035659</v>
          </cell>
          <cell r="B153" t="str">
            <v>ADAPTER,MASK LEAK TEST ,AUTOMAXX-AS</v>
          </cell>
          <cell r="C153" t="str">
            <v>Zaślepka zaworu wdechowego maski</v>
          </cell>
        </row>
        <row r="154">
          <cell r="A154">
            <v>10035720</v>
          </cell>
          <cell r="B154" t="str">
            <v>Adapter, mask leak test, AutoMaXX.AS</v>
          </cell>
          <cell r="C154" t="str">
            <v>Przyłącze do kontroli maski wtyk PS-MaXX</v>
          </cell>
        </row>
        <row r="155">
          <cell r="A155">
            <v>10036177</v>
          </cell>
          <cell r="B155" t="str">
            <v>PCBA:PULSAR PLUS,CO</v>
          </cell>
          <cell r="C155" t="str">
            <v xml:space="preserve"> </v>
          </cell>
        </row>
        <row r="156">
          <cell r="A156">
            <v>10037519</v>
          </cell>
          <cell r="B156" t="str">
            <v>PLUG IN CONNECTOR ESA</v>
          </cell>
          <cell r="C156" t="str">
            <v>Plug in connector ES A</v>
          </cell>
        </row>
        <row r="157">
          <cell r="A157">
            <v>10037555</v>
          </cell>
          <cell r="B157" t="str">
            <v>Exchange pressure reducer DA 300-2</v>
          </cell>
          <cell r="C157" t="str">
            <v xml:space="preserve"> </v>
          </cell>
        </row>
        <row r="158">
          <cell r="A158">
            <v>10040002</v>
          </cell>
          <cell r="B158" t="str">
            <v>CLIP:SUSPENDER,PULSAR PLUS</v>
          </cell>
          <cell r="C158" t="str">
            <v xml:space="preserve"> </v>
          </cell>
        </row>
        <row r="159">
          <cell r="A159">
            <v>10040385</v>
          </cell>
          <cell r="B159" t="str">
            <v>CYLINDER BUCKLE,  EXXTREME, ST, SPARE</v>
          </cell>
          <cell r="C159" t="str">
            <v>Klamra obejmy butli, AirMaXX eXXtreme</v>
          </cell>
        </row>
        <row r="160">
          <cell r="A160">
            <v>10040411</v>
          </cell>
          <cell r="B160" t="str">
            <v>CYLINDERBELT COMPL., AIRMAXX EXXTREME</v>
          </cell>
          <cell r="C160" t="str">
            <v>Pas butli, kpl., AirMaXX eXXtreme</v>
          </cell>
        </row>
        <row r="161">
          <cell r="A161">
            <v>10040458</v>
          </cell>
          <cell r="B161" t="str">
            <v>PULL STRAP HIP COMPL., AIRMAXX EXXTREME</v>
          </cell>
          <cell r="C161" t="str">
            <v xml:space="preserve"> </v>
          </cell>
        </row>
        <row r="162">
          <cell r="A162">
            <v>10040466</v>
          </cell>
          <cell r="B162" t="str">
            <v>PULL STRAP LEFT COMPL., AIRMAXX EXXTREME</v>
          </cell>
          <cell r="C162" t="str">
            <v xml:space="preserve"> </v>
          </cell>
        </row>
        <row r="163">
          <cell r="A163">
            <v>10040467</v>
          </cell>
          <cell r="B163" t="str">
            <v>PULL STRAP RIGHT COMPL.,AIRMAXX EXXTREME</v>
          </cell>
          <cell r="C163" t="str">
            <v xml:space="preserve"> </v>
          </cell>
        </row>
        <row r="164">
          <cell r="A164">
            <v>10040641</v>
          </cell>
          <cell r="B164" t="str">
            <v>LINE HOLDER (SNAP FASTENER),WIDE (EN137)</v>
          </cell>
          <cell r="C164" t="str">
            <v xml:space="preserve"> </v>
          </cell>
        </row>
        <row r="165">
          <cell r="A165">
            <v>10040664</v>
          </cell>
          <cell r="B165" t="str">
            <v>SAMPLE LINE:PROBE,AIR LINE,25 FT</v>
          </cell>
          <cell r="C165" t="str">
            <v xml:space="preserve"> </v>
          </cell>
        </row>
        <row r="166">
          <cell r="A166">
            <v>10040665</v>
          </cell>
          <cell r="B166" t="str">
            <v>SAMPLE LINE:PROBE,AIR LINE,10 FT</v>
          </cell>
          <cell r="C166" t="str">
            <v xml:space="preserve"> </v>
          </cell>
        </row>
        <row r="167">
          <cell r="A167">
            <v>10040791</v>
          </cell>
          <cell r="B167" t="str">
            <v>GAS, 100L, 2.5% CH4, 15% O2, 300 PPM CO</v>
          </cell>
          <cell r="C167" t="str">
            <v xml:space="preserve"> </v>
          </cell>
        </row>
        <row r="168">
          <cell r="A168">
            <v>10041010</v>
          </cell>
          <cell r="B168" t="str">
            <v>BUCKLE SLIDER, AIRMAXX EXXTREME,ST,SPARE</v>
          </cell>
          <cell r="C168" t="str">
            <v>Suwak klamry, AirMaXX eXXtreme</v>
          </cell>
        </row>
        <row r="169">
          <cell r="A169">
            <v>10041026</v>
          </cell>
          <cell r="B169" t="str">
            <v>Cylinder Tightening Strap 178, Assy.</v>
          </cell>
          <cell r="C169" t="str">
            <v xml:space="preserve"> </v>
          </cell>
        </row>
        <row r="170">
          <cell r="A170">
            <v>10041367</v>
          </cell>
          <cell r="B170" t="str">
            <v>KIT OF COUPLINGS AL FOR AIRL.FILTER UNIT</v>
          </cell>
          <cell r="C170" t="str">
            <v xml:space="preserve"> </v>
          </cell>
        </row>
        <row r="171">
          <cell r="A171">
            <v>10041529</v>
          </cell>
          <cell r="B171" t="str">
            <v>HIGH PRESSURE SOCKET,AIRLINE PRESS.RED.</v>
          </cell>
          <cell r="C171" t="str">
            <v xml:space="preserve"> </v>
          </cell>
        </row>
        <row r="172">
          <cell r="A172">
            <v>10041650</v>
          </cell>
          <cell r="B172" t="str">
            <v>Sintered Filter for Airline Press.Red.</v>
          </cell>
          <cell r="C172" t="str">
            <v xml:space="preserve"> </v>
          </cell>
        </row>
        <row r="173">
          <cell r="A173">
            <v>10042089</v>
          </cell>
          <cell r="B173" t="str">
            <v>Handwheel for Valve ND200BKZHF</v>
          </cell>
          <cell r="C173" t="str">
            <v xml:space="preserve"> </v>
          </cell>
        </row>
        <row r="174">
          <cell r="A174">
            <v>10042621</v>
          </cell>
          <cell r="B174" t="str">
            <v>SAMPLING PROBE:STRAIGHT,AIR-LINE,1 FT</v>
          </cell>
          <cell r="C174" t="str">
            <v xml:space="preserve"> </v>
          </cell>
        </row>
        <row r="175">
          <cell r="A175">
            <v>10044001</v>
          </cell>
          <cell r="B175" t="str">
            <v>Cal gas 58l C3H8/CO/O2/AUTOCAL</v>
          </cell>
          <cell r="C175" t="str">
            <v xml:space="preserve"> </v>
          </cell>
        </row>
        <row r="176">
          <cell r="A176">
            <v>10044002</v>
          </cell>
          <cell r="B176" t="str">
            <v>Cal Gas 58 l C3H8/CO/H2S/O2</v>
          </cell>
          <cell r="C176" t="str">
            <v xml:space="preserve"> </v>
          </cell>
        </row>
        <row r="177">
          <cell r="A177">
            <v>10044010</v>
          </cell>
          <cell r="B177" t="str">
            <v>Transponder cover      Ø 65mm</v>
          </cell>
          <cell r="C177" t="str">
            <v xml:space="preserve"> </v>
          </cell>
        </row>
        <row r="178">
          <cell r="A178">
            <v>10044576</v>
          </cell>
          <cell r="B178" t="str">
            <v>VALVE ASSEMBLY, QUICK CHECK, FIREHAWK</v>
          </cell>
          <cell r="C178" t="str">
            <v xml:space="preserve"> </v>
          </cell>
        </row>
        <row r="179">
          <cell r="A179">
            <v>10044717</v>
          </cell>
          <cell r="B179" t="str">
            <v>CHARGING PORT COMPLETE EEBD</v>
          </cell>
          <cell r="C179" t="str">
            <v>ELEMENT ZAWORU S-CAP AIR</v>
          </cell>
        </row>
        <row r="180">
          <cell r="A180">
            <v>10044718</v>
          </cell>
          <cell r="B180" t="str">
            <v>O-RING, CHARGING PORT, 10 PIECES, EEBD</v>
          </cell>
          <cell r="C180" t="str">
            <v xml:space="preserve"> </v>
          </cell>
        </row>
        <row r="181">
          <cell r="A181">
            <v>10045051</v>
          </cell>
          <cell r="B181" t="str">
            <v>AUTOMAXX-AS COMPACT, REGULATOR W/O LINE</v>
          </cell>
          <cell r="C181" t="str">
            <v xml:space="preserve"> </v>
          </cell>
        </row>
        <row r="182">
          <cell r="A182">
            <v>10045531</v>
          </cell>
          <cell r="B182" t="str">
            <v>60° gauge for valve cap      EEBD</v>
          </cell>
          <cell r="C182" t="str">
            <v xml:space="preserve"> </v>
          </cell>
        </row>
        <row r="183">
          <cell r="A183">
            <v>10045678</v>
          </cell>
          <cell r="B183" t="str">
            <v>BELTBAG, RESPIHOOD</v>
          </cell>
          <cell r="C183" t="str">
            <v xml:space="preserve"> </v>
          </cell>
        </row>
        <row r="184">
          <cell r="A184">
            <v>10046141</v>
          </cell>
          <cell r="B184" t="str">
            <v>DIFFUSER:UNIVERSAL PUMP MODULE</v>
          </cell>
          <cell r="C184" t="str">
            <v xml:space="preserve"> </v>
          </cell>
        </row>
        <row r="185">
          <cell r="A185">
            <v>10046142</v>
          </cell>
          <cell r="B185" t="str">
            <v>BATTERY CAP:UNIVERSAL PUMP PROBE</v>
          </cell>
          <cell r="C185" t="str">
            <v xml:space="preserve"> </v>
          </cell>
        </row>
        <row r="186">
          <cell r="A186">
            <v>10046145</v>
          </cell>
          <cell r="B186" t="str">
            <v>GASKET DIFFUSER:MOLDED,UNIVERSAL PUMP</v>
          </cell>
          <cell r="C186" t="str">
            <v xml:space="preserve"> </v>
          </cell>
        </row>
        <row r="187">
          <cell r="A187">
            <v>10046165</v>
          </cell>
          <cell r="B187" t="str">
            <v>MP EXTENSION HOSE 0,5M               ASV</v>
          </cell>
          <cell r="C187" t="str">
            <v>Przewód przedłużający śred ciśn 0,5m ASV</v>
          </cell>
        </row>
        <row r="188">
          <cell r="A188">
            <v>10046166</v>
          </cell>
          <cell r="B188" t="str">
            <v>PCBA:BATTERY,UNIVERSAL PUMP PROBE</v>
          </cell>
          <cell r="C188" t="str">
            <v xml:space="preserve"> </v>
          </cell>
        </row>
        <row r="189">
          <cell r="A189">
            <v>10046976</v>
          </cell>
          <cell r="B189" t="str">
            <v>PCBA:MAIN,SIRIUS,W/DATALOG</v>
          </cell>
          <cell r="C189" t="str">
            <v xml:space="preserve"> </v>
          </cell>
        </row>
        <row r="190">
          <cell r="A190">
            <v>10047133</v>
          </cell>
          <cell r="B190" t="str">
            <v>HELMET ADAPTER SET 3S-H-F1</v>
          </cell>
          <cell r="C190" t="str">
            <v>ADAPTER DO HEŁMU GALLET 3S-H-F1</v>
          </cell>
        </row>
        <row r="191">
          <cell r="A191">
            <v>10047320</v>
          </cell>
          <cell r="B191" t="str">
            <v>HELMET ADAPTER SET UE-H-F1</v>
          </cell>
          <cell r="C191" t="str">
            <v>ADAPTER UE-H-F1</v>
          </cell>
        </row>
        <row r="192">
          <cell r="A192">
            <v>10047343</v>
          </cell>
          <cell r="B192" t="str">
            <v>POWER SUPPLY:SWITCHING,INTERNATIONAL</v>
          </cell>
          <cell r="C192" t="str">
            <v xml:space="preserve"> </v>
          </cell>
        </row>
        <row r="193">
          <cell r="A193">
            <v>10047345</v>
          </cell>
          <cell r="B193" t="str">
            <v>HANDLE ASSY:UNIVERSAL PUMP PROBE</v>
          </cell>
          <cell r="C193" t="str">
            <v xml:space="preserve"> </v>
          </cell>
        </row>
        <row r="194">
          <cell r="A194">
            <v>10047391</v>
          </cell>
          <cell r="B194" t="str">
            <v>SCREW:#6X1"L,TAPPING,410 STAINLESS</v>
          </cell>
          <cell r="C194" t="str">
            <v xml:space="preserve"> </v>
          </cell>
        </row>
        <row r="195">
          <cell r="A195">
            <v>10047463</v>
          </cell>
          <cell r="B195" t="str">
            <v>BUTTON ASSEMBLY, PID</v>
          </cell>
          <cell r="C195" t="str">
            <v xml:space="preserve"> </v>
          </cell>
        </row>
        <row r="196">
          <cell r="A196">
            <v>10047615</v>
          </cell>
          <cell r="B196" t="str">
            <v>O-RING 2.5X1.5 (SET W. 5 PCS)   AUTOMAXX</v>
          </cell>
          <cell r="C196" t="str">
            <v>O-ring 2.5x1.5 (5 szt), AutoMaXX</v>
          </cell>
        </row>
        <row r="197">
          <cell r="A197">
            <v>10048100</v>
          </cell>
          <cell r="B197" t="str">
            <v>MSA NAME PLATE, D=23MM</v>
          </cell>
          <cell r="C197" t="str">
            <v xml:space="preserve"> </v>
          </cell>
        </row>
        <row r="198">
          <cell r="A198">
            <v>10048112</v>
          </cell>
          <cell r="B198" t="str">
            <v>Bag, Hood, MicroMaXX</v>
          </cell>
          <cell r="C198" t="str">
            <v xml:space="preserve"> </v>
          </cell>
        </row>
        <row r="199">
          <cell r="A199">
            <v>10048113</v>
          </cell>
          <cell r="B199" t="str">
            <v>CARRYING HARNESS, MICROMAXX</v>
          </cell>
          <cell r="C199" t="str">
            <v xml:space="preserve"> </v>
          </cell>
        </row>
        <row r="200">
          <cell r="A200">
            <v>10049032</v>
          </cell>
          <cell r="B200" t="str">
            <v>BREATHING PROTECTION PASSPORT</v>
          </cell>
          <cell r="C200" t="str">
            <v xml:space="preserve"> </v>
          </cell>
        </row>
        <row r="201">
          <cell r="A201">
            <v>10049117</v>
          </cell>
          <cell r="B201" t="str">
            <v>BUZZER:SIRIUS</v>
          </cell>
          <cell r="C201" t="str">
            <v xml:space="preserve"> </v>
          </cell>
        </row>
        <row r="202">
          <cell r="A202">
            <v>10049526</v>
          </cell>
          <cell r="B202" t="str">
            <v>PLATE:PLENUM GASKET BACK-UP,SIRIUS</v>
          </cell>
          <cell r="C202" t="str">
            <v xml:space="preserve"> </v>
          </cell>
        </row>
        <row r="203">
          <cell r="A203">
            <v>10049681</v>
          </cell>
          <cell r="B203" t="str">
            <v>Warning signal plug, complete</v>
          </cell>
          <cell r="C203" t="str">
            <v xml:space="preserve"> </v>
          </cell>
        </row>
        <row r="204">
          <cell r="A204">
            <v>10049697</v>
          </cell>
          <cell r="B204" t="str">
            <v>MEMBRANE:FILTER,SIRIUS</v>
          </cell>
          <cell r="C204" t="str">
            <v xml:space="preserve"> </v>
          </cell>
        </row>
        <row r="205">
          <cell r="A205">
            <v>10049768</v>
          </cell>
          <cell r="B205" t="str">
            <v>COVER ASSY:IONIZATION CHAMBER,PID,SIRIU</v>
          </cell>
          <cell r="C205" t="str">
            <v xml:space="preserve"> </v>
          </cell>
        </row>
        <row r="206">
          <cell r="A206">
            <v>10049973</v>
          </cell>
          <cell r="B206" t="str">
            <v>VALVE CONE    AIRLINE PRESSURE REDUCER</v>
          </cell>
          <cell r="C206" t="str">
            <v xml:space="preserve"> </v>
          </cell>
        </row>
        <row r="207">
          <cell r="A207">
            <v>10049975</v>
          </cell>
          <cell r="B207" t="str">
            <v>DISPLAY:CUSTOM COG LCD,SIRIUS</v>
          </cell>
          <cell r="C207" t="str">
            <v xml:space="preserve"> </v>
          </cell>
        </row>
        <row r="208">
          <cell r="A208">
            <v>10050744</v>
          </cell>
          <cell r="B208" t="str">
            <v>Gas can [58l] 5x: 1,45%CH4,CO2,CO,H2S,O2</v>
          </cell>
          <cell r="C208" t="str">
            <v xml:space="preserve"> </v>
          </cell>
        </row>
        <row r="209">
          <cell r="A209">
            <v>10050843</v>
          </cell>
          <cell r="B209" t="str">
            <v>INLET FILTER ASSEMBLY:SIRIUS</v>
          </cell>
          <cell r="C209" t="str">
            <v>Osłona filtra, SIRIUS</v>
          </cell>
        </row>
        <row r="210">
          <cell r="A210">
            <v>10050976</v>
          </cell>
          <cell r="B210" t="str">
            <v>TETHER:INSTRUMENT,RETRACTABLE</v>
          </cell>
          <cell r="C210" t="str">
            <v xml:space="preserve"> </v>
          </cell>
        </row>
        <row r="211">
          <cell r="A211">
            <v>10051250</v>
          </cell>
          <cell r="B211" t="str">
            <v>MEMBRANE:WATER,REPLACEMENT</v>
          </cell>
          <cell r="C211" t="str">
            <v>Membrana wodna, SIRIUS (1/5)</v>
          </cell>
        </row>
        <row r="212">
          <cell r="A212">
            <v>10051499</v>
          </cell>
          <cell r="B212" t="str">
            <v>EXHALATION VALVE DISC 3S EPDM, PKG.OF 10</v>
          </cell>
          <cell r="C212" t="str">
            <v xml:space="preserve"> </v>
          </cell>
        </row>
        <row r="213">
          <cell r="A213">
            <v>10051537</v>
          </cell>
          <cell r="B213" t="str">
            <v>KIT:SCREW REPLACEMENT,SIRIUS</v>
          </cell>
          <cell r="C213" t="str">
            <v xml:space="preserve"> </v>
          </cell>
        </row>
        <row r="214">
          <cell r="A214">
            <v>10051681</v>
          </cell>
          <cell r="B214" t="str">
            <v>PLUG:PROTECTIVE,RECHARGEABLE PACK,SIRIUS</v>
          </cell>
          <cell r="C214" t="str">
            <v xml:space="preserve"> </v>
          </cell>
        </row>
        <row r="215">
          <cell r="A215">
            <v>10052514</v>
          </cell>
          <cell r="B215" t="str">
            <v>BOOT W/HARNESS:BLACK,SIRIUS</v>
          </cell>
          <cell r="C215" t="str">
            <v xml:space="preserve"> </v>
          </cell>
        </row>
        <row r="216">
          <cell r="A216">
            <v>10053022</v>
          </cell>
          <cell r="B216" t="str">
            <v>Cal. gas CH4/CO-60/H2S-20/O2, 58L</v>
          </cell>
          <cell r="C216" t="str">
            <v xml:space="preserve"> </v>
          </cell>
        </row>
        <row r="217">
          <cell r="A217">
            <v>10053156</v>
          </cell>
          <cell r="B217" t="str">
            <v>HOUSING COVER,DM04</v>
          </cell>
          <cell r="C217" t="str">
            <v xml:space="preserve"> </v>
          </cell>
        </row>
        <row r="218">
          <cell r="A218">
            <v>10053213</v>
          </cell>
          <cell r="B218" t="str">
            <v>Spring,DM04</v>
          </cell>
          <cell r="C218" t="str">
            <v xml:space="preserve"> </v>
          </cell>
        </row>
        <row r="219">
          <cell r="A219">
            <v>10053214</v>
          </cell>
          <cell r="B219" t="str">
            <v>Slip-ring,DM04</v>
          </cell>
          <cell r="C219" t="str">
            <v xml:space="preserve"> </v>
          </cell>
        </row>
        <row r="220">
          <cell r="A220">
            <v>10053294</v>
          </cell>
          <cell r="B220" t="str">
            <v>FITTING:QCK DISCONNECT,INTRNAL,3/16 BARB</v>
          </cell>
          <cell r="C220" t="str">
            <v xml:space="preserve"> </v>
          </cell>
        </row>
        <row r="221">
          <cell r="A221">
            <v>10053343</v>
          </cell>
          <cell r="B221" t="str">
            <v>Threaded plug 5/8 x 14,  pack of 10</v>
          </cell>
          <cell r="C221" t="str">
            <v xml:space="preserve"> </v>
          </cell>
        </row>
        <row r="222">
          <cell r="A222">
            <v>10053371</v>
          </cell>
          <cell r="B222" t="str">
            <v>MULTI CHAMBER LINE  1120,DM04 SL</v>
          </cell>
          <cell r="C222" t="str">
            <v xml:space="preserve"> </v>
          </cell>
        </row>
        <row r="223">
          <cell r="A223">
            <v>10053375</v>
          </cell>
          <cell r="B223" t="str">
            <v>Medium pressure line 1220,DM04MM</v>
          </cell>
          <cell r="C223" t="str">
            <v xml:space="preserve"> </v>
          </cell>
        </row>
        <row r="224">
          <cell r="A224">
            <v>10053541</v>
          </cell>
          <cell r="B224" t="str">
            <v>TECBOS SERVICE-DAY</v>
          </cell>
          <cell r="C224" t="str">
            <v xml:space="preserve"> </v>
          </cell>
        </row>
        <row r="225">
          <cell r="A225">
            <v>10053714</v>
          </cell>
          <cell r="B225" t="str">
            <v>Orifice, 25L at 200bar, DM04</v>
          </cell>
          <cell r="C225" t="str">
            <v xml:space="preserve"> </v>
          </cell>
        </row>
        <row r="226">
          <cell r="A226">
            <v>10054118</v>
          </cell>
          <cell r="B226" t="str">
            <v>3S in 3S-H-F1 Exchange set</v>
          </cell>
          <cell r="C226" t="str">
            <v xml:space="preserve"> </v>
          </cell>
        </row>
        <row r="227">
          <cell r="A227">
            <v>10054624</v>
          </cell>
          <cell r="B227" t="str">
            <v>Accessory Bag 3S-H</v>
          </cell>
          <cell r="C227" t="str">
            <v xml:space="preserve"> </v>
          </cell>
        </row>
        <row r="228">
          <cell r="A228">
            <v>10055344</v>
          </cell>
          <cell r="B228" t="str">
            <v>AUTOMAXX  O-RING 7,0X1,2   10 EA, SPARE</v>
          </cell>
          <cell r="C228" t="str">
            <v>AUTOMAXX O-RING 7,0X1,2 (10X)</v>
          </cell>
        </row>
        <row r="229">
          <cell r="A229">
            <v>10055345</v>
          </cell>
          <cell r="B229" t="str">
            <v>AUTOMAXX  O-RING 9,52X1,78   10EA,SPARE</v>
          </cell>
          <cell r="C229" t="str">
            <v>AUTOMAXX O-RING 9,52X1,78 (10X)</v>
          </cell>
        </row>
        <row r="230">
          <cell r="A230">
            <v>10055365</v>
          </cell>
          <cell r="B230" t="str">
            <v>AUTOMATIC SWITCH VALVE WITHOUT WS</v>
          </cell>
          <cell r="C230" t="str">
            <v xml:space="preserve"> </v>
          </cell>
        </row>
        <row r="231">
          <cell r="A231">
            <v>10055443</v>
          </cell>
          <cell r="B231" t="str">
            <v>PRESSURE INDICATOR W SCALE SPARE EEBD</v>
          </cell>
          <cell r="C231" t="str">
            <v>Manometr do S-Cap Air, zapasowy</v>
          </cell>
        </row>
        <row r="232">
          <cell r="A232">
            <v>10056607</v>
          </cell>
          <cell r="B232" t="str">
            <v>3S-H-A SUPPLEMENTARY HARNESS ADVANTAGE</v>
          </cell>
          <cell r="C232" t="str">
            <v>Nagłowie Advantage do maski polic 3S-H-A</v>
          </cell>
        </row>
        <row r="233">
          <cell r="A233">
            <v>10057541</v>
          </cell>
          <cell r="B233" t="str">
            <v>PISTON EEBD, SPARE</v>
          </cell>
          <cell r="C233" t="str">
            <v xml:space="preserve"> </v>
          </cell>
        </row>
        <row r="234">
          <cell r="A234">
            <v>10057927</v>
          </cell>
          <cell r="B234" t="str">
            <v>SEALING SYSTEM,COMPL., F. VALVE 10011010</v>
          </cell>
          <cell r="C234" t="str">
            <v xml:space="preserve"> </v>
          </cell>
        </row>
        <row r="235">
          <cell r="A235">
            <v>10058155</v>
          </cell>
          <cell r="B235" t="str">
            <v>AIRMAXX CARRIER ASSY</v>
          </cell>
          <cell r="C235" t="str">
            <v xml:space="preserve"> </v>
          </cell>
        </row>
        <row r="236">
          <cell r="A236">
            <v>10058371</v>
          </cell>
          <cell r="B236" t="str">
            <v>3S-H-A LENS FRAME, ASSEMBLY</v>
          </cell>
          <cell r="C236" t="str">
            <v xml:space="preserve"> </v>
          </cell>
        </row>
        <row r="237">
          <cell r="A237">
            <v>10059090</v>
          </cell>
          <cell r="B237" t="str">
            <v>Video VM Ultra Elite, PAL,VHS, german</v>
          </cell>
          <cell r="C237" t="str">
            <v xml:space="preserve"> </v>
          </cell>
        </row>
        <row r="238">
          <cell r="A238">
            <v>10059830</v>
          </cell>
          <cell r="B238" t="str">
            <v>Quick-Fill System "Under Fire", german</v>
          </cell>
          <cell r="C238" t="str">
            <v xml:space="preserve"> </v>
          </cell>
        </row>
        <row r="239">
          <cell r="A239">
            <v>10060249</v>
          </cell>
          <cell r="B239" t="str">
            <v>Cap, Nipple, Small, Spare, 10pcs.</v>
          </cell>
          <cell r="C239" t="str">
            <v xml:space="preserve"> </v>
          </cell>
        </row>
        <row r="240">
          <cell r="A240">
            <v>10060362</v>
          </cell>
          <cell r="B240" t="str">
            <v>PISTON, ASSY DM04</v>
          </cell>
          <cell r="C240" t="str">
            <v>Tłok DM04</v>
          </cell>
        </row>
        <row r="241">
          <cell r="A241">
            <v>10060644</v>
          </cell>
          <cell r="B241" t="str">
            <v>Cap, Nipple, Big, Spare, 10pcs.</v>
          </cell>
          <cell r="C241" t="str">
            <v xml:space="preserve"> </v>
          </cell>
        </row>
        <row r="242">
          <cell r="A242">
            <v>10060773</v>
          </cell>
          <cell r="B242" t="str">
            <v>NH3 Sensor, ORIONplus</v>
          </cell>
          <cell r="C242" t="str">
            <v>CZUJNIK NH3, ORIONPLUS</v>
          </cell>
        </row>
        <row r="243">
          <cell r="A243">
            <v>10060778</v>
          </cell>
          <cell r="B243" t="str">
            <v>HCN Sensor, ORIONplus</v>
          </cell>
          <cell r="C243" t="str">
            <v>HCN SENSOR, ORIONPLUS</v>
          </cell>
        </row>
        <row r="244">
          <cell r="A244">
            <v>10060825</v>
          </cell>
          <cell r="B244" t="str">
            <v>PRESSURE REDUCER  DM04 MM ASSY /COMPACT</v>
          </cell>
          <cell r="C244" t="str">
            <v xml:space="preserve"> </v>
          </cell>
        </row>
        <row r="245">
          <cell r="A245">
            <v>10060826</v>
          </cell>
          <cell r="B245" t="str">
            <v>Pressure reducer  DM04 MM vollst. / Mini</v>
          </cell>
          <cell r="C245" t="str">
            <v xml:space="preserve"> </v>
          </cell>
        </row>
        <row r="246">
          <cell r="A246">
            <v>10060827</v>
          </cell>
          <cell r="B246" t="str">
            <v>PRESSURE REDUCER  DM04 SL ASSY</v>
          </cell>
          <cell r="C246" t="str">
            <v xml:space="preserve"> </v>
          </cell>
        </row>
        <row r="247">
          <cell r="A247">
            <v>10061163</v>
          </cell>
          <cell r="B247" t="str">
            <v>Pressure reducer  DM04 SL assy</v>
          </cell>
          <cell r="C247" t="str">
            <v xml:space="preserve"> </v>
          </cell>
        </row>
        <row r="248">
          <cell r="A248">
            <v>10062202</v>
          </cell>
          <cell r="B248" t="str">
            <v>ORIONplus, IR-Sensor HC 0-25 Vol% Propan</v>
          </cell>
          <cell r="C248" t="str">
            <v xml:space="preserve"> </v>
          </cell>
        </row>
        <row r="249">
          <cell r="A249">
            <v>10062273</v>
          </cell>
          <cell r="B249" t="str">
            <v>BATTERY PACK ASSY:GALAXY</v>
          </cell>
          <cell r="C249" t="str">
            <v xml:space="preserve"> </v>
          </cell>
        </row>
        <row r="250">
          <cell r="A250">
            <v>10062274</v>
          </cell>
          <cell r="B250" t="str">
            <v>GALAXY, WIRED NETWORK INTERFACE ADAPTER</v>
          </cell>
          <cell r="C250" t="str">
            <v xml:space="preserve"> </v>
          </cell>
        </row>
        <row r="251">
          <cell r="A251">
            <v>10062301</v>
          </cell>
          <cell r="B251" t="str">
            <v>KIT, GALAXY, SPARE PARTS</v>
          </cell>
          <cell r="C251" t="str">
            <v xml:space="preserve"> </v>
          </cell>
        </row>
        <row r="252">
          <cell r="A252">
            <v>10062363</v>
          </cell>
          <cell r="B252" t="str">
            <v>FILTER:IN-LINE,DISPOSABLE,1/8" BARBS</v>
          </cell>
          <cell r="C252" t="str">
            <v xml:space="preserve"> </v>
          </cell>
        </row>
        <row r="253">
          <cell r="A253">
            <v>10062364</v>
          </cell>
          <cell r="B253" t="str">
            <v>RAIL,MOUNTING DIN, GALAXY, 0.5 METER</v>
          </cell>
          <cell r="C253" t="str">
            <v xml:space="preserve"> </v>
          </cell>
        </row>
        <row r="254">
          <cell r="A254">
            <v>10062365</v>
          </cell>
          <cell r="B254" t="str">
            <v>RAIL,MOUNTING DIN, GALAXY, 1.0 METER</v>
          </cell>
          <cell r="C254" t="str">
            <v xml:space="preserve"> </v>
          </cell>
        </row>
        <row r="255">
          <cell r="A255">
            <v>10062366</v>
          </cell>
          <cell r="B255" t="str">
            <v>MOUNTING RAIL SET:2M</v>
          </cell>
          <cell r="C255" t="str">
            <v xml:space="preserve"> </v>
          </cell>
        </row>
        <row r="256">
          <cell r="A256">
            <v>10062419</v>
          </cell>
          <cell r="B256" t="str">
            <v>1-Ear-Clamp repair kit (pk10) EEBD</v>
          </cell>
          <cell r="C256" t="str">
            <v xml:space="preserve"> </v>
          </cell>
        </row>
        <row r="257">
          <cell r="A257">
            <v>10062638</v>
          </cell>
          <cell r="B257" t="str">
            <v>KIT,GALAXY,INLET SEALREPLACEMENT,SIRIUS</v>
          </cell>
          <cell r="C257" t="str">
            <v xml:space="preserve"> </v>
          </cell>
        </row>
        <row r="258">
          <cell r="A258">
            <v>10063417</v>
          </cell>
          <cell r="B258" t="str">
            <v>Antistatic hose, (on 40m reel)</v>
          </cell>
          <cell r="C258" t="str">
            <v xml:space="preserve"> </v>
          </cell>
        </row>
        <row r="259">
          <cell r="A259">
            <v>10063875</v>
          </cell>
          <cell r="B259" t="str">
            <v>3S-H Carrying Bag Baden-Wuerttemberg</v>
          </cell>
          <cell r="C259" t="str">
            <v xml:space="preserve"> </v>
          </cell>
        </row>
        <row r="260">
          <cell r="A260">
            <v>10066628</v>
          </cell>
          <cell r="B260" t="str">
            <v>BATTERY CHARGER ASSY:LI-ION,ATEX SIRIUS</v>
          </cell>
          <cell r="C260" t="str">
            <v xml:space="preserve"> </v>
          </cell>
        </row>
        <row r="261">
          <cell r="A261">
            <v>10067483</v>
          </cell>
          <cell r="B261" t="str">
            <v>AUTOMAXX-ESA, HOUSING, ASSY., SPARE</v>
          </cell>
          <cell r="C261" t="str">
            <v xml:space="preserve"> </v>
          </cell>
        </row>
        <row r="262">
          <cell r="A262">
            <v>10067484</v>
          </cell>
          <cell r="B262" t="str">
            <v>AUTOMAXX-ESA, BUTTON, RED, ASSY, SPARE</v>
          </cell>
          <cell r="C262" t="str">
            <v xml:space="preserve"> </v>
          </cell>
        </row>
        <row r="263">
          <cell r="A263">
            <v>10067486</v>
          </cell>
          <cell r="B263" t="str">
            <v>AUTOMAXX-ESA, BUTTON, BLACK, ASSY, SPARE</v>
          </cell>
          <cell r="C263" t="str">
            <v xml:space="preserve"> </v>
          </cell>
        </row>
        <row r="264">
          <cell r="A264">
            <v>10067982</v>
          </cell>
          <cell r="B264" t="str">
            <v>Pilot valve disc, EPDM  Pg 20</v>
          </cell>
          <cell r="C264" t="str">
            <v xml:space="preserve"> </v>
          </cell>
        </row>
        <row r="265">
          <cell r="A265">
            <v>10068094</v>
          </cell>
          <cell r="B265" t="str">
            <v>Medium pressure line-Z Russia Sparepart</v>
          </cell>
          <cell r="C265" t="str">
            <v xml:space="preserve"> </v>
          </cell>
        </row>
        <row r="266">
          <cell r="A266">
            <v>10068172</v>
          </cell>
          <cell r="B266" t="str">
            <v>BASIC OVERHAUL SET PRESS.RED. DM04 MM</v>
          </cell>
          <cell r="C266" t="str">
            <v>Zestaw do naprawy głównej reduk. DM04 MM</v>
          </cell>
        </row>
        <row r="267">
          <cell r="A267">
            <v>10068173</v>
          </cell>
          <cell r="B267" t="str">
            <v>BASIC OVERHAUL SET PRESS.RED. DM04 SL</v>
          </cell>
          <cell r="C267" t="str">
            <v>Zestaw do naprawy głównej reduk. DM04 SL</v>
          </cell>
        </row>
        <row r="268">
          <cell r="A268">
            <v>10068301</v>
          </cell>
          <cell r="B268" t="str">
            <v>LCD-COVER ICM TX, 10 PCS</v>
          </cell>
          <cell r="C268" t="str">
            <v xml:space="preserve"> </v>
          </cell>
        </row>
        <row r="269">
          <cell r="A269">
            <v>10068302</v>
          </cell>
          <cell r="B269" t="str">
            <v>RUBBER BOOT, REPLACEMENT, ICM Tx</v>
          </cell>
          <cell r="C269" t="str">
            <v xml:space="preserve"> </v>
          </cell>
        </row>
        <row r="270">
          <cell r="A270">
            <v>10068325</v>
          </cell>
          <cell r="B270" t="str">
            <v>Pressure reducer  DM04 SL-3C assy,SP</v>
          </cell>
          <cell r="C270" t="str">
            <v xml:space="preserve"> </v>
          </cell>
        </row>
        <row r="271">
          <cell r="A271">
            <v>10068326</v>
          </cell>
          <cell r="B271" t="str">
            <v>Pressure reducer  DM04 SL-3N assy,SP</v>
          </cell>
          <cell r="C271" t="str">
            <v xml:space="preserve"> </v>
          </cell>
        </row>
        <row r="272">
          <cell r="A272">
            <v>10068513</v>
          </cell>
          <cell r="B272" t="str">
            <v>Dust protection cap nipple Ø 12, flame-r</v>
          </cell>
          <cell r="C272" t="str">
            <v xml:space="preserve"> </v>
          </cell>
        </row>
        <row r="273">
          <cell r="A273">
            <v>10068694</v>
          </cell>
          <cell r="B273" t="str">
            <v>LABEL:ALTAIR,PRO,O2</v>
          </cell>
          <cell r="C273" t="str">
            <v>LABEL:ALTAIR,PRO,O2</v>
          </cell>
        </row>
        <row r="274">
          <cell r="A274">
            <v>10068695</v>
          </cell>
          <cell r="B274" t="str">
            <v>LABEL:ALTAIR,PRO,CO</v>
          </cell>
          <cell r="C274" t="str">
            <v xml:space="preserve"> </v>
          </cell>
        </row>
        <row r="275">
          <cell r="A275">
            <v>10068696</v>
          </cell>
          <cell r="B275" t="str">
            <v>LABEL:ALTAIR,PRO,H2S</v>
          </cell>
          <cell r="C275" t="str">
            <v xml:space="preserve"> </v>
          </cell>
        </row>
        <row r="276">
          <cell r="A276">
            <v>10068697</v>
          </cell>
          <cell r="B276" t="str">
            <v>LABEL:ALTAIR,PRO,CL2</v>
          </cell>
          <cell r="C276" t="str">
            <v xml:space="preserve"> </v>
          </cell>
        </row>
        <row r="277">
          <cell r="A277">
            <v>10068698</v>
          </cell>
          <cell r="B277" t="str">
            <v>LABEL:ALTAIR,PRO,CLO2</v>
          </cell>
          <cell r="C277" t="str">
            <v xml:space="preserve"> </v>
          </cell>
        </row>
        <row r="278">
          <cell r="A278">
            <v>10068699</v>
          </cell>
          <cell r="B278" t="str">
            <v>LABEL:ALTAIR,PRO,NO2</v>
          </cell>
          <cell r="C278" t="str">
            <v xml:space="preserve"> </v>
          </cell>
        </row>
        <row r="279">
          <cell r="A279">
            <v>10068700</v>
          </cell>
          <cell r="B279" t="str">
            <v>LABEL:ALTAIR,PRO,NH3</v>
          </cell>
          <cell r="C279" t="str">
            <v xml:space="preserve"> </v>
          </cell>
        </row>
        <row r="280">
          <cell r="A280">
            <v>10068701</v>
          </cell>
          <cell r="B280" t="str">
            <v>LABEL, ALTPRO, HCN</v>
          </cell>
          <cell r="C280" t="str">
            <v xml:space="preserve"> </v>
          </cell>
        </row>
        <row r="281">
          <cell r="A281">
            <v>10068702</v>
          </cell>
          <cell r="B281" t="str">
            <v>LABEL:ALTAIR,PRO,SO2</v>
          </cell>
          <cell r="C281" t="str">
            <v xml:space="preserve"> </v>
          </cell>
        </row>
        <row r="282">
          <cell r="A282">
            <v>10068703</v>
          </cell>
          <cell r="B282" t="str">
            <v>LABEL:ALTAIR,PRO,PH3</v>
          </cell>
          <cell r="C282" t="str">
            <v xml:space="preserve"> </v>
          </cell>
        </row>
        <row r="283">
          <cell r="A283">
            <v>10068762</v>
          </cell>
          <cell r="B283" t="str">
            <v>Pressure reducer  DM04 MM assy /Compact</v>
          </cell>
          <cell r="C283" t="str">
            <v>Reduktor ciśnienia DM04 MM /Compact</v>
          </cell>
        </row>
        <row r="284">
          <cell r="A284">
            <v>10068764</v>
          </cell>
          <cell r="B284" t="str">
            <v>PRESSURE REDUCER  DM04 MM BD MINI</v>
          </cell>
          <cell r="C284" t="str">
            <v xml:space="preserve"> </v>
          </cell>
        </row>
        <row r="285">
          <cell r="A285">
            <v>10068765</v>
          </cell>
          <cell r="B285" t="str">
            <v>PRESSURE REDUCER  DM04 SL</v>
          </cell>
          <cell r="C285" t="str">
            <v>Reduktor ciśnienia DM04 SL</v>
          </cell>
        </row>
        <row r="286">
          <cell r="A286">
            <v>10068766</v>
          </cell>
          <cell r="B286" t="str">
            <v>PRESSURE REDUCER  DM04 SL-Q</v>
          </cell>
          <cell r="C286" t="str">
            <v xml:space="preserve"> </v>
          </cell>
        </row>
        <row r="287">
          <cell r="A287">
            <v>10068841</v>
          </cell>
          <cell r="B287" t="str">
            <v>PRESSURE GAUGE LINE 990, DM04, MM</v>
          </cell>
          <cell r="C287" t="str">
            <v>Przewód wys ciśn 990 DM04 BD Compact</v>
          </cell>
        </row>
        <row r="288">
          <cell r="A288">
            <v>10068842</v>
          </cell>
          <cell r="B288" t="str">
            <v>PRESSUR GAUGE LINE 340, DM04, BD MINI</v>
          </cell>
          <cell r="C288" t="str">
            <v xml:space="preserve"> </v>
          </cell>
        </row>
        <row r="289">
          <cell r="A289">
            <v>10068843</v>
          </cell>
          <cell r="B289" t="str">
            <v>MEDIUM PRESSURE LINE 1220,DM04, BD COMP.</v>
          </cell>
          <cell r="C289" t="str">
            <v>Przewód średn ciśn 1220,DM04, BD Comp.</v>
          </cell>
        </row>
        <row r="290">
          <cell r="A290">
            <v>10068844</v>
          </cell>
          <cell r="B290" t="str">
            <v>MEDIUM PRESSURE LINE 580 Z,DM04, BD COMP</v>
          </cell>
          <cell r="C290" t="str">
            <v xml:space="preserve"> </v>
          </cell>
        </row>
        <row r="291">
          <cell r="A291">
            <v>10068846</v>
          </cell>
          <cell r="B291" t="str">
            <v>MEDIUM PRESS. LINE 1220,DM04, BD COMPJAP</v>
          </cell>
          <cell r="C291" t="str">
            <v>Przewód średniego ciśnienia</v>
          </cell>
        </row>
        <row r="292">
          <cell r="A292">
            <v>10068847</v>
          </cell>
          <cell r="B292" t="str">
            <v>MEDIUM PRESS.LINE 580,DM04, MM</v>
          </cell>
          <cell r="C292" t="str">
            <v xml:space="preserve"> </v>
          </cell>
        </row>
        <row r="293">
          <cell r="A293">
            <v>10068848</v>
          </cell>
          <cell r="B293" t="str">
            <v>MEDIUM PRESS.LINE330,DM04,BDMINI/ -3C,SP</v>
          </cell>
          <cell r="C293" t="str">
            <v>Medium press.line 330,DM04,BD mini/SL-3C</v>
          </cell>
        </row>
        <row r="294">
          <cell r="A294">
            <v>10068849</v>
          </cell>
          <cell r="B294" t="str">
            <v>MULTI CHAMBER LINE 1120,ALPHASL+MANIFOLD</v>
          </cell>
          <cell r="C294" t="str">
            <v>Przewód, 1120, DM04 SL, komplet</v>
          </cell>
        </row>
        <row r="295">
          <cell r="A295">
            <v>10068850</v>
          </cell>
          <cell r="B295" t="str">
            <v>WARNING DEVICE, SHORT, 55 BAR, SPARE</v>
          </cell>
          <cell r="C295" t="str">
            <v>Urządzenie ostrzegawcze, 55 bar, krótki</v>
          </cell>
        </row>
        <row r="296">
          <cell r="A296">
            <v>10068851</v>
          </cell>
          <cell r="B296" t="str">
            <v>WARNING DEVICE, SHORT, 100 BAR, SPARE</v>
          </cell>
          <cell r="C296" t="str">
            <v>Warning Device, Short, 100 bar, spare</v>
          </cell>
        </row>
        <row r="297">
          <cell r="A297">
            <v>10068853</v>
          </cell>
          <cell r="B297" t="str">
            <v>WARNING DEVICE, SHORT, 55 BAR, SL, SPARE</v>
          </cell>
          <cell r="C297" t="str">
            <v>Urządzenie ostrzegawcze krótki 55 bar SL</v>
          </cell>
        </row>
        <row r="298">
          <cell r="A298">
            <v>10068857</v>
          </cell>
          <cell r="B298" t="str">
            <v>Warning Device, Short, 67 bar, spare</v>
          </cell>
          <cell r="C298" t="str">
            <v>Warning Device, Short, 67 bar, spare</v>
          </cell>
        </row>
        <row r="299">
          <cell r="A299">
            <v>10069149</v>
          </cell>
          <cell r="B299" t="str">
            <v>PRESSURE REDUCER DSG WEAR PARTS SET</v>
          </cell>
          <cell r="C299" t="str">
            <v>Pressure reducer DSG Wear Parts Set</v>
          </cell>
        </row>
        <row r="300">
          <cell r="A300">
            <v>10069191</v>
          </cell>
          <cell r="B300" t="str">
            <v>PRESSURE REDUCER DSG SAFETY VALVE COMPL.</v>
          </cell>
          <cell r="C300" t="str">
            <v xml:space="preserve"> </v>
          </cell>
        </row>
        <row r="301">
          <cell r="A301">
            <v>10069192</v>
          </cell>
          <cell r="B301" t="str">
            <v>Gauge for Valve 10011010</v>
          </cell>
          <cell r="C301" t="str">
            <v xml:space="preserve"> </v>
          </cell>
        </row>
        <row r="302">
          <cell r="A302">
            <v>10069193</v>
          </cell>
          <cell r="B302" t="str">
            <v>Burst Disc for Valve 10011010</v>
          </cell>
          <cell r="C302" t="str">
            <v xml:space="preserve"> </v>
          </cell>
        </row>
        <row r="303">
          <cell r="A303">
            <v>10069194</v>
          </cell>
          <cell r="B303" t="str">
            <v>O-Ring 7,65x1,78 for Valve 10011010</v>
          </cell>
          <cell r="C303" t="str">
            <v xml:space="preserve"> </v>
          </cell>
        </row>
        <row r="304">
          <cell r="A304">
            <v>10069349</v>
          </cell>
          <cell r="B304" t="str">
            <v>U-CLIP, DM04 MM / 10 PIECE</v>
          </cell>
          <cell r="C304" t="str">
            <v xml:space="preserve"> </v>
          </cell>
        </row>
        <row r="305">
          <cell r="A305">
            <v>10069350</v>
          </cell>
          <cell r="B305" t="str">
            <v>U-CLIP, DM04 SL  / 10 PIECE</v>
          </cell>
          <cell r="C305" t="str">
            <v xml:space="preserve"> </v>
          </cell>
        </row>
        <row r="306">
          <cell r="A306">
            <v>10069371</v>
          </cell>
          <cell r="B306" t="str">
            <v>SCREW FOR HOLDING PLATE DM04 /10 PIECE</v>
          </cell>
          <cell r="C306" t="str">
            <v>Śruba mocowania wspor. red. DM04 (10x)</v>
          </cell>
        </row>
        <row r="307">
          <cell r="A307">
            <v>10069372</v>
          </cell>
          <cell r="B307" t="str">
            <v>O-RING/BACKRING (HP)F. LINESDM04 /PER10</v>
          </cell>
          <cell r="C307" t="str">
            <v>KOMPLET O-RING, PODKŁADKA(HP) DM04 (10X)</v>
          </cell>
        </row>
        <row r="308">
          <cell r="A308">
            <v>10069373</v>
          </cell>
          <cell r="B308" t="str">
            <v>O-RING (IP) FOR LINES DM04 / 10 PIECE</v>
          </cell>
          <cell r="C308" t="str">
            <v>O-Ring (IP) DM04 (10x)</v>
          </cell>
        </row>
        <row r="309">
          <cell r="A309">
            <v>10069375</v>
          </cell>
          <cell r="B309" t="str">
            <v>O-RING 3X1 FOR COMBINATION GAUGE/10PIECE</v>
          </cell>
          <cell r="C309" t="str">
            <v>O-ring 3x1 do manometru (10x)</v>
          </cell>
        </row>
        <row r="310">
          <cell r="A310">
            <v>10069376</v>
          </cell>
          <cell r="B310" t="str">
            <v>GAUGE KM, SPARE FOR COMBINATION GAUGE</v>
          </cell>
          <cell r="C310" t="str">
            <v>Manometr KM, element złącza wielofunkc.</v>
          </cell>
        </row>
        <row r="311">
          <cell r="A311">
            <v>10069377</v>
          </cell>
          <cell r="B311" t="str">
            <v>SEALING SCREW F. GAUGE MANIFOLD /10PIECE</v>
          </cell>
          <cell r="C311" t="str">
            <v>Śruba uszcz. do manometru (10x)</v>
          </cell>
        </row>
        <row r="312">
          <cell r="A312">
            <v>10069440</v>
          </cell>
          <cell r="B312" t="str">
            <v>Pressure reducer  DM04 MM assy/Compact-Z</v>
          </cell>
          <cell r="C312" t="str">
            <v xml:space="preserve"> </v>
          </cell>
        </row>
        <row r="313">
          <cell r="A313">
            <v>10069894</v>
          </cell>
          <cell r="B313" t="str">
            <v>CLIP:SUSPENDER,STAINLESS STEEL</v>
          </cell>
          <cell r="C313" t="str">
            <v>CLIP, STAINLESS STEEL</v>
          </cell>
        </row>
        <row r="314">
          <cell r="A314">
            <v>10070156</v>
          </cell>
          <cell r="B314" t="str">
            <v>SEAL (TEST BADGE) PACK OF 10</v>
          </cell>
          <cell r="C314" t="str">
            <v>Seal (test badge) pack of 10</v>
          </cell>
        </row>
        <row r="315">
          <cell r="A315">
            <v>10070168</v>
          </cell>
          <cell r="B315" t="str">
            <v>ADJUSTABLE PINION SPANNER, Ø3</v>
          </cell>
          <cell r="C315" t="str">
            <v>KLUCZ NASADOWY DO REDUKTORA DM04</v>
          </cell>
        </row>
        <row r="316">
          <cell r="A316">
            <v>10070169</v>
          </cell>
          <cell r="B316" t="str">
            <v>checking pisten assy, DM04</v>
          </cell>
          <cell r="C316" t="str">
            <v xml:space="preserve"> </v>
          </cell>
        </row>
        <row r="317">
          <cell r="A317">
            <v>10070756</v>
          </cell>
          <cell r="B317" t="str">
            <v>IR-Sensor, Butane 0-100 Vol%, ORIONplus</v>
          </cell>
          <cell r="C317" t="str">
            <v xml:space="preserve"> </v>
          </cell>
        </row>
        <row r="318">
          <cell r="A318">
            <v>10070847</v>
          </cell>
          <cell r="B318" t="str">
            <v>ANTENNA EXTERNAL, ALPHABASE</v>
          </cell>
          <cell r="C318" t="str">
            <v xml:space="preserve"> </v>
          </cell>
        </row>
        <row r="319">
          <cell r="A319">
            <v>10071375</v>
          </cell>
          <cell r="B319" t="str">
            <v>SENSOR, ALTAIR,SEAL, SERIES 20</v>
          </cell>
          <cell r="C319" t="str">
            <v xml:space="preserve"> </v>
          </cell>
        </row>
        <row r="320">
          <cell r="A320">
            <v>10071675</v>
          </cell>
          <cell r="B320" t="str">
            <v>PRESSURE REDUCER  DM04 SL-3,W/O LINE</v>
          </cell>
          <cell r="C320" t="str">
            <v xml:space="preserve"> </v>
          </cell>
        </row>
        <row r="321">
          <cell r="A321">
            <v>10071734</v>
          </cell>
          <cell r="B321" t="str">
            <v>LENS WIPER</v>
          </cell>
          <cell r="C321" t="str">
            <v xml:space="preserve"> </v>
          </cell>
        </row>
        <row r="322">
          <cell r="A322">
            <v>10072135</v>
          </cell>
          <cell r="B322" t="str">
            <v>FIRING PIN EEBD SPARE - PKG W/ 10 PCS</v>
          </cell>
          <cell r="C322" t="str">
            <v xml:space="preserve"> </v>
          </cell>
        </row>
        <row r="323">
          <cell r="A323">
            <v>10072272</v>
          </cell>
          <cell r="B323" t="str">
            <v>software alphaCONTROL (CD)</v>
          </cell>
          <cell r="C323" t="str">
            <v xml:space="preserve"> </v>
          </cell>
        </row>
        <row r="324">
          <cell r="A324">
            <v>10073157</v>
          </cell>
          <cell r="B324" t="str">
            <v>AUTOMAXX-ESA-G-SHORT</v>
          </cell>
          <cell r="C324" t="str">
            <v xml:space="preserve"> </v>
          </cell>
        </row>
        <row r="325">
          <cell r="A325">
            <v>10073231</v>
          </cell>
          <cell r="B325" t="str">
            <v>Gas can [34 l] 60ppm CO in synth air</v>
          </cell>
          <cell r="C325" t="str">
            <v xml:space="preserve"> </v>
          </cell>
        </row>
        <row r="326">
          <cell r="A326">
            <v>10073346</v>
          </cell>
          <cell r="B326" t="str">
            <v>CLIP, HARD HAT, ALTAIR</v>
          </cell>
          <cell r="C326" t="str">
            <v xml:space="preserve"> </v>
          </cell>
        </row>
        <row r="327">
          <cell r="A327">
            <v>10073813</v>
          </cell>
          <cell r="B327" t="str">
            <v>O-RING 12 X 2 NBR  90 SHORE A</v>
          </cell>
          <cell r="C327" t="str">
            <v xml:space="preserve"> </v>
          </cell>
        </row>
        <row r="328">
          <cell r="A328">
            <v>10074132</v>
          </cell>
          <cell r="B328" t="str">
            <v>BATTERY, LITMAGOXIDE, 3V, CR2</v>
          </cell>
          <cell r="C328" t="str">
            <v>BATERIA CR2, 3V, ALTAIR PRO</v>
          </cell>
        </row>
        <row r="329">
          <cell r="A329">
            <v>10074962</v>
          </cell>
          <cell r="B329" t="str">
            <v>SENSOR, CO, 0-2000PPM</v>
          </cell>
          <cell r="C329" t="str">
            <v xml:space="preserve"> </v>
          </cell>
        </row>
        <row r="330">
          <cell r="A330">
            <v>10075629</v>
          </cell>
          <cell r="B330" t="str">
            <v>FRONT CASE REPLACEMENT ASSY:ALTAIR PRO</v>
          </cell>
          <cell r="C330" t="str">
            <v>FRONT CASE REPLACEMENT ASSY ALTAIR PRO</v>
          </cell>
        </row>
        <row r="331">
          <cell r="A331">
            <v>10075804</v>
          </cell>
          <cell r="B331" t="str">
            <v>CYLINDER:CAL GAS,50% METHANE IN N2</v>
          </cell>
          <cell r="C331" t="str">
            <v xml:space="preserve"> </v>
          </cell>
        </row>
        <row r="332">
          <cell r="A332">
            <v>10076301</v>
          </cell>
          <cell r="B332" t="str">
            <v>CBRN-Diaphragm, Spare Set, AutoMaXX-AS</v>
          </cell>
          <cell r="C332" t="str">
            <v xml:space="preserve"> </v>
          </cell>
        </row>
        <row r="333">
          <cell r="A333">
            <v>10076932</v>
          </cell>
          <cell r="B333" t="str">
            <v>Sampling Line Adapter Pack, 3 parts</v>
          </cell>
          <cell r="C333" t="str">
            <v xml:space="preserve"> </v>
          </cell>
        </row>
        <row r="334">
          <cell r="A334">
            <v>10077243</v>
          </cell>
          <cell r="B334" t="str">
            <v>MANUAL:INSTRCTN,ALTAIR QUICKCHECK (CD)</v>
          </cell>
          <cell r="C334" t="str">
            <v xml:space="preserve"> </v>
          </cell>
        </row>
        <row r="335">
          <cell r="A335">
            <v>10078681</v>
          </cell>
          <cell r="B335" t="str">
            <v>battery for alphaBASE (battery powered)</v>
          </cell>
          <cell r="C335" t="str">
            <v xml:space="preserve"> </v>
          </cell>
        </row>
        <row r="336">
          <cell r="A336">
            <v>10079801</v>
          </cell>
          <cell r="B336" t="str">
            <v>DFR 2004, HCL / CL2 Regulator</v>
          </cell>
          <cell r="C336" t="str">
            <v xml:space="preserve"> </v>
          </cell>
        </row>
        <row r="337">
          <cell r="A337">
            <v>10079805</v>
          </cell>
          <cell r="B337" t="str">
            <v>Gas can [34 l] 5 Vol% O2</v>
          </cell>
          <cell r="C337" t="str">
            <v xml:space="preserve"> </v>
          </cell>
        </row>
        <row r="338">
          <cell r="A338">
            <v>10080221</v>
          </cell>
          <cell r="B338" t="str">
            <v>KIT,ALTPRO, ALTAIR 5,SENSOR, CL2</v>
          </cell>
          <cell r="C338" t="str">
            <v>CZUJNIK CL2, ALTAIR PRO/ALTAIR 5</v>
          </cell>
        </row>
        <row r="339">
          <cell r="A339">
            <v>10080222</v>
          </cell>
          <cell r="B339" t="str">
            <v>KIT,ALTPRO,ALTAIR 5,SENSOR, CLO2</v>
          </cell>
          <cell r="C339" t="str">
            <v>CZUJNIK CL02, ALTAIR PRO/ALTAIR 5</v>
          </cell>
        </row>
        <row r="340">
          <cell r="A340">
            <v>10080223</v>
          </cell>
          <cell r="B340" t="str">
            <v>KIT,ALTPRO, ALTAIR 5, SENSOR,SO2</v>
          </cell>
          <cell r="C340" t="str">
            <v>KIT:SENSOR,ALTAIR PRO/ALTAIR5,SO2</v>
          </cell>
        </row>
        <row r="341">
          <cell r="A341">
            <v>10080224</v>
          </cell>
          <cell r="B341" t="str">
            <v>KIT,ALTPRO, ALTAIR 5,SENSOR, NO2</v>
          </cell>
          <cell r="C341" t="str">
            <v>KIT,ALTPRO, ALTAIR 5,SENSOR, NO2</v>
          </cell>
        </row>
        <row r="342">
          <cell r="A342">
            <v>10080225</v>
          </cell>
          <cell r="B342" t="str">
            <v>Sensor, PrimaX, Spare, 0-100 ppm NH3</v>
          </cell>
          <cell r="C342" t="str">
            <v>CZUJNIK NH3, ALTAIR PRO/ALTAIR 5</v>
          </cell>
        </row>
        <row r="343">
          <cell r="A343">
            <v>10080226</v>
          </cell>
          <cell r="B343" t="str">
            <v xml:space="preserve"> Sensor Kit, Altair Pro / Altair 5, PH3</v>
          </cell>
          <cell r="C343" t="str">
            <v xml:space="preserve"> </v>
          </cell>
        </row>
        <row r="344">
          <cell r="A344">
            <v>10080534</v>
          </cell>
          <cell r="B344" t="str">
            <v>KIT,TUBING, ALTPRO, 40 CM TYGON</v>
          </cell>
          <cell r="C344" t="str">
            <v xml:space="preserve"> </v>
          </cell>
        </row>
        <row r="345">
          <cell r="A345">
            <v>10080822</v>
          </cell>
          <cell r="B345" t="str">
            <v>3S LENS, PCKG OF 10PCS</v>
          </cell>
          <cell r="C345" t="str">
            <v>Wizjer do maski 3S, 10 szt.</v>
          </cell>
        </row>
        <row r="346">
          <cell r="A346">
            <v>10080845</v>
          </cell>
          <cell r="B346" t="str">
            <v>Valve housing AutoMaXX, spare, 5 pcs</v>
          </cell>
          <cell r="C346" t="str">
            <v xml:space="preserve"> </v>
          </cell>
        </row>
        <row r="347">
          <cell r="A347">
            <v>10080846</v>
          </cell>
          <cell r="B347" t="str">
            <v>Retention spring AutoMaXX, spare, 10 pcs</v>
          </cell>
          <cell r="C347" t="str">
            <v xml:space="preserve"> </v>
          </cell>
        </row>
        <row r="348">
          <cell r="A348">
            <v>10080891</v>
          </cell>
          <cell r="B348" t="str">
            <v>Balance Housing US AutoMaXX, spare, 5pcs</v>
          </cell>
          <cell r="C348" t="str">
            <v xml:space="preserve"> </v>
          </cell>
        </row>
        <row r="349">
          <cell r="A349">
            <v>10080892</v>
          </cell>
          <cell r="B349" t="str">
            <v>Pressure spring AutoMaXX, spare, 10 pcs</v>
          </cell>
          <cell r="C349" t="str">
            <v xml:space="preserve"> </v>
          </cell>
        </row>
        <row r="350">
          <cell r="A350">
            <v>10080895</v>
          </cell>
          <cell r="B350" t="str">
            <v>Valve fork AutoMaXX, spare, 10 pcs</v>
          </cell>
          <cell r="C350" t="str">
            <v xml:space="preserve"> </v>
          </cell>
        </row>
        <row r="351">
          <cell r="A351">
            <v>10080896</v>
          </cell>
          <cell r="B351" t="str">
            <v>SHUTOFF AUTOMAXX, SPARE, 5 PCS</v>
          </cell>
          <cell r="C351" t="str">
            <v xml:space="preserve"> </v>
          </cell>
        </row>
        <row r="352">
          <cell r="A352">
            <v>10081471</v>
          </cell>
          <cell r="B352" t="str">
            <v>CONNECTOR OF WARNING DEVICE, SPARE</v>
          </cell>
          <cell r="C352" t="str">
            <v>KORPUS GWIZDKA, BD 96</v>
          </cell>
        </row>
        <row r="353">
          <cell r="A353">
            <v>10081672</v>
          </cell>
          <cell r="B353" t="str">
            <v>Gas can [34 l] 5 Vol % O2 in N2</v>
          </cell>
          <cell r="C353" t="str">
            <v xml:space="preserve"> </v>
          </cell>
        </row>
        <row r="354">
          <cell r="A354">
            <v>10082834</v>
          </cell>
          <cell r="B354" t="str">
            <v>XCVR:IR,IRDA,USB DONGLE,PC</v>
          </cell>
          <cell r="C354" t="str">
            <v xml:space="preserve"> </v>
          </cell>
        </row>
        <row r="355">
          <cell r="A355">
            <v>10083161</v>
          </cell>
          <cell r="B355" t="str">
            <v>PISTON ASSEMBLY KIT     EEBD</v>
          </cell>
          <cell r="C355" t="str">
            <v>Zestaw wymienny wlotu zaworu, S-Cap Air</v>
          </cell>
        </row>
        <row r="356">
          <cell r="A356">
            <v>10085441</v>
          </cell>
          <cell r="B356" t="str">
            <v>Handwheel Set for Valve Twin Pack</v>
          </cell>
          <cell r="C356" t="str">
            <v xml:space="preserve"> </v>
          </cell>
        </row>
        <row r="357">
          <cell r="A357">
            <v>10085565</v>
          </cell>
          <cell r="B357" t="str">
            <v>Test Gauge 400 bar CL 0,25</v>
          </cell>
          <cell r="C357" t="str">
            <v xml:space="preserve"> </v>
          </cell>
        </row>
        <row r="358">
          <cell r="A358">
            <v>10085974</v>
          </cell>
          <cell r="B358" t="str">
            <v>Mouth tip for HBCO set, bag of 50</v>
          </cell>
          <cell r="C358" t="str">
            <v xml:space="preserve"> </v>
          </cell>
        </row>
        <row r="359">
          <cell r="A359">
            <v>10087974</v>
          </cell>
          <cell r="B359" t="str">
            <v>battery CR2 3V, Duracell Ultra pack of 5</v>
          </cell>
          <cell r="C359" t="str">
            <v xml:space="preserve"> </v>
          </cell>
        </row>
        <row r="360">
          <cell r="A360">
            <v>10088298</v>
          </cell>
          <cell r="B360" t="str">
            <v>PROTECTIVE CAP F.PRESSURE REDUCER (10)</v>
          </cell>
          <cell r="C360" t="str">
            <v>Osłona dla reduktora (10x)</v>
          </cell>
        </row>
        <row r="361">
          <cell r="A361">
            <v>10088302</v>
          </cell>
          <cell r="B361" t="str">
            <v>COUNTERSINK SCREW M5X10 DM04  X10 SPARE</v>
          </cell>
          <cell r="C361" t="str">
            <v xml:space="preserve"> </v>
          </cell>
        </row>
        <row r="362">
          <cell r="A362">
            <v>10088516</v>
          </cell>
          <cell r="B362" t="str">
            <v>EXTENSION TUBE, LENGTH 2 M</v>
          </cell>
          <cell r="C362" t="str">
            <v xml:space="preserve"> </v>
          </cell>
        </row>
        <row r="363">
          <cell r="A363">
            <v>10088579</v>
          </cell>
          <cell r="B363" t="str">
            <v>CYL. BELT AIRMAXX,  STAINL. STEEL, SPARE</v>
          </cell>
          <cell r="C363" t="str">
            <v xml:space="preserve"> </v>
          </cell>
        </row>
        <row r="364">
          <cell r="A364">
            <v>10088902</v>
          </cell>
          <cell r="B364" t="str">
            <v>LINE HOLDER (SNAP FASTENER), 10 PIECES</v>
          </cell>
          <cell r="C364" t="str">
            <v>Zapinka do przewodów (10x)</v>
          </cell>
        </row>
        <row r="365">
          <cell r="A365">
            <v>10089274</v>
          </cell>
          <cell r="B365" t="str">
            <v>BACKPLATE, AIRGO, SP</v>
          </cell>
          <cell r="C365" t="str">
            <v>Noszak, AirGo</v>
          </cell>
        </row>
        <row r="366">
          <cell r="A366">
            <v>10089275</v>
          </cell>
          <cell r="B366" t="str">
            <v>BUMPER, AIRGO, SP</v>
          </cell>
          <cell r="C366" t="str">
            <v>Odbój, AirGo</v>
          </cell>
        </row>
        <row r="367">
          <cell r="A367">
            <v>10089276</v>
          </cell>
          <cell r="B367" t="str">
            <v>HIP PAD PLATE ASSY, AIRGO, SP</v>
          </cell>
          <cell r="C367" t="str">
            <v>Płytka podkładki biodrowej, AirGo</v>
          </cell>
        </row>
        <row r="368">
          <cell r="A368">
            <v>10089277</v>
          </cell>
          <cell r="B368" t="str">
            <v>CYLINDERPAD, AIRGO, SP</v>
          </cell>
          <cell r="C368" t="str">
            <v>Podkładka pod butle, AirGo, cz. zam.</v>
          </cell>
        </row>
        <row r="369">
          <cell r="A369">
            <v>10089278</v>
          </cell>
          <cell r="B369" t="str">
            <v>CYLINDER BELT ASSY., AIRGO -SH, SP</v>
          </cell>
          <cell r="C369" t="str">
            <v>Pas obejmy butli, AirGo -SH, SP</v>
          </cell>
        </row>
        <row r="370">
          <cell r="A370">
            <v>10089280</v>
          </cell>
          <cell r="B370" t="str">
            <v>SHOULDER STRAP ASSY., AIRGO COM, SP</v>
          </cell>
          <cell r="C370" t="str">
            <v>Shoulder strap assy., AirGo COM, SP</v>
          </cell>
        </row>
        <row r="371">
          <cell r="A371">
            <v>10089291</v>
          </cell>
          <cell r="B371" t="str">
            <v>HIPBELT ASSY, AIRGO COM, SP</v>
          </cell>
          <cell r="C371" t="str">
            <v>HIPBELT ASSY, AIRGO COM, SP</v>
          </cell>
        </row>
        <row r="372">
          <cell r="A372">
            <v>10089292</v>
          </cell>
          <cell r="B372" t="str">
            <v>SHOULDER PADS ASSY., AIRGO PRO,SP</v>
          </cell>
          <cell r="C372" t="str">
            <v>Pas barkowy, AirGo PRO</v>
          </cell>
        </row>
        <row r="373">
          <cell r="A373">
            <v>10089293</v>
          </cell>
          <cell r="B373" t="str">
            <v>HIPBELT COMPL., AIRGO PRO, SP</v>
          </cell>
          <cell r="C373" t="str">
            <v>Pas biodrowy kpl., AirGo PRO</v>
          </cell>
        </row>
        <row r="374">
          <cell r="A374">
            <v>10089296</v>
          </cell>
          <cell r="B374" t="str">
            <v>Pressure reducer SL-CLICK, w/o line, SP</v>
          </cell>
          <cell r="C374" t="str">
            <v xml:space="preserve"> </v>
          </cell>
        </row>
        <row r="375">
          <cell r="A375">
            <v>10089297</v>
          </cell>
          <cell r="B375" t="str">
            <v>Pressure reducer SL-Q-CLICK, w/o line,SP</v>
          </cell>
          <cell r="C375" t="str">
            <v xml:space="preserve"> </v>
          </cell>
        </row>
        <row r="376">
          <cell r="A376">
            <v>10089298</v>
          </cell>
          <cell r="B376" t="str">
            <v>PRESSUR GAUGE LINE 1120,CL, SP</v>
          </cell>
          <cell r="C376" t="str">
            <v>Przewód manomentru, DM04MM, 1120, CL</v>
          </cell>
        </row>
        <row r="377">
          <cell r="A377">
            <v>10089299</v>
          </cell>
          <cell r="B377" t="str">
            <v>MEDIUM PRESS.LINE430, SL-3N,SP</v>
          </cell>
          <cell r="C377" t="str">
            <v xml:space="preserve"> </v>
          </cell>
        </row>
        <row r="378">
          <cell r="A378">
            <v>10089311</v>
          </cell>
          <cell r="B378" t="str">
            <v>MEDIUM PRESS.LINE 940 Z, CL, W.COUPL.,SP</v>
          </cell>
          <cell r="C378" t="str">
            <v>Medium press.line 940 Z, CL, w.coupl.,SP</v>
          </cell>
        </row>
        <row r="379">
          <cell r="A379">
            <v>10089312</v>
          </cell>
          <cell r="B379" t="str">
            <v>SIGNAL LINE 540, CL, SP</v>
          </cell>
          <cell r="C379" t="str">
            <v>Przewód sygnałowy 540 mm, CL</v>
          </cell>
        </row>
        <row r="380">
          <cell r="A380">
            <v>10089319</v>
          </cell>
          <cell r="B380" t="str">
            <v>GASKET F. SIGNAL LINE (10PIECE),SP</v>
          </cell>
          <cell r="C380" t="str">
            <v>Podkładka pod linię sygnałową (10x)</v>
          </cell>
        </row>
        <row r="381">
          <cell r="A381">
            <v>10089321</v>
          </cell>
          <cell r="B381" t="str">
            <v>CALIBRATION ASSY:ALTAIR4</v>
          </cell>
          <cell r="C381" t="str">
            <v>Nasadka</v>
          </cell>
        </row>
        <row r="382">
          <cell r="A382">
            <v>10090205</v>
          </cell>
          <cell r="B382" t="str">
            <v>Diffusor [pack  5 pieces]</v>
          </cell>
          <cell r="C382" t="str">
            <v xml:space="preserve"> </v>
          </cell>
        </row>
        <row r="383">
          <cell r="A383">
            <v>10090206</v>
          </cell>
          <cell r="B383" t="str">
            <v>motionSCOUT Instructions for Use</v>
          </cell>
          <cell r="C383" t="str">
            <v xml:space="preserve"> </v>
          </cell>
        </row>
        <row r="384">
          <cell r="A384">
            <v>10090345</v>
          </cell>
          <cell r="B384" t="str">
            <v>silicon oil / bottle 100 ml</v>
          </cell>
          <cell r="C384" t="str">
            <v xml:space="preserve"> </v>
          </cell>
        </row>
        <row r="385">
          <cell r="A385">
            <v>10090402</v>
          </cell>
          <cell r="B385" t="str">
            <v>SCREWS M3X8,ICU,MITTER,SCOUT (40 PIECES)</v>
          </cell>
          <cell r="C385" t="str">
            <v>Śruby M3x8, ICU, MITTER, Scout</v>
          </cell>
        </row>
        <row r="386">
          <cell r="A386">
            <v>10091333</v>
          </cell>
          <cell r="B386" t="str">
            <v>Pressure reducer  SL-3C-CLICK assy,Spare</v>
          </cell>
          <cell r="C386" t="str">
            <v xml:space="preserve"> </v>
          </cell>
        </row>
        <row r="387">
          <cell r="A387">
            <v>10091334</v>
          </cell>
          <cell r="B387" t="str">
            <v>Pressure reducer  SL-3-CLICK,Spare</v>
          </cell>
          <cell r="C387" t="str">
            <v xml:space="preserve"> </v>
          </cell>
        </row>
        <row r="388">
          <cell r="A388">
            <v>10091512</v>
          </cell>
          <cell r="B388" t="str">
            <v>MEDIUM PRESS. LINE 1220 Z FIX, SPARE</v>
          </cell>
          <cell r="C388" t="str">
            <v>Przewód średniego ciśnienia Z, AirXpress</v>
          </cell>
        </row>
        <row r="389">
          <cell r="A389">
            <v>10091616</v>
          </cell>
          <cell r="B389" t="str">
            <v>O-RING 18 X 2,65 EPDM (PACK OF 10)</v>
          </cell>
          <cell r="C389" t="str">
            <v>O-Ring 18 x 2,65 EPDM (10x)</v>
          </cell>
        </row>
        <row r="390">
          <cell r="A390">
            <v>10092233</v>
          </cell>
          <cell r="B390" t="str">
            <v>CHARGER CRADLE ASSY:ALTAIR4,NA W/PWR SU</v>
          </cell>
          <cell r="C390" t="str">
            <v xml:space="preserve"> </v>
          </cell>
        </row>
        <row r="391">
          <cell r="A391">
            <v>10092243</v>
          </cell>
          <cell r="B391" t="str">
            <v>battery case cap alphaHUD, spare part</v>
          </cell>
          <cell r="C391" t="str">
            <v xml:space="preserve"> </v>
          </cell>
        </row>
        <row r="392">
          <cell r="A392">
            <v>10092295</v>
          </cell>
          <cell r="B392" t="str">
            <v>MULTI CHAMBER LINE  SL,1120MM, SP</v>
          </cell>
          <cell r="C392" t="str">
            <v>Przewód ciśn. SL 1120 mm (bez manom.)</v>
          </cell>
        </row>
        <row r="393">
          <cell r="A393">
            <v>10092567</v>
          </cell>
          <cell r="B393" t="str">
            <v>MOTIONSCOUT TORX SCREWDRIVER (5 PCS)</v>
          </cell>
          <cell r="C393" t="str">
            <v xml:space="preserve"> </v>
          </cell>
        </row>
        <row r="394">
          <cell r="A394">
            <v>10092809</v>
          </cell>
          <cell r="B394" t="str">
            <v>AC MODULE:GLOBAL WITH FERRITE</v>
          </cell>
          <cell r="C394" t="str">
            <v xml:space="preserve"> </v>
          </cell>
        </row>
        <row r="395">
          <cell r="A395">
            <v>10092951</v>
          </cell>
          <cell r="B395" t="str">
            <v>PRESSURE REDUCER VALVE, MICROMAXX, SPARE</v>
          </cell>
          <cell r="C395" t="str">
            <v>Pressure Reducer Valve, MicroMaXX, Spare</v>
          </cell>
        </row>
        <row r="396">
          <cell r="A396">
            <v>10093057</v>
          </cell>
          <cell r="B396" t="str">
            <v>CHARGER CRADLE ASSY:ALTAIR5,EURO UNION</v>
          </cell>
          <cell r="C396" t="str">
            <v xml:space="preserve"> </v>
          </cell>
        </row>
        <row r="397">
          <cell r="A397">
            <v>10093709</v>
          </cell>
          <cell r="B397" t="str">
            <v>Blank DVD (package of 10ea), SP</v>
          </cell>
          <cell r="C397" t="str">
            <v xml:space="preserve"> </v>
          </cell>
        </row>
        <row r="398">
          <cell r="A398">
            <v>10093732</v>
          </cell>
          <cell r="B398" t="str">
            <v>ISOPROPANOL CLEANING TISSUE 100PCS, SP</v>
          </cell>
          <cell r="C398" t="str">
            <v xml:space="preserve"> </v>
          </cell>
        </row>
        <row r="399">
          <cell r="A399">
            <v>10093908</v>
          </cell>
          <cell r="B399" t="str">
            <v>SCREW M 10 X 1 F. ASV W/O WARNING SIGNAL</v>
          </cell>
          <cell r="C399" t="str">
            <v xml:space="preserve"> </v>
          </cell>
        </row>
        <row r="400">
          <cell r="A400">
            <v>10094370</v>
          </cell>
          <cell r="B400" t="str">
            <v>MOTIONSCOUT SPARE CLIPS (5PCS)</v>
          </cell>
          <cell r="C400" t="str">
            <v>KLIPS DO MOTIONSCOUT (5X)</v>
          </cell>
        </row>
        <row r="401">
          <cell r="A401">
            <v>10094830</v>
          </cell>
          <cell r="B401" t="str">
            <v>KIT:REPLCMNT,BELT CLIP,RECHRGBL ALTAIR5</v>
          </cell>
          <cell r="C401" t="str">
            <v xml:space="preserve"> </v>
          </cell>
        </row>
        <row r="402">
          <cell r="A402">
            <v>10094844</v>
          </cell>
          <cell r="B402" t="str">
            <v>KIT:REPLCMNT,INLET SEAL,ALTAIR5 GALAXY</v>
          </cell>
          <cell r="C402" t="str">
            <v xml:space="preserve"> </v>
          </cell>
        </row>
        <row r="403">
          <cell r="A403">
            <v>10095118</v>
          </cell>
          <cell r="B403" t="str">
            <v>3S CLAMP, (10 PACK)</v>
          </cell>
          <cell r="C403" t="str">
            <v>KLAMRA, 3S (10X)</v>
          </cell>
        </row>
        <row r="404">
          <cell r="A404">
            <v>10095679</v>
          </cell>
          <cell r="B404" t="str">
            <v>Battery cover, alphaSCOUT (5 pieces)</v>
          </cell>
          <cell r="C404" t="str">
            <v xml:space="preserve"> </v>
          </cell>
        </row>
        <row r="405">
          <cell r="A405">
            <v>10095680</v>
          </cell>
          <cell r="B405" t="str">
            <v>alphaMITTER Lid, spare, 5 pieces</v>
          </cell>
          <cell r="C405" t="str">
            <v xml:space="preserve"> </v>
          </cell>
        </row>
        <row r="406">
          <cell r="A406">
            <v>10095774</v>
          </cell>
          <cell r="B406" t="str">
            <v>CHARGER CRADLE ASSY:ALTAIR4,VEHICLE</v>
          </cell>
          <cell r="C406" t="str">
            <v xml:space="preserve"> </v>
          </cell>
        </row>
        <row r="407">
          <cell r="A407">
            <v>10095813</v>
          </cell>
          <cell r="B407" t="str">
            <v>3S-P  EXHALATION VALVE SPRING, SPARE</v>
          </cell>
          <cell r="C407" t="str">
            <v>Sprężyna zaworu wydechowego</v>
          </cell>
        </row>
        <row r="408">
          <cell r="A408">
            <v>10095975</v>
          </cell>
          <cell r="B408" t="str">
            <v>LA 96;LA 88;LA 78-A  O-RING 12X2 (10X)</v>
          </cell>
          <cell r="C408" t="str">
            <v>LA 96;LA 88;LA 78-A  O-RING 12X2 (10X)</v>
          </cell>
        </row>
        <row r="409">
          <cell r="A409">
            <v>10096049</v>
          </cell>
          <cell r="B409" t="str">
            <v>O-RING 25,3 X 2,4 (10X)</v>
          </cell>
          <cell r="C409" t="str">
            <v>O-Ring 25,3 x 2,4 (10x)</v>
          </cell>
        </row>
        <row r="410">
          <cell r="A410">
            <v>10096051</v>
          </cell>
          <cell r="B410" t="str">
            <v>O-RING 8.1X1.6N VMQ70, 10 PACK</v>
          </cell>
          <cell r="C410" t="str">
            <v>O-ring 8x1.6 (10 szt.)</v>
          </cell>
        </row>
        <row r="411">
          <cell r="A411">
            <v>10096054</v>
          </cell>
          <cell r="B411" t="str">
            <v>500,500E,500C NOZZLE DIS, 10 PACK</v>
          </cell>
          <cell r="C411" t="str">
            <v>Tarcza kierujaca (10 szt.)</v>
          </cell>
        </row>
        <row r="412">
          <cell r="A412">
            <v>10096058</v>
          </cell>
          <cell r="B412" t="str">
            <v>CPS: 3S  Slide ring f. exh. valve (4x)</v>
          </cell>
          <cell r="C412" t="str">
            <v>Pierścień ślizgowy (4x)</v>
          </cell>
        </row>
        <row r="413">
          <cell r="A413">
            <v>10096120</v>
          </cell>
          <cell r="B413" t="str">
            <v>AUTOMAXX  U-CLIP, BYPASS (5X)</v>
          </cell>
          <cell r="C413" t="str">
            <v>Zacisk U, AutoMaXX (5x)</v>
          </cell>
        </row>
        <row r="414">
          <cell r="A414">
            <v>10096131</v>
          </cell>
          <cell r="B414" t="str">
            <v>O-RING 3X1.5 (10X)</v>
          </cell>
          <cell r="C414" t="str">
            <v xml:space="preserve"> </v>
          </cell>
        </row>
        <row r="415">
          <cell r="A415">
            <v>10096134</v>
          </cell>
          <cell r="B415" t="str">
            <v>O-RING 6,07 X1,78 (10X)</v>
          </cell>
          <cell r="C415" t="str">
            <v xml:space="preserve"> </v>
          </cell>
        </row>
        <row r="416">
          <cell r="A416">
            <v>10096164</v>
          </cell>
          <cell r="B416" t="str">
            <v>Pressure red.DM04SL-CLICKassy,BD Mini,SP</v>
          </cell>
          <cell r="C416" t="str">
            <v xml:space="preserve"> </v>
          </cell>
        </row>
        <row r="417">
          <cell r="A417">
            <v>10096165</v>
          </cell>
          <cell r="B417" t="str">
            <v>Multi chamber line SL,  340, SP</v>
          </cell>
          <cell r="C417" t="str">
            <v xml:space="preserve"> </v>
          </cell>
        </row>
        <row r="418">
          <cell r="A418">
            <v>10096166</v>
          </cell>
          <cell r="B418" t="str">
            <v>Multi chamber line SL,340,+CG BD Mini,SP</v>
          </cell>
          <cell r="C418" t="str">
            <v xml:space="preserve"> </v>
          </cell>
        </row>
        <row r="419">
          <cell r="A419">
            <v>10096167</v>
          </cell>
          <cell r="B419" t="str">
            <v>Warning Device,short, 100 bar, SL, SP</v>
          </cell>
          <cell r="C419" t="str">
            <v xml:space="preserve"> </v>
          </cell>
        </row>
        <row r="420">
          <cell r="A420">
            <v>10096171</v>
          </cell>
          <cell r="B420" t="str">
            <v>O-RING 14X2 (10X)</v>
          </cell>
          <cell r="C420" t="str">
            <v>O-ring 14x2 (10 szt.)</v>
          </cell>
        </row>
        <row r="421">
          <cell r="A421">
            <v>10096172</v>
          </cell>
          <cell r="B421" t="str">
            <v>3S mask; ex. valve  cover, angled (4x)</v>
          </cell>
          <cell r="C421" t="str">
            <v>3S mask; ex. valve  cover, angled (4x)</v>
          </cell>
        </row>
        <row r="422">
          <cell r="A422">
            <v>10096173</v>
          </cell>
          <cell r="B422" t="str">
            <v>Ultra Elite, 3S  Checkvalve seat (10x)</v>
          </cell>
          <cell r="C422" t="str">
            <v>KORPUS ZAWORU WDECH. PÓŁM. UE/3S, 10 SZT</v>
          </cell>
        </row>
        <row r="423">
          <cell r="A423">
            <v>10096179</v>
          </cell>
          <cell r="B423" t="str">
            <v>500/E P.R.,AIR317,MD7GRIP RING (10X)</v>
          </cell>
          <cell r="C423" t="str">
            <v>GUMOWE KÓŁKO RĘCZNE (10X)</v>
          </cell>
        </row>
        <row r="424">
          <cell r="A424">
            <v>10096324</v>
          </cell>
          <cell r="B424" t="str">
            <v>O-RING 7   X 1,5, 88 NBR/156 (10 ST.)</v>
          </cell>
          <cell r="C424" t="str">
            <v xml:space="preserve"> </v>
          </cell>
        </row>
        <row r="425">
          <cell r="A425">
            <v>10096326</v>
          </cell>
          <cell r="B425" t="str">
            <v>LA 96 AE, AS + LA 88  SWITCH BUTTON (5X)</v>
          </cell>
          <cell r="C425" t="str">
            <v>Przycisk czerwony LA 96 + LA 88 (5x)</v>
          </cell>
        </row>
        <row r="426">
          <cell r="A426">
            <v>10096331</v>
          </cell>
          <cell r="B426" t="str">
            <v>INSULATION RING (10X)</v>
          </cell>
          <cell r="C426" t="str">
            <v>Pierścień izolujący (10x)</v>
          </cell>
        </row>
        <row r="427">
          <cell r="A427">
            <v>10096332</v>
          </cell>
          <cell r="B427" t="str">
            <v>500 PRESSURE REDUCER, MD5  COVER (10X)</v>
          </cell>
          <cell r="C427" t="str">
            <v xml:space="preserve"> </v>
          </cell>
        </row>
        <row r="428">
          <cell r="A428">
            <v>10096334</v>
          </cell>
          <cell r="B428" t="str">
            <v>SUPPORT (10X)</v>
          </cell>
          <cell r="C428" t="str">
            <v>Podkładka (10x)</v>
          </cell>
        </row>
        <row r="429">
          <cell r="A429">
            <v>10096335</v>
          </cell>
          <cell r="B429" t="str">
            <v>WASHER 13,5 X 8,2 X 1 (10X)</v>
          </cell>
          <cell r="C429" t="str">
            <v>Pierścień uszcz. 13,5 X 8,2 X 1 (10x)</v>
          </cell>
        </row>
        <row r="430">
          <cell r="A430">
            <v>10096346</v>
          </cell>
          <cell r="B430" t="str">
            <v>MAINTENANCE KIT, AUTOMAXX ESA</v>
          </cell>
          <cell r="C430" t="str">
            <v xml:space="preserve"> </v>
          </cell>
        </row>
        <row r="431">
          <cell r="A431">
            <v>10096406</v>
          </cell>
          <cell r="B431" t="str">
            <v>3S  Buckle w/ hook (10x)</v>
          </cell>
          <cell r="C431" t="str">
            <v xml:space="preserve"> </v>
          </cell>
        </row>
        <row r="432">
          <cell r="A432">
            <v>10096408</v>
          </cell>
          <cell r="B432" t="str">
            <v>3S, Trilix  Buckle, assembly (10x)</v>
          </cell>
          <cell r="C432" t="str">
            <v xml:space="preserve"> </v>
          </cell>
        </row>
        <row r="433">
          <cell r="A433">
            <v>10096409</v>
          </cell>
          <cell r="B433" t="str">
            <v>3S-PF  FULL FACE MASK COVER (5X)</v>
          </cell>
          <cell r="C433" t="str">
            <v xml:space="preserve"> </v>
          </cell>
        </row>
        <row r="434">
          <cell r="A434">
            <v>10096410</v>
          </cell>
          <cell r="B434" t="str">
            <v>O-RING 12X2 (10X)</v>
          </cell>
          <cell r="C434" t="str">
            <v>O-Ring 12X2 (10x)</v>
          </cell>
        </row>
        <row r="435">
          <cell r="A435">
            <v>10096435</v>
          </cell>
          <cell r="B435" t="str">
            <v>NOZZLE F. WARNING SIGNAL,  RED. (10X)</v>
          </cell>
          <cell r="C435" t="str">
            <v>DYSZA DO URZ. OSTRZEG. (10X)</v>
          </cell>
        </row>
        <row r="436">
          <cell r="A436">
            <v>10096436</v>
          </cell>
          <cell r="B436" t="str">
            <v>HEXAGON NUT (10X)</v>
          </cell>
          <cell r="C436" t="str">
            <v>Nakrętka sześciokątna M5 (10x)</v>
          </cell>
        </row>
        <row r="437">
          <cell r="A437">
            <v>10096440</v>
          </cell>
          <cell r="B437" t="str">
            <v>LA 96 + LA 88  CAP (10X)</v>
          </cell>
          <cell r="C437" t="str">
            <v>LA 96 + LA 88  CAP (10X)</v>
          </cell>
        </row>
        <row r="438">
          <cell r="A438">
            <v>10096442</v>
          </cell>
          <cell r="B438" t="str">
            <v>SLEEVE (10X)</v>
          </cell>
          <cell r="C438" t="str">
            <v xml:space="preserve"> </v>
          </cell>
        </row>
        <row r="439">
          <cell r="A439">
            <v>10096444</v>
          </cell>
          <cell r="B439" t="str">
            <v>O-RING9X2,5 SILICONE (10X)</v>
          </cell>
          <cell r="C439" t="str">
            <v>O-Ring9x2,5 silicone (10x)</v>
          </cell>
        </row>
        <row r="440">
          <cell r="A440">
            <v>10096636</v>
          </cell>
          <cell r="B440" t="str">
            <v>Active Wall Mount f. xplore PC</v>
          </cell>
          <cell r="C440" t="str">
            <v xml:space="preserve"> </v>
          </cell>
        </row>
        <row r="441">
          <cell r="A441">
            <v>10096661</v>
          </cell>
          <cell r="B441" t="str">
            <v>LA 96-N,88-N BASE, DEMAND VALVE (5X)</v>
          </cell>
          <cell r="C441" t="str">
            <v xml:space="preserve"> </v>
          </cell>
        </row>
        <row r="442">
          <cell r="A442">
            <v>10096662</v>
          </cell>
          <cell r="B442" t="str">
            <v>LA 96-N, LA 88-N  BUTTON F. DV (5X)</v>
          </cell>
          <cell r="C442" t="str">
            <v xml:space="preserve"> </v>
          </cell>
        </row>
        <row r="443">
          <cell r="A443">
            <v>10096664</v>
          </cell>
          <cell r="B443" t="str">
            <v>LA 96-N,LA88-N BUTTON,TOP (5X)</v>
          </cell>
          <cell r="C443" t="str">
            <v xml:space="preserve"> </v>
          </cell>
        </row>
        <row r="444">
          <cell r="A444">
            <v>10096679</v>
          </cell>
          <cell r="B444" t="str">
            <v>AUTOMAXX AE/AS  CONE (5X)</v>
          </cell>
          <cell r="C444" t="str">
            <v>Stożek przepływu, AutoMaXX AE/AS (5x)</v>
          </cell>
        </row>
        <row r="445">
          <cell r="A445">
            <v>10096692</v>
          </cell>
          <cell r="B445" t="str">
            <v>HOLDING NUT, PLASTIC, SPARE (PACK OF 5)</v>
          </cell>
          <cell r="C445" t="str">
            <v xml:space="preserve"> </v>
          </cell>
        </row>
        <row r="446">
          <cell r="A446">
            <v>10096859</v>
          </cell>
          <cell r="B446" t="str">
            <v>LA 88, LA 96  VALVE SEAT, LARGE (5X)</v>
          </cell>
          <cell r="C446" t="str">
            <v>Wkład zaworu, duży, LA88/96 (1/5)</v>
          </cell>
        </row>
        <row r="447">
          <cell r="A447">
            <v>10096916</v>
          </cell>
          <cell r="B447" t="str">
            <v>GASKET, SAFETY VALVE (10X)</v>
          </cell>
          <cell r="C447" t="str">
            <v xml:space="preserve"> </v>
          </cell>
        </row>
        <row r="448">
          <cell r="A448">
            <v>10096962</v>
          </cell>
          <cell r="B448" t="str">
            <v>Innermask 3S-R AE spare (pack of 2)</v>
          </cell>
          <cell r="C448" t="str">
            <v xml:space="preserve"> </v>
          </cell>
        </row>
        <row r="449">
          <cell r="A449">
            <v>10097087</v>
          </cell>
          <cell r="B449" t="str">
            <v>CAP AUTOMAXX-AS/-AE (10X)</v>
          </cell>
          <cell r="C449" t="str">
            <v>CAP AUTOMAXX-AS/-AE (10X)</v>
          </cell>
        </row>
        <row r="450">
          <cell r="A450">
            <v>10097096</v>
          </cell>
          <cell r="B450" t="str">
            <v>Cap LA 88/96-AS (10x)</v>
          </cell>
          <cell r="C450" t="str">
            <v>Zaślepka (10x)</v>
          </cell>
        </row>
        <row r="451">
          <cell r="A451">
            <v>10097099</v>
          </cell>
          <cell r="B451" t="str">
            <v>PROTECTIVE CAP ESA, PERFORATED (10X)</v>
          </cell>
          <cell r="C451" t="str">
            <v xml:space="preserve"> </v>
          </cell>
        </row>
        <row r="452">
          <cell r="A452">
            <v>10097112</v>
          </cell>
          <cell r="B452" t="str">
            <v>AUTOMAXX-AS FILLER CAP, HOLE 12MM (10X)</v>
          </cell>
          <cell r="C452" t="str">
            <v>Nasadka do automatu AutoMaXX-AS (10x)</v>
          </cell>
        </row>
        <row r="453">
          <cell r="A453">
            <v>10097121</v>
          </cell>
          <cell r="B453" t="str">
            <v>PROTECTING CAP, LGDV STD. THREAD (10X)</v>
          </cell>
          <cell r="C453" t="str">
            <v xml:space="preserve"> </v>
          </cell>
        </row>
        <row r="454">
          <cell r="A454">
            <v>10097651</v>
          </cell>
          <cell r="B454" t="str">
            <v>HEXAGON SOCKET HEAD SCR. M5X8 (10X)</v>
          </cell>
          <cell r="C454" t="str">
            <v xml:space="preserve"> </v>
          </cell>
        </row>
        <row r="455">
          <cell r="A455">
            <v>10097949</v>
          </cell>
          <cell r="B455" t="str">
            <v>STRAP:SECURING,CHARGE CRADLE,ALTAIR5</v>
          </cell>
          <cell r="C455" t="str">
            <v xml:space="preserve"> </v>
          </cell>
        </row>
        <row r="456">
          <cell r="A456">
            <v>10097974</v>
          </cell>
          <cell r="B456" t="str">
            <v>Locking Screw UNF 7/8(Quickfill),10piece</v>
          </cell>
          <cell r="C456" t="str">
            <v xml:space="preserve"> </v>
          </cell>
        </row>
        <row r="457">
          <cell r="A457">
            <v>10097975</v>
          </cell>
          <cell r="B457" t="str">
            <v>Sealing plug-IP, DM04SL-3, 10piece</v>
          </cell>
          <cell r="C457" t="str">
            <v xml:space="preserve"> </v>
          </cell>
        </row>
        <row r="458">
          <cell r="A458">
            <v>10098645</v>
          </cell>
          <cell r="B458" t="str">
            <v>Stylus for xplore TABLET PC</v>
          </cell>
          <cell r="C458" t="str">
            <v xml:space="preserve"> </v>
          </cell>
        </row>
        <row r="459">
          <cell r="A459">
            <v>10099397</v>
          </cell>
          <cell r="B459" t="str">
            <v>CHARGER CRADLE ASSY:ALTAIR5,VEHICLE</v>
          </cell>
          <cell r="C459" t="str">
            <v xml:space="preserve"> </v>
          </cell>
        </row>
        <row r="460">
          <cell r="A460">
            <v>10099648</v>
          </cell>
          <cell r="B460" t="str">
            <v>HOLSTER:LEATHER,ALTAIR5/ALTAIR5IR</v>
          </cell>
          <cell r="C460" t="str">
            <v xml:space="preserve"> </v>
          </cell>
        </row>
        <row r="461">
          <cell r="A461">
            <v>10100336</v>
          </cell>
          <cell r="B461" t="str">
            <v>Checkvalve seat (pack of 1000 pcs.)</v>
          </cell>
          <cell r="C461" t="str">
            <v xml:space="preserve"> </v>
          </cell>
        </row>
        <row r="462">
          <cell r="A462">
            <v>10100360</v>
          </cell>
          <cell r="B462" t="str">
            <v>Clamp (pack of 700 pcs.)</v>
          </cell>
          <cell r="C462" t="str">
            <v xml:space="preserve"> </v>
          </cell>
        </row>
        <row r="463">
          <cell r="A463">
            <v>10100484</v>
          </cell>
          <cell r="B463" t="str">
            <v>CBRN DIAPHRAGM, SPARE AUTOMAXX (5PCS.)</v>
          </cell>
          <cell r="C463" t="str">
            <v xml:space="preserve"> </v>
          </cell>
        </row>
        <row r="464">
          <cell r="A464">
            <v>10101020</v>
          </cell>
          <cell r="B464" t="str">
            <v>Support bracket for alphaBASE/xplorePC</v>
          </cell>
          <cell r="C464" t="str">
            <v xml:space="preserve"> </v>
          </cell>
        </row>
        <row r="465">
          <cell r="A465">
            <v>10102062</v>
          </cell>
          <cell r="B465" t="str">
            <v>Cylinderbelt compl., Japan, Spare</v>
          </cell>
          <cell r="C465" t="str">
            <v xml:space="preserve"> </v>
          </cell>
        </row>
        <row r="466">
          <cell r="A466">
            <v>10102853</v>
          </cell>
          <cell r="B466" t="str">
            <v>Gas can 58 l CH4,CO2,CO-60,H2S-20,O2</v>
          </cell>
          <cell r="C466" t="str">
            <v xml:space="preserve"> </v>
          </cell>
        </row>
        <row r="467">
          <cell r="A467">
            <v>10102910</v>
          </cell>
          <cell r="B467" t="str">
            <v>ULTRA ELITEP &amp; 3S CONTROL VALVE, 20X</v>
          </cell>
          <cell r="C467" t="str">
            <v xml:space="preserve"> </v>
          </cell>
        </row>
        <row r="468">
          <cell r="A468">
            <v>10102911</v>
          </cell>
          <cell r="B468" t="str">
            <v>3S, Ultra Elite  Head harness,  10x</v>
          </cell>
          <cell r="C468" t="str">
            <v>G1,3S,ULTRA ELITE, NAGŁOWIE MASKI 10SZT.</v>
          </cell>
        </row>
        <row r="469">
          <cell r="A469">
            <v>10103190</v>
          </cell>
          <cell r="B469" t="str">
            <v>TUBING:SAMPLE LINE,PU,CONDUCTIVE,5.0M LG</v>
          </cell>
          <cell r="C469" t="str">
            <v xml:space="preserve"> </v>
          </cell>
        </row>
        <row r="470">
          <cell r="A470">
            <v>10103191</v>
          </cell>
          <cell r="B470" t="str">
            <v>PROBE ASSY:CONDUCTIVE,EU,SAMPLE LINE</v>
          </cell>
          <cell r="C470" t="str">
            <v xml:space="preserve"> </v>
          </cell>
        </row>
        <row r="471">
          <cell r="A471">
            <v>10103262</v>
          </cell>
          <cell r="B471" t="str">
            <v>GAS,58L,1.45%CH4,15O2,60CO,20H2S,2.5CO2</v>
          </cell>
          <cell r="C471" t="str">
            <v xml:space="preserve"> </v>
          </cell>
        </row>
        <row r="472">
          <cell r="A472">
            <v>10103901</v>
          </cell>
          <cell r="B472" t="str">
            <v>MAINTENANCE KIT, AUTOMAXX AS-B</v>
          </cell>
          <cell r="C472" t="str">
            <v xml:space="preserve"> </v>
          </cell>
        </row>
        <row r="473">
          <cell r="A473">
            <v>10103902</v>
          </cell>
          <cell r="B473" t="str">
            <v>Bypass Handwheel, AutoMaXX, 5 pcs.</v>
          </cell>
          <cell r="C473" t="str">
            <v xml:space="preserve"> </v>
          </cell>
        </row>
        <row r="474">
          <cell r="A474">
            <v>10104600</v>
          </cell>
          <cell r="B474" t="str">
            <v>BELT WITH HOOK, RIT BAG, SPARE</v>
          </cell>
          <cell r="C474" t="str">
            <v xml:space="preserve"> </v>
          </cell>
        </row>
        <row r="475">
          <cell r="A475">
            <v>10104613</v>
          </cell>
          <cell r="B475" t="str">
            <v>TOOL FOR PLASTIC HOLDING NUT</v>
          </cell>
          <cell r="C475" t="str">
            <v>KLUCZ DO GWIZDKA</v>
          </cell>
        </row>
        <row r="476">
          <cell r="A476">
            <v>10104667</v>
          </cell>
          <cell r="B476" t="str">
            <v>Spec Spare Lens Alternator,Clear,Sg,12x</v>
          </cell>
          <cell r="C476" t="str">
            <v xml:space="preserve"> </v>
          </cell>
        </row>
        <row r="477">
          <cell r="A477">
            <v>10104668</v>
          </cell>
          <cell r="B477" t="str">
            <v>Spec Spare Lens Alternator,Clear,OpR,12x</v>
          </cell>
          <cell r="C477" t="str">
            <v xml:space="preserve"> </v>
          </cell>
        </row>
        <row r="478">
          <cell r="A478">
            <v>10105253</v>
          </cell>
          <cell r="B478" t="str">
            <v>PCBA:MAIN,ALTAIR5X</v>
          </cell>
          <cell r="C478" t="str">
            <v xml:space="preserve"> </v>
          </cell>
        </row>
        <row r="479">
          <cell r="A479">
            <v>10105254</v>
          </cell>
          <cell r="B479" t="str">
            <v>PCBA:MAIN,ALTAIR5X-IR</v>
          </cell>
          <cell r="C479" t="str">
            <v xml:space="preserve"> </v>
          </cell>
        </row>
        <row r="480">
          <cell r="A480">
            <v>10105650</v>
          </cell>
          <cell r="B480" t="str">
            <v>HOUSING:BLANK SENSOR,XCELL SENSOR</v>
          </cell>
          <cell r="C480" t="str">
            <v>Zaślepka sensora</v>
          </cell>
        </row>
        <row r="481">
          <cell r="A481">
            <v>10106375</v>
          </cell>
          <cell r="B481" t="str">
            <v>KIT:SENSOR,ALTAIR5/ALTAIR5X,HCN</v>
          </cell>
          <cell r="C481" t="str">
            <v xml:space="preserve"> </v>
          </cell>
        </row>
        <row r="482">
          <cell r="A482">
            <v>10106621</v>
          </cell>
          <cell r="B482" t="str">
            <v>KIT:REPLCMNT,MAIN BD W/BATT PK,ALTAIR4X</v>
          </cell>
          <cell r="C482" t="str">
            <v>Płyta główna, Altair 4X</v>
          </cell>
        </row>
        <row r="483">
          <cell r="A483">
            <v>10106722</v>
          </cell>
          <cell r="B483" t="str">
            <v>KIT:REPLACEMENT,XCELL SENSOR,COMBUSTIBL</v>
          </cell>
          <cell r="C483" t="str">
            <v>CZUJNIK EX, ALTAIR4X</v>
          </cell>
        </row>
        <row r="484">
          <cell r="A484">
            <v>10106724</v>
          </cell>
          <cell r="B484" t="str">
            <v>KIT:REPLACEMENT,XCELL SENSOR,CO</v>
          </cell>
          <cell r="C484" t="str">
            <v xml:space="preserve"> </v>
          </cell>
        </row>
        <row r="485">
          <cell r="A485">
            <v>10106725</v>
          </cell>
          <cell r="B485" t="str">
            <v>KIT:REPLACEMENT,XCELL SNSR,DUOTOX H2S/C</v>
          </cell>
          <cell r="C485" t="str">
            <v>CZUJNIK CO H2S, ALTAIR4X</v>
          </cell>
        </row>
        <row r="486">
          <cell r="A486">
            <v>10106726</v>
          </cell>
          <cell r="B486" t="str">
            <v>KIT:REPLACEMENT,XCELL SENSOR,NH3</v>
          </cell>
          <cell r="C486" t="str">
            <v>Sensor wymienny, XCELL, NH3</v>
          </cell>
        </row>
        <row r="487">
          <cell r="A487">
            <v>10106727</v>
          </cell>
          <cell r="B487" t="str">
            <v>KIT:REPLACEMENT, XCELL SENSOR, SO2</v>
          </cell>
          <cell r="C487" t="str">
            <v>KIT:REPLACEMENT,XCELL SENSOR,SO2</v>
          </cell>
        </row>
        <row r="488">
          <cell r="A488">
            <v>10106728</v>
          </cell>
          <cell r="B488" t="str">
            <v>KIT:REPLACEMENT,XCELL SENSOR,CL2</v>
          </cell>
          <cell r="C488" t="str">
            <v>CZUJNIK CL2, ALTAIR 5X</v>
          </cell>
        </row>
        <row r="489">
          <cell r="A489">
            <v>10106729</v>
          </cell>
          <cell r="B489" t="str">
            <v>KIT:REPLACEMENT,XCELL SENSOR,O2</v>
          </cell>
          <cell r="C489" t="str">
            <v>CZUJNIK O2, ALTAIR 4X</v>
          </cell>
        </row>
        <row r="490">
          <cell r="A490">
            <v>10107150</v>
          </cell>
          <cell r="B490" t="str">
            <v>RESPIHOOD (WITHOUT POUCH)</v>
          </cell>
          <cell r="C490" t="str">
            <v xml:space="preserve"> </v>
          </cell>
        </row>
        <row r="491">
          <cell r="A491">
            <v>10109635</v>
          </cell>
          <cell r="B491" t="str">
            <v>Cylinder Strap Twin Pack, compl., Spare</v>
          </cell>
          <cell r="C491" t="str">
            <v xml:space="preserve"> </v>
          </cell>
        </row>
        <row r="492">
          <cell r="A492">
            <v>10110029</v>
          </cell>
          <cell r="B492" t="str">
            <v>HOUSING:FRONT,W/DUST FLTR,ALT4X,PHOSPHO</v>
          </cell>
          <cell r="C492" t="str">
            <v>Obudowa górna, fluorescencyjna, ALTAIR4X</v>
          </cell>
        </row>
        <row r="493">
          <cell r="A493">
            <v>10110030</v>
          </cell>
          <cell r="B493" t="str">
            <v>HOUSING:FRONT,W/DUST FLTR,ALT4X,CHARCOA</v>
          </cell>
          <cell r="C493" t="str">
            <v>Obudowa górna, czarna, ALTAIR4X</v>
          </cell>
        </row>
        <row r="494">
          <cell r="A494">
            <v>10110061</v>
          </cell>
          <cell r="B494" t="str">
            <v>LCD FRAME ASSEMBLY:ALTAIR4X</v>
          </cell>
          <cell r="C494" t="str">
            <v>Wyświetlacz LCD, ALTAIR 4X</v>
          </cell>
        </row>
        <row r="495">
          <cell r="A495">
            <v>10110062</v>
          </cell>
          <cell r="B495" t="str">
            <v>KIT:SNSR GASKET,SCREWS,ALTAIR4X</v>
          </cell>
          <cell r="C495" t="str">
            <v>KIT:SNSR GASKET,SCREWS,ALTAIR4X</v>
          </cell>
        </row>
        <row r="496">
          <cell r="A496">
            <v>10110183</v>
          </cell>
          <cell r="B496" t="str">
            <v>ADAPTER:XCELL SENSOR,ALTAIR5X</v>
          </cell>
          <cell r="C496" t="str">
            <v>ADAPTER:XCELL SENSOR,ALTAIR5X</v>
          </cell>
        </row>
        <row r="497">
          <cell r="A497">
            <v>10111389</v>
          </cell>
          <cell r="B497" t="str">
            <v>DISPLAY ASSY:MONOCHROME,ALTAIR5X</v>
          </cell>
          <cell r="C497" t="str">
            <v>DISPLAY ASSY MONOCHROME,ALTAIR5X</v>
          </cell>
        </row>
        <row r="498">
          <cell r="A498">
            <v>10113273</v>
          </cell>
          <cell r="B498" t="str">
            <v>ULTRA ELITE COMKIT, W. 5 PIN LEMO PLUG</v>
          </cell>
          <cell r="C498" t="str">
            <v xml:space="preserve"> </v>
          </cell>
        </row>
        <row r="499">
          <cell r="A499">
            <v>10113308</v>
          </cell>
          <cell r="B499" t="str">
            <v>CASE:LEATHER W/BELT LOOP,ALTAIR4/4X</v>
          </cell>
          <cell r="C499" t="str">
            <v xml:space="preserve"> </v>
          </cell>
        </row>
        <row r="500">
          <cell r="A500">
            <v>10114804</v>
          </cell>
          <cell r="B500" t="str">
            <v>BRACKET ASSY:PUMP,ALTAIR5X</v>
          </cell>
          <cell r="C500" t="str">
            <v>BRACKET ASSY PUMP,ALTAIR5X</v>
          </cell>
        </row>
        <row r="501">
          <cell r="A501">
            <v>10114805</v>
          </cell>
          <cell r="B501" t="str">
            <v>BRACKET ASSY:PUMP,ALTAIR5XIR</v>
          </cell>
          <cell r="C501" t="str">
            <v>BRACKET ASSY PUMP,ALTAIR5XIR</v>
          </cell>
        </row>
        <row r="502">
          <cell r="A502">
            <v>10114836</v>
          </cell>
          <cell r="B502" t="str">
            <v>BATTERY PK ASSY:RECHRGBL,ALTAIR5X,EU/AUS</v>
          </cell>
          <cell r="C502" t="str">
            <v>BATTERY PK ASSY RECHRGBL,ALTAIR5X,EU/AUS</v>
          </cell>
        </row>
        <row r="503">
          <cell r="A503">
            <v>10114838</v>
          </cell>
          <cell r="B503" t="str">
            <v>BATTERY PACK ASSY:ALKALINE,ALTAIR5X,EU</v>
          </cell>
          <cell r="C503" t="str">
            <v xml:space="preserve"> </v>
          </cell>
        </row>
        <row r="504">
          <cell r="A504">
            <v>10114851</v>
          </cell>
          <cell r="B504" t="str">
            <v>BATT PAK ASSY:RECHGBL,ALTAIR5XIR,EU,CHAR</v>
          </cell>
          <cell r="C504" t="str">
            <v>BATT PAK ASSY RECHGBL,ALTAIR5XIR,EU,CHAR</v>
          </cell>
        </row>
        <row r="505">
          <cell r="A505">
            <v>10114852</v>
          </cell>
          <cell r="B505" t="str">
            <v>BATT PAK ASSY:RECHGBL,ALTAIR5XIR,EU,PHOS</v>
          </cell>
          <cell r="C505" t="str">
            <v>BATT PAK ASSY RECHGBL,ALTAIR5XIR,EU,PHOS</v>
          </cell>
        </row>
        <row r="506">
          <cell r="A506">
            <v>10114853</v>
          </cell>
          <cell r="B506" t="str">
            <v>CASE:UPPER,WITH LABEL,ALTAIR5X,CHAR</v>
          </cell>
          <cell r="C506" t="str">
            <v>CASE:UPPER,WITH LABEL,ALTAIR5X,CHAR</v>
          </cell>
        </row>
        <row r="507">
          <cell r="A507">
            <v>10114855</v>
          </cell>
          <cell r="B507" t="str">
            <v>KIT:REPLACEMENT,PUMP CAP,ALTAIR5X</v>
          </cell>
          <cell r="C507" t="str">
            <v>KIT:REPLACEMENT,PUMP CAP,ALTAIR5X</v>
          </cell>
        </row>
        <row r="508">
          <cell r="A508">
            <v>10114949</v>
          </cell>
          <cell r="B508" t="str">
            <v>KIT:MAINTENANCE,NON-REACTIVE GAS,ALT5X</v>
          </cell>
          <cell r="C508" t="str">
            <v>KIT:MAINTENANCE,NON-REACTIVE GAS,ALT5X</v>
          </cell>
        </row>
        <row r="509">
          <cell r="A509">
            <v>10114950</v>
          </cell>
          <cell r="B509" t="str">
            <v>KIT:MAINTENANCE,REACTIVE GAS,ALTAIR5X</v>
          </cell>
          <cell r="C509" t="str">
            <v>KIT:MAINTENANCE,REACTIVE GAS,ALTAIR5X</v>
          </cell>
        </row>
        <row r="510">
          <cell r="A510">
            <v>10115659</v>
          </cell>
          <cell r="B510" t="str">
            <v>EXCHANGE PRESSURE RED. VALVE, MICROMAXX</v>
          </cell>
          <cell r="C510" t="str">
            <v xml:space="preserve"> </v>
          </cell>
        </row>
        <row r="511">
          <cell r="A511">
            <v>10115892</v>
          </cell>
          <cell r="B511" t="str">
            <v>MicroMaXX Filling Connector, Assy, Spare</v>
          </cell>
          <cell r="C511" t="str">
            <v>MicroMaXX Filling Connector, Assy, Spare</v>
          </cell>
        </row>
        <row r="512">
          <cell r="A512">
            <v>10116638</v>
          </cell>
          <cell r="B512" t="str">
            <v>KIT:SENSOR,ALTAIR5X,PH3</v>
          </cell>
          <cell r="C512" t="str">
            <v>KIT:SENSOR,ALTAIR5X,PH3</v>
          </cell>
        </row>
        <row r="513">
          <cell r="A513">
            <v>10117012</v>
          </cell>
          <cell r="B513" t="str">
            <v>Training Filter M 45x3</v>
          </cell>
          <cell r="C513" t="str">
            <v xml:space="preserve"> </v>
          </cell>
        </row>
        <row r="514">
          <cell r="A514">
            <v>10119564</v>
          </cell>
          <cell r="B514" t="str">
            <v>PTT F. UE COMKIT F. MOTOROLA GP 320 ETC.</v>
          </cell>
          <cell r="C514" t="str">
            <v xml:space="preserve"> </v>
          </cell>
        </row>
        <row r="515">
          <cell r="A515">
            <v>10120024</v>
          </cell>
          <cell r="B515" t="str">
            <v>VALVE ASSY, ESA, EU, AUTOMAXX</v>
          </cell>
          <cell r="C515" t="str">
            <v xml:space="preserve"> </v>
          </cell>
        </row>
        <row r="516">
          <cell r="A516">
            <v>10121211</v>
          </cell>
          <cell r="B516" t="str">
            <v>KIT:REPLACEMENT,XCELL SENSOR,COMB-H</v>
          </cell>
          <cell r="C516" t="str">
            <v>Sensor XCELL do ciężkich węglowodorów</v>
          </cell>
        </row>
        <row r="517">
          <cell r="A517">
            <v>10121212</v>
          </cell>
          <cell r="B517" t="str">
            <v>KIT:REPLACEMENT,XCELL SENSOR,COMB-M</v>
          </cell>
          <cell r="C517" t="str">
            <v xml:space="preserve"> </v>
          </cell>
        </row>
        <row r="518">
          <cell r="A518">
            <v>10121213</v>
          </cell>
          <cell r="B518" t="str">
            <v>KIT:REPLACEMENT,XCELL SENSOR,H2S-LC/CO</v>
          </cell>
          <cell r="C518" t="str">
            <v>KIT:REPLACEMENT,XCELL SENSOR,H2S-LC/CO</v>
          </cell>
        </row>
        <row r="519">
          <cell r="A519">
            <v>10121214</v>
          </cell>
          <cell r="B519" t="str">
            <v>KIT:REPLCMNT,XCELL SENSOR,H2S/CO H2-RES</v>
          </cell>
          <cell r="C519" t="str">
            <v>KIT:REPLCMNT,XCELL SENSOR,H2S/CO H2-RES</v>
          </cell>
        </row>
        <row r="520">
          <cell r="A520">
            <v>10121215</v>
          </cell>
          <cell r="B520" t="str">
            <v>KIT:REPLACEMENT,XCELL SENSOR,H2S/SO2</v>
          </cell>
          <cell r="C520" t="str">
            <v>KIT:REPLACEMENT,XCELL SENSOR,H2S/SO2</v>
          </cell>
        </row>
        <row r="521">
          <cell r="A521">
            <v>10121216</v>
          </cell>
          <cell r="B521" t="str">
            <v>KIT:REPLACEMENT,XCELL SENSOR,CO-HC</v>
          </cell>
          <cell r="C521" t="str">
            <v>KIT:REPLACEMENT,XCELL SENSOR,CO-HC</v>
          </cell>
        </row>
        <row r="522">
          <cell r="A522">
            <v>10121217</v>
          </cell>
          <cell r="B522" t="str">
            <v>KIT,REPLACEMENT,XCELL SENSOR,NO2/CO</v>
          </cell>
          <cell r="C522" t="str">
            <v>Sensor XCELL NO2/CO</v>
          </cell>
        </row>
        <row r="523">
          <cell r="A523">
            <v>10121227</v>
          </cell>
          <cell r="B523" t="str">
            <v>SENSOR KIT, ALTAIR 2X, H2S-PLS</v>
          </cell>
          <cell r="C523" t="str">
            <v>Sensor Kit, ALTAIR 2X, H2S-PLS</v>
          </cell>
        </row>
        <row r="524">
          <cell r="A524">
            <v>10122425</v>
          </cell>
          <cell r="B524" t="str">
            <v>Gas 34l:1.45%CH4,15%O2,60CO,20H2S,10SO2</v>
          </cell>
          <cell r="C524" t="str">
            <v xml:space="preserve"> </v>
          </cell>
        </row>
        <row r="525">
          <cell r="A525">
            <v>10122426</v>
          </cell>
          <cell r="B525" t="str">
            <v>Gas 58l:1.45%CH4,15%O2,60CO,20H2S,10SO2</v>
          </cell>
          <cell r="C525" t="str">
            <v xml:space="preserve"> </v>
          </cell>
        </row>
        <row r="526">
          <cell r="A526">
            <v>10123938</v>
          </cell>
          <cell r="B526" t="str">
            <v>USB DRIVE,MSALINKPRO,DIGITALSOFTWAREKEY</v>
          </cell>
          <cell r="C526" t="str">
            <v xml:space="preserve"> </v>
          </cell>
        </row>
        <row r="527">
          <cell r="A527">
            <v>10124286</v>
          </cell>
          <cell r="B527" t="str">
            <v xml:space="preserve"> PWR-SPLY,SW,100-240VAC IN,6VDC 3A OUT</v>
          </cell>
          <cell r="C527" t="str">
            <v xml:space="preserve"> </v>
          </cell>
        </row>
        <row r="528">
          <cell r="A528">
            <v>10125136</v>
          </cell>
          <cell r="B528" t="str">
            <v>SEAL,GX2,ALTAIR ADAPTER,CAL STAND</v>
          </cell>
          <cell r="C528" t="str">
            <v xml:space="preserve"> </v>
          </cell>
        </row>
        <row r="529">
          <cell r="A529">
            <v>10125137</v>
          </cell>
          <cell r="B529" t="str">
            <v>SEAL,GX2,ALTAIR PRO ADAPTER CAL STAND</v>
          </cell>
          <cell r="C529" t="str">
            <v xml:space="preserve"> </v>
          </cell>
        </row>
        <row r="530">
          <cell r="A530">
            <v>10125668</v>
          </cell>
          <cell r="B530" t="str">
            <v>MSA CONTROL F</v>
          </cell>
          <cell r="C530" t="str">
            <v xml:space="preserve"> </v>
          </cell>
        </row>
        <row r="531">
          <cell r="A531">
            <v>10125907</v>
          </cell>
          <cell r="B531" t="str">
            <v>END CAP,GALAXY GX2,TEST STAND</v>
          </cell>
          <cell r="C531" t="str">
            <v xml:space="preserve"> </v>
          </cell>
        </row>
        <row r="532">
          <cell r="A532">
            <v>10125992</v>
          </cell>
          <cell r="B532" t="str">
            <v>KIT,ALTAIR4X,REPL,MAIN W/BATT,AUST/RUS</v>
          </cell>
          <cell r="C532" t="str">
            <v xml:space="preserve"> </v>
          </cell>
        </row>
        <row r="533">
          <cell r="A533">
            <v>10126138</v>
          </cell>
          <cell r="B533" t="str">
            <v>ROLL,GX2,LABEL STOCK,CALIBRATION RECEIP</v>
          </cell>
          <cell r="C533" t="str">
            <v xml:space="preserve"> </v>
          </cell>
        </row>
        <row r="534">
          <cell r="A534">
            <v>10126164</v>
          </cell>
          <cell r="B534" t="str">
            <v>MSA CONTROL F TRANSPARENT FILMS (5X)</v>
          </cell>
          <cell r="C534" t="str">
            <v xml:space="preserve"> </v>
          </cell>
        </row>
        <row r="535">
          <cell r="A535">
            <v>10126429</v>
          </cell>
          <cell r="B535" t="str">
            <v>GAS CAN [34 L] 50 PPM NO IN N2</v>
          </cell>
          <cell r="C535" t="str">
            <v xml:space="preserve"> </v>
          </cell>
        </row>
        <row r="536">
          <cell r="A536">
            <v>10126437</v>
          </cell>
          <cell r="B536" t="str">
            <v>ROLL,LABEL STOCK,CALIBRATION STICKER,GX</v>
          </cell>
          <cell r="C536" t="str">
            <v xml:space="preserve"> </v>
          </cell>
        </row>
        <row r="537">
          <cell r="A537">
            <v>10126657</v>
          </cell>
          <cell r="B537" t="str">
            <v>KIT,GX2,DIN RAIL,MOUNTING</v>
          </cell>
          <cell r="C537" t="str">
            <v xml:space="preserve"> </v>
          </cell>
        </row>
        <row r="538">
          <cell r="A538">
            <v>10127020</v>
          </cell>
          <cell r="B538" t="str">
            <v>KIT,GX2,SPARE PARTS</v>
          </cell>
          <cell r="C538" t="str">
            <v xml:space="preserve"> </v>
          </cell>
        </row>
        <row r="539">
          <cell r="A539">
            <v>10127111</v>
          </cell>
          <cell r="B539" t="str">
            <v>MEMORY CARD,SD/SDHC</v>
          </cell>
          <cell r="C539" t="str">
            <v xml:space="preserve"> </v>
          </cell>
        </row>
        <row r="540">
          <cell r="A540">
            <v>10127144</v>
          </cell>
          <cell r="B540" t="str">
            <v>CORD,AC POWER,IEC 60320/C7 TO BRITISH</v>
          </cell>
          <cell r="C540" t="str">
            <v xml:space="preserve"> </v>
          </cell>
        </row>
        <row r="541">
          <cell r="A541">
            <v>10128160</v>
          </cell>
          <cell r="B541" t="str">
            <v>GAS 34L:20H2S,60CO,1.45%CH4,15%O2,N2</v>
          </cell>
          <cell r="C541" t="str">
            <v xml:space="preserve"> </v>
          </cell>
        </row>
        <row r="542">
          <cell r="A542">
            <v>10128181</v>
          </cell>
          <cell r="B542" t="str">
            <v>GAS 34L:20H2S,60CO,CH4,2.5%CO2,15%O2</v>
          </cell>
          <cell r="C542" t="str">
            <v xml:space="preserve"> </v>
          </cell>
        </row>
        <row r="543">
          <cell r="A543">
            <v>10128182</v>
          </cell>
          <cell r="B543" t="str">
            <v>GAS 34L:1.45%CH4,15%O2,N2</v>
          </cell>
          <cell r="C543" t="str">
            <v xml:space="preserve"> </v>
          </cell>
        </row>
        <row r="544">
          <cell r="A544">
            <v>10128183</v>
          </cell>
          <cell r="B544" t="str">
            <v>GAS 34L:0.3%C6H14,15%O2,N2</v>
          </cell>
          <cell r="C544" t="str">
            <v xml:space="preserve"> </v>
          </cell>
        </row>
        <row r="545">
          <cell r="A545">
            <v>10128184</v>
          </cell>
          <cell r="B545" t="str">
            <v>GAS 58L:0.4%C3H8,15%O2</v>
          </cell>
          <cell r="C545" t="str">
            <v xml:space="preserve"> </v>
          </cell>
        </row>
        <row r="546">
          <cell r="A546">
            <v>10129891</v>
          </cell>
          <cell r="B546" t="str">
            <v>STRAP,W/CAM BUCKLE,WORKMAN,PKGD., EN</v>
          </cell>
          <cell r="C546" t="str">
            <v xml:space="preserve"> </v>
          </cell>
        </row>
        <row r="547">
          <cell r="A547">
            <v>10142906</v>
          </cell>
          <cell r="B547" t="str">
            <v>Sealing for SingleLine 1120 alphaSL</v>
          </cell>
          <cell r="C547" t="str">
            <v xml:space="preserve"> </v>
          </cell>
        </row>
        <row r="548">
          <cell r="A548">
            <v>10143181</v>
          </cell>
          <cell r="B548" t="str">
            <v>PremAire Combination Valve Cover</v>
          </cell>
          <cell r="C548" t="str">
            <v xml:space="preserve"> </v>
          </cell>
        </row>
        <row r="549">
          <cell r="A549">
            <v>10143308</v>
          </cell>
          <cell r="B549" t="str">
            <v>Gas 34l:1,45%CH4,15%O2,60CO,10NO2</v>
          </cell>
          <cell r="C549" t="str">
            <v xml:space="preserve"> </v>
          </cell>
        </row>
        <row r="550">
          <cell r="A550">
            <v>10143691</v>
          </cell>
          <cell r="B550" t="str">
            <v>PRESSURE REDUCER SL 200, COMPL., spare</v>
          </cell>
          <cell r="C550" t="str">
            <v xml:space="preserve"> </v>
          </cell>
        </row>
        <row r="551">
          <cell r="A551">
            <v>10143993</v>
          </cell>
          <cell r="B551" t="str">
            <v>SEALING SYSTEM ASSY. CYL. VALVES</v>
          </cell>
          <cell r="C551" t="str">
            <v>Zestaw do naprawy zaworu but. M18 x 1,5</v>
          </cell>
        </row>
        <row r="552">
          <cell r="A552">
            <v>10144052</v>
          </cell>
          <cell r="B552" t="str">
            <v>KIT,GX2,LQ043T1DG28 DISPLAY REPLACEMENT</v>
          </cell>
          <cell r="C552" t="str">
            <v xml:space="preserve"> </v>
          </cell>
        </row>
        <row r="553">
          <cell r="A553">
            <v>10144377</v>
          </cell>
          <cell r="B553" t="str">
            <v>SEALING SYSTEM ASSY. CON.VALVES FROM1992</v>
          </cell>
          <cell r="C553" t="str">
            <v>Zestaw do naprawy zaw. but.z gw. stożko.</v>
          </cell>
        </row>
        <row r="554">
          <cell r="A554">
            <v>10144737</v>
          </cell>
          <cell r="B554" t="str">
            <v>Burst Cap Assembly,PremAire Spare</v>
          </cell>
          <cell r="C554" t="str">
            <v xml:space="preserve"> </v>
          </cell>
        </row>
        <row r="555">
          <cell r="A555">
            <v>10144747</v>
          </cell>
          <cell r="B555" t="str">
            <v>O-RING 11X2 (PACK OF 10)</v>
          </cell>
          <cell r="C555" t="str">
            <v xml:space="preserve"> </v>
          </cell>
        </row>
        <row r="556">
          <cell r="A556">
            <v>10144748</v>
          </cell>
          <cell r="B556" t="str">
            <v>90° COUPLING ASSEMBLY</v>
          </cell>
          <cell r="C556" t="str">
            <v xml:space="preserve"> </v>
          </cell>
        </row>
        <row r="557">
          <cell r="A557">
            <v>10144752</v>
          </cell>
          <cell r="B557" t="str">
            <v>Whistle Tube Assy, PremAire - Spare Part</v>
          </cell>
          <cell r="C557" t="str">
            <v xml:space="preserve"> </v>
          </cell>
        </row>
        <row r="558">
          <cell r="A558">
            <v>10144755</v>
          </cell>
          <cell r="B558" t="str">
            <v>Valve Assembly O'haul Kit,PremAire Comb.</v>
          </cell>
          <cell r="C558" t="str">
            <v xml:space="preserve"> </v>
          </cell>
        </row>
        <row r="559">
          <cell r="A559">
            <v>10144820</v>
          </cell>
          <cell r="B559" t="str">
            <v>Gas can 2% CO2 in N2</v>
          </cell>
          <cell r="C559" t="str">
            <v xml:space="preserve"> </v>
          </cell>
        </row>
        <row r="560">
          <cell r="A560">
            <v>10145138</v>
          </cell>
          <cell r="B560" t="str">
            <v>RIBBON,ZEBRA PRINTER GX430T</v>
          </cell>
          <cell r="C560" t="str">
            <v xml:space="preserve"> </v>
          </cell>
        </row>
        <row r="561">
          <cell r="A561">
            <v>10145605</v>
          </cell>
          <cell r="B561" t="str">
            <v>T-Port Housing with Disc</v>
          </cell>
          <cell r="C561" t="str">
            <v xml:space="preserve"> </v>
          </cell>
        </row>
        <row r="562">
          <cell r="A562">
            <v>10145637</v>
          </cell>
          <cell r="B562" t="str">
            <v>AUTOMAXX-AS ADAPTER, ULTRA ELITE, SPARE</v>
          </cell>
          <cell r="C562" t="str">
            <v>Zestaw adapter AutoMaXX-AS i O-ring</v>
          </cell>
        </row>
        <row r="563">
          <cell r="A563">
            <v>10145638</v>
          </cell>
          <cell r="B563" t="str">
            <v>O-RING FOR QUICK CON. ADAPTER, 10 PCS,SP</v>
          </cell>
          <cell r="C563" t="str">
            <v>O-ring 39,34x2,62 AutoMaXX z maskami UE (10 szt.)</v>
          </cell>
        </row>
        <row r="564">
          <cell r="A564">
            <v>10145843</v>
          </cell>
          <cell r="B564" t="str">
            <v>EXXTREME UPGRADE-KIT, BLACK</v>
          </cell>
          <cell r="C564" t="str">
            <v xml:space="preserve"> </v>
          </cell>
        </row>
        <row r="565">
          <cell r="A565">
            <v>10145942</v>
          </cell>
          <cell r="B565" t="str">
            <v>VALVE PROTECTION AIRGO WITH PIN, SPARE</v>
          </cell>
          <cell r="C565" t="str">
            <v xml:space="preserve"> </v>
          </cell>
        </row>
        <row r="566">
          <cell r="A566">
            <v>10146101</v>
          </cell>
          <cell r="B566" t="str">
            <v>RFID HOLDER F. CYLINDERS, 10 PACK, SMALL</v>
          </cell>
          <cell r="C566" t="str">
            <v xml:space="preserve"> </v>
          </cell>
        </row>
        <row r="567">
          <cell r="A567">
            <v>10147727</v>
          </cell>
          <cell r="B567" t="str">
            <v>CAP,ALTAIR PUMP PROBE</v>
          </cell>
          <cell r="C567" t="str">
            <v xml:space="preserve"> </v>
          </cell>
        </row>
        <row r="568">
          <cell r="A568">
            <v>10148169</v>
          </cell>
          <cell r="B568" t="str">
            <v>GREASE , KLÜBERALPHA YV93  (12 G)</v>
          </cell>
          <cell r="C568" t="str">
            <v xml:space="preserve"> </v>
          </cell>
        </row>
        <row r="569">
          <cell r="A569">
            <v>10148472</v>
          </cell>
          <cell r="B569" t="str">
            <v>WAND GASKET, ALTAIR PUMP PROBE</v>
          </cell>
          <cell r="C569" t="str">
            <v xml:space="preserve"> </v>
          </cell>
        </row>
        <row r="570">
          <cell r="A570">
            <v>10148595</v>
          </cell>
          <cell r="B570" t="str">
            <v>Anderol 555 Oil  5L Canister</v>
          </cell>
          <cell r="C570" t="str">
            <v xml:space="preserve"> </v>
          </cell>
        </row>
        <row r="571">
          <cell r="A571">
            <v>10149037</v>
          </cell>
          <cell r="B571" t="str">
            <v>SINGLE BOARD MCU MODULE, PROGRAMMED</v>
          </cell>
          <cell r="C571" t="str">
            <v xml:space="preserve"> </v>
          </cell>
        </row>
        <row r="572">
          <cell r="A572">
            <v>10150595</v>
          </cell>
          <cell r="B572" t="str">
            <v>GAS,116L,1.45%CH4,15%O2,60PPMCO,20PPMH2S</v>
          </cell>
          <cell r="C572" t="str">
            <v xml:space="preserve"> </v>
          </cell>
        </row>
        <row r="573">
          <cell r="A573">
            <v>10150609</v>
          </cell>
          <cell r="B573" t="str">
            <v>GAS,116L,60 PPM CO IN AIR</v>
          </cell>
          <cell r="C573" t="str">
            <v xml:space="preserve"> </v>
          </cell>
        </row>
        <row r="574">
          <cell r="A574">
            <v>10150891</v>
          </cell>
          <cell r="B574" t="str">
            <v>ALPHACLICK 10X BACKUP RING 7,5X10,4X1PU</v>
          </cell>
          <cell r="C574" t="str">
            <v xml:space="preserve"> </v>
          </cell>
        </row>
        <row r="575">
          <cell r="A575">
            <v>10151021</v>
          </cell>
          <cell r="B575" t="str">
            <v>SPARE FILTERS,ALTAIR PUMP PROBE,5 PCS</v>
          </cell>
          <cell r="C575" t="str">
            <v>SPARE FILTERS,ALTAIR PUMP PROBE</v>
          </cell>
        </row>
        <row r="576">
          <cell r="A576">
            <v>10151096</v>
          </cell>
          <cell r="B576" t="str">
            <v>TUBING,SAMPLE LINE,PU,CONDUCTIVE,3M</v>
          </cell>
          <cell r="C576" t="str">
            <v xml:space="preserve"> </v>
          </cell>
        </row>
        <row r="577">
          <cell r="A577">
            <v>10151097</v>
          </cell>
          <cell r="B577" t="str">
            <v>TUBING,SAMPLE LINE,PU,CONDUCTIVE,15M</v>
          </cell>
          <cell r="C577" t="str">
            <v xml:space="preserve"> </v>
          </cell>
        </row>
        <row r="578">
          <cell r="A578">
            <v>10151104</v>
          </cell>
          <cell r="B578" t="str">
            <v>TUBING,SAMPLE LINE,PU,CONDUCTIVE,8M</v>
          </cell>
          <cell r="C578" t="str">
            <v xml:space="preserve"> </v>
          </cell>
        </row>
        <row r="579">
          <cell r="A579">
            <v>10151647</v>
          </cell>
          <cell r="B579" t="str">
            <v>Basic overhaul, alphaSCOUT RE</v>
          </cell>
          <cell r="C579" t="str">
            <v xml:space="preserve"> </v>
          </cell>
        </row>
        <row r="580">
          <cell r="A580">
            <v>10151648</v>
          </cell>
          <cell r="B580" t="str">
            <v>Basic overhaul, alphaSCOUT TM RE</v>
          </cell>
          <cell r="C580" t="str">
            <v xml:space="preserve"> </v>
          </cell>
        </row>
        <row r="581">
          <cell r="A581">
            <v>10151868</v>
          </cell>
          <cell r="B581" t="str">
            <v>AE4h breathing tube, o-ring, spare(2*10)</v>
          </cell>
          <cell r="C581" t="str">
            <v xml:space="preserve"> </v>
          </cell>
        </row>
        <row r="582">
          <cell r="A582">
            <v>10152142</v>
          </cell>
          <cell r="B582" t="str">
            <v>EXXTREME HIPBELT, COMPLETE, BLACK</v>
          </cell>
          <cell r="C582" t="str">
            <v xml:space="preserve"> </v>
          </cell>
        </row>
        <row r="583">
          <cell r="A583">
            <v>10152371</v>
          </cell>
          <cell r="B583" t="str">
            <v>3S-PF-IH Basic</v>
          </cell>
          <cell r="C583" t="str">
            <v xml:space="preserve"> </v>
          </cell>
        </row>
        <row r="584">
          <cell r="A584">
            <v>10152373</v>
          </cell>
          <cell r="B584" t="str">
            <v>3S-PS-IH-MaXX Basic</v>
          </cell>
          <cell r="C584" t="str">
            <v xml:space="preserve"> </v>
          </cell>
        </row>
        <row r="585">
          <cell r="A585">
            <v>10152521</v>
          </cell>
          <cell r="B585" t="str">
            <v>AIR HOSE 30M</v>
          </cell>
          <cell r="C585" t="str">
            <v xml:space="preserve"> </v>
          </cell>
        </row>
        <row r="586">
          <cell r="A586">
            <v>10152600</v>
          </cell>
          <cell r="B586" t="str">
            <v>SENSOR KIT, ALTAIR 2X, CL2</v>
          </cell>
          <cell r="C586" t="str">
            <v>Sensor Kit, ALTAIR 2X, Cl2</v>
          </cell>
        </row>
        <row r="587">
          <cell r="A587">
            <v>10152601</v>
          </cell>
          <cell r="B587" t="str">
            <v>Sensor Kit, ALTAIR 2X, NH3</v>
          </cell>
          <cell r="C587" t="str">
            <v>Sensor Kit, ALTAIR 2X, NH3</v>
          </cell>
        </row>
        <row r="588">
          <cell r="A588">
            <v>10152602</v>
          </cell>
          <cell r="B588" t="str">
            <v>Sensor Kit, ALTAIR 2X, CO-HC</v>
          </cell>
          <cell r="C588" t="str">
            <v>Sensor Kit, ALTAIR 2X, CO-HC</v>
          </cell>
        </row>
        <row r="589">
          <cell r="A589">
            <v>10152606</v>
          </cell>
          <cell r="B589" t="str">
            <v>SENSOR KIT, ALTAIR 2X, CO/NO2</v>
          </cell>
          <cell r="C589" t="str">
            <v>Sensor Kit, ALTAIR 2X, CO/NO2</v>
          </cell>
        </row>
        <row r="590">
          <cell r="A590">
            <v>10152607</v>
          </cell>
          <cell r="B590" t="str">
            <v>Sensor Kit, ALTAIR 2X, SO2/H2S-LC</v>
          </cell>
          <cell r="C590" t="str">
            <v>Sensor Kit, ALTAIR 2X, SO2/H2S-LC</v>
          </cell>
        </row>
        <row r="591">
          <cell r="A591">
            <v>10152624</v>
          </cell>
          <cell r="B591" t="str">
            <v>RESCUE HANDLE FOR SCBA, PACK OF 4</v>
          </cell>
          <cell r="C591" t="str">
            <v xml:space="preserve"> </v>
          </cell>
        </row>
        <row r="592">
          <cell r="A592">
            <v>10152668</v>
          </cell>
          <cell r="B592" t="str">
            <v>ALTAIR PUMP PROBE,INTERNATIONAL</v>
          </cell>
          <cell r="C592" t="str">
            <v xml:space="preserve"> </v>
          </cell>
        </row>
        <row r="593">
          <cell r="A593">
            <v>10153072</v>
          </cell>
          <cell r="B593" t="str">
            <v>WAND ASSEMBLY,ALTAIR PUMP PROBE</v>
          </cell>
          <cell r="C593" t="str">
            <v xml:space="preserve"> </v>
          </cell>
        </row>
        <row r="594">
          <cell r="A594">
            <v>10153073</v>
          </cell>
          <cell r="B594" t="str">
            <v>COILED TUBING ASSEMBLY,ALTAIR PUMP PROBE</v>
          </cell>
          <cell r="C594" t="str">
            <v xml:space="preserve"> </v>
          </cell>
        </row>
        <row r="595">
          <cell r="A595">
            <v>10153074</v>
          </cell>
          <cell r="B595" t="str">
            <v>SCREW KIT,4PCS/BAG,ALTAIR PUMP PROBE</v>
          </cell>
          <cell r="C595" t="str">
            <v xml:space="preserve"> </v>
          </cell>
        </row>
        <row r="596">
          <cell r="A596">
            <v>10153075</v>
          </cell>
          <cell r="B596" t="str">
            <v>UPPER HOUSING ASSEMBLY,ALTAIR PUMP PROBE</v>
          </cell>
          <cell r="C596" t="str">
            <v xml:space="preserve"> </v>
          </cell>
        </row>
        <row r="597">
          <cell r="A597">
            <v>10153911</v>
          </cell>
          <cell r="B597" t="str">
            <v>3S-PF-V Full Face Mask,Small</v>
          </cell>
          <cell r="C597" t="str">
            <v xml:space="preserve"> </v>
          </cell>
        </row>
        <row r="598">
          <cell r="A598">
            <v>10153912</v>
          </cell>
          <cell r="B598" t="str">
            <v>3S-PS-V-Maxx Full Face Mask,Small</v>
          </cell>
          <cell r="C598" t="str">
            <v xml:space="preserve"> </v>
          </cell>
        </row>
        <row r="599">
          <cell r="A599">
            <v>10153913</v>
          </cell>
          <cell r="B599" t="str">
            <v>3S-PF-IH Basic,Small</v>
          </cell>
          <cell r="C599" t="str">
            <v xml:space="preserve"> </v>
          </cell>
        </row>
        <row r="600">
          <cell r="A600">
            <v>10153914</v>
          </cell>
          <cell r="B600" t="str">
            <v>3S-PS-IH-MaXX Basic,Small</v>
          </cell>
          <cell r="C600" t="str">
            <v xml:space="preserve"> </v>
          </cell>
        </row>
        <row r="601">
          <cell r="A601">
            <v>10154518</v>
          </cell>
          <cell r="B601" t="str">
            <v>REPAIR KIT, ALTAIR 2X</v>
          </cell>
          <cell r="C601" t="str">
            <v xml:space="preserve"> </v>
          </cell>
        </row>
        <row r="602">
          <cell r="A602">
            <v>10154519</v>
          </cell>
          <cell r="B602" t="str">
            <v>FRONT CASE,ALTAIR 2X,GRAY W/ FILTER</v>
          </cell>
          <cell r="C602" t="str">
            <v>Obud. przed. ALTAIR 2X, szara z filtrem</v>
          </cell>
        </row>
        <row r="603">
          <cell r="A603">
            <v>10154597</v>
          </cell>
          <cell r="B603" t="str">
            <v>Front CASE, ALTAIR 2X, Glow w/ filter</v>
          </cell>
          <cell r="C603" t="str">
            <v>Obud. przednia ALTAIR 2X, glow z filtrem</v>
          </cell>
        </row>
        <row r="604">
          <cell r="A604">
            <v>10154598</v>
          </cell>
          <cell r="B604" t="str">
            <v>Front CASE, ALTAIR 2X, Gray w/o filter</v>
          </cell>
          <cell r="C604" t="str">
            <v>Obud. przednia ALTAIR 2X, bez filtru</v>
          </cell>
        </row>
        <row r="605">
          <cell r="A605">
            <v>10154976</v>
          </cell>
          <cell r="B605" t="str">
            <v>Gas 34l: 60ppm CO, 20ppm H2S</v>
          </cell>
          <cell r="C605" t="str">
            <v xml:space="preserve"> </v>
          </cell>
        </row>
        <row r="606">
          <cell r="A606">
            <v>10154977</v>
          </cell>
          <cell r="B606" t="str">
            <v>Gas 58l: 60ppm CO, 20ppm H2S</v>
          </cell>
          <cell r="C606" t="str">
            <v xml:space="preserve"> </v>
          </cell>
        </row>
        <row r="607">
          <cell r="A607">
            <v>10154978</v>
          </cell>
          <cell r="B607" t="str">
            <v>Gas 34l: 60ppm CO, 10ppm NO2</v>
          </cell>
          <cell r="C607" t="str">
            <v xml:space="preserve"> </v>
          </cell>
        </row>
        <row r="608">
          <cell r="A608">
            <v>10154980</v>
          </cell>
          <cell r="B608" t="str">
            <v>Gas 58l: 60ppm CO, 10ppm NO2</v>
          </cell>
          <cell r="C608" t="str">
            <v xml:space="preserve"> </v>
          </cell>
        </row>
        <row r="609">
          <cell r="A609">
            <v>10154995</v>
          </cell>
          <cell r="B609" t="str">
            <v>Gas 34l: 20ppm H2S, 10ppm SO2</v>
          </cell>
          <cell r="C609" t="str">
            <v xml:space="preserve"> </v>
          </cell>
        </row>
        <row r="610">
          <cell r="A610">
            <v>10154996</v>
          </cell>
          <cell r="B610" t="str">
            <v>Gas 58l: 20ppm H2S, 10ppm SO2</v>
          </cell>
          <cell r="C610" t="str">
            <v xml:space="preserve"> </v>
          </cell>
        </row>
        <row r="611">
          <cell r="A611">
            <v>10155918</v>
          </cell>
          <cell r="B611" t="str">
            <v>Gas 58l: 20ppm H2S</v>
          </cell>
          <cell r="C611" t="str">
            <v xml:space="preserve"> </v>
          </cell>
        </row>
        <row r="612">
          <cell r="A612">
            <v>10155919</v>
          </cell>
          <cell r="B612" t="str">
            <v>Gas 34l: 20ppm H2S</v>
          </cell>
          <cell r="C612" t="str">
            <v xml:space="preserve"> </v>
          </cell>
        </row>
        <row r="613">
          <cell r="A613">
            <v>10156100</v>
          </cell>
          <cell r="B613" t="str">
            <v>REPAIR KIT FOR 10087483 CYLINDER VALVE</v>
          </cell>
          <cell r="C613" t="str">
            <v xml:space="preserve"> </v>
          </cell>
        </row>
        <row r="614">
          <cell r="A614">
            <v>10159290</v>
          </cell>
          <cell r="B614" t="str">
            <v>1500D PELI SILICA GEL CARTRIDGE, SPARE</v>
          </cell>
          <cell r="C614" t="str">
            <v xml:space="preserve"> </v>
          </cell>
        </row>
        <row r="615">
          <cell r="A615">
            <v>10159917</v>
          </cell>
          <cell r="B615" t="str">
            <v>ALTAIR PUMP PROBE,EAC,WITH CHARGER</v>
          </cell>
          <cell r="C615" t="str">
            <v xml:space="preserve"> </v>
          </cell>
        </row>
        <row r="616">
          <cell r="A616">
            <v>10160208</v>
          </cell>
          <cell r="B616" t="str">
            <v>TUBING,SAMPLE LINE,PU,CONDUCTIVE,30m</v>
          </cell>
          <cell r="C616" t="str">
            <v xml:space="preserve"> </v>
          </cell>
        </row>
        <row r="617">
          <cell r="A617">
            <v>10160877</v>
          </cell>
          <cell r="B617" t="str">
            <v>CASE,ALTAIR5XPID,BACK,CHARCOAL</v>
          </cell>
          <cell r="C617" t="str">
            <v xml:space="preserve"> </v>
          </cell>
        </row>
        <row r="618">
          <cell r="A618">
            <v>10160878</v>
          </cell>
          <cell r="B618" t="str">
            <v>GASKET,ALTAIR5XPID,SENSOR,PID</v>
          </cell>
          <cell r="C618" t="str">
            <v xml:space="preserve"> </v>
          </cell>
        </row>
        <row r="619">
          <cell r="A619">
            <v>10161207</v>
          </cell>
          <cell r="B619" t="str">
            <v>GASKET, ALTAIR5XPID, SENSOR, IR</v>
          </cell>
          <cell r="C619" t="str">
            <v xml:space="preserve"> </v>
          </cell>
        </row>
        <row r="620">
          <cell r="A620">
            <v>10162772</v>
          </cell>
          <cell r="B620" t="str">
            <v>CARRY BAG W/PACKAGE,WORKMAN RESCUER</v>
          </cell>
          <cell r="C620" t="str">
            <v xml:space="preserve"> </v>
          </cell>
        </row>
        <row r="621">
          <cell r="A621">
            <v>10163513</v>
          </cell>
          <cell r="B621" t="str">
            <v>ALU SEAL FOR MANOMETER, DSG,  (1 PC)</v>
          </cell>
          <cell r="C621" t="str">
            <v xml:space="preserve"> </v>
          </cell>
        </row>
        <row r="622">
          <cell r="A622">
            <v>10164599</v>
          </cell>
          <cell r="B622" t="str">
            <v>PINCER, CLAMP, STRAIGHT JAW</v>
          </cell>
          <cell r="C622" t="str">
            <v xml:space="preserve"> </v>
          </cell>
        </row>
        <row r="623">
          <cell r="A623">
            <v>10165247</v>
          </cell>
          <cell r="B623" t="str">
            <v>KIT, ALTAIR5XPID, PID SENSOR MAINTENANCE</v>
          </cell>
          <cell r="C623" t="str">
            <v>KIT, ALTAIR5XPID, PID SENSOR MAINTENANCE</v>
          </cell>
        </row>
        <row r="624">
          <cell r="A624">
            <v>10165248</v>
          </cell>
          <cell r="B624" t="str">
            <v>KIT, ALTAIR5XPID, PID SENSOR CLEANING</v>
          </cell>
          <cell r="C624" t="str">
            <v xml:space="preserve"> </v>
          </cell>
        </row>
        <row r="625">
          <cell r="A625">
            <v>10165249</v>
          </cell>
          <cell r="B625" t="str">
            <v>CASE, ALTAIR5XPID, FRONT ASSY, BT, PKGD</v>
          </cell>
          <cell r="C625" t="str">
            <v>CASE, ALTAIR5XPID, FRONT ASSY, BT, PKGD</v>
          </cell>
        </row>
        <row r="626">
          <cell r="A626">
            <v>10165271</v>
          </cell>
          <cell r="B626" t="str">
            <v>SENSOR, PID, 0-2000ppm, TECH+, PKGD</v>
          </cell>
          <cell r="C626" t="str">
            <v>SENSOR, PID, 0-2000ppm, TECH+, PKGD</v>
          </cell>
        </row>
        <row r="627">
          <cell r="A627">
            <v>10165272</v>
          </cell>
          <cell r="B627" t="str">
            <v>LAMP, PID, BASELINE, 10.6eV, PKGD</v>
          </cell>
          <cell r="C627" t="str">
            <v>LAMP, PID, BASELINE, 10.6EV, PKGD</v>
          </cell>
        </row>
        <row r="628">
          <cell r="A628">
            <v>10165274</v>
          </cell>
          <cell r="B628" t="str">
            <v>PUMP ASSEMBLY, ALTAIR5XPID, PKGD</v>
          </cell>
          <cell r="C628" t="str">
            <v>PUMP ASSEMBLY, ALTAIR5XPID, PKGD</v>
          </cell>
        </row>
        <row r="629">
          <cell r="A629">
            <v>10165284</v>
          </cell>
          <cell r="B629" t="str">
            <v>KIT, ALTAIR5XPID, INSTR, MAINT, REACTIVE</v>
          </cell>
          <cell r="C629" t="str">
            <v>KIT, ALTAIR5XPID, INSTR, MAINT, REACTIVE</v>
          </cell>
        </row>
        <row r="630">
          <cell r="A630">
            <v>10165285</v>
          </cell>
          <cell r="B630" t="str">
            <v>KIT, ALTAIR5XPID, INSTR, MAINT</v>
          </cell>
          <cell r="C630" t="str">
            <v>KIT, ALTAIR5XPID, INSTR, MAINT</v>
          </cell>
        </row>
        <row r="631">
          <cell r="A631">
            <v>10167539</v>
          </cell>
          <cell r="B631" t="str">
            <v>PCBA:ALTAIR5X BLUETOOTH,REPLACEMENT</v>
          </cell>
          <cell r="C631" t="str">
            <v xml:space="preserve"> </v>
          </cell>
        </row>
        <row r="632">
          <cell r="A632">
            <v>10168914</v>
          </cell>
          <cell r="B632" t="str">
            <v>PCBA, ALTAIR5X, PID, Replacement</v>
          </cell>
          <cell r="C632" t="str">
            <v xml:space="preserve"> </v>
          </cell>
        </row>
        <row r="633">
          <cell r="A633">
            <v>10169196</v>
          </cell>
          <cell r="B633" t="str">
            <v>Gas can [34 l] 100ppm Isobutylene in air</v>
          </cell>
          <cell r="C633" t="str">
            <v xml:space="preserve"> </v>
          </cell>
        </row>
        <row r="634">
          <cell r="A634">
            <v>10171562</v>
          </cell>
          <cell r="B634" t="str">
            <v>PARTS ALLOWANCE WS 2</v>
          </cell>
          <cell r="C634" t="str">
            <v xml:space="preserve"> </v>
          </cell>
        </row>
        <row r="635">
          <cell r="A635">
            <v>10171563</v>
          </cell>
          <cell r="B635" t="str">
            <v>PARTS ALLOWANCE WS 1</v>
          </cell>
          <cell r="C635" t="str">
            <v xml:space="preserve"> </v>
          </cell>
        </row>
        <row r="636">
          <cell r="A636">
            <v>10171843</v>
          </cell>
          <cell r="B636" t="str">
            <v>Carrying case "xplore" tablet pc</v>
          </cell>
          <cell r="C636" t="str">
            <v xml:space="preserve"> </v>
          </cell>
        </row>
        <row r="637">
          <cell r="A637">
            <v>10172362</v>
          </cell>
          <cell r="B637" t="str">
            <v>ADAPTER SET, G1 FACEPIECE, R+L  +SCREW</v>
          </cell>
          <cell r="C637" t="str">
            <v>ADAPTER DO HEŁMU L+R+DWIE ŚRUBY, G1-H</v>
          </cell>
        </row>
        <row r="638">
          <cell r="A638">
            <v>10172363</v>
          </cell>
          <cell r="B638" t="str">
            <v>RUBBER STRAP, G1 FACEPIECE, 10 PCS.</v>
          </cell>
          <cell r="C638" t="str">
            <v>Rubber strap, G1 Facepiece, 10 pcs.</v>
          </cell>
        </row>
        <row r="639">
          <cell r="A639">
            <v>10172364</v>
          </cell>
          <cell r="B639" t="str">
            <v>TEXTILE STRAP, G1 FACEPIECE HMC, 10 PCS.</v>
          </cell>
          <cell r="C639" t="str">
            <v xml:space="preserve"> </v>
          </cell>
        </row>
        <row r="640">
          <cell r="A640">
            <v>10172365</v>
          </cell>
          <cell r="B640" t="str">
            <v>SCREW, G1 FACEPIECE, 20 PCS.</v>
          </cell>
          <cell r="C640" t="str">
            <v xml:space="preserve"> </v>
          </cell>
        </row>
        <row r="641">
          <cell r="A641">
            <v>10173419</v>
          </cell>
          <cell r="B641" t="str">
            <v>REF - PRESS REDUCER DM04 MM ASSY/COMPACT</v>
          </cell>
          <cell r="C641" t="str">
            <v>Reduktor ciśnienia DM04MM po remoncie</v>
          </cell>
        </row>
        <row r="642">
          <cell r="A642">
            <v>10173420</v>
          </cell>
          <cell r="B642" t="str">
            <v>REF - PRESSURE REDUCER  DM04 SL</v>
          </cell>
          <cell r="C642" t="str">
            <v xml:space="preserve"> </v>
          </cell>
        </row>
        <row r="643">
          <cell r="A643">
            <v>10173899</v>
          </cell>
          <cell r="B643" t="str">
            <v>Polyurethaanslang 1/8"x1/4" per meter</v>
          </cell>
          <cell r="C643" t="str">
            <v xml:space="preserve"> </v>
          </cell>
        </row>
        <row r="644">
          <cell r="A644">
            <v>10174844</v>
          </cell>
          <cell r="B644" t="str">
            <v>GAS, 103L, 1.45% CH4, 15% O2, 60 PPM CO</v>
          </cell>
          <cell r="C644" t="str">
            <v xml:space="preserve"> </v>
          </cell>
        </row>
        <row r="645">
          <cell r="A645">
            <v>10174960</v>
          </cell>
          <cell r="B645" t="str">
            <v>PIN,POSITIVE LOCK,EN WRKMN TRIPD, QTY-3</v>
          </cell>
          <cell r="C645" t="str">
            <v xml:space="preserve"> </v>
          </cell>
        </row>
        <row r="646">
          <cell r="A646">
            <v>10177466</v>
          </cell>
          <cell r="B646" t="str">
            <v>GAS, ISOBUTYLENE, 2000ppm, 103L</v>
          </cell>
          <cell r="C646" t="str">
            <v xml:space="preserve"> </v>
          </cell>
        </row>
        <row r="647">
          <cell r="A647">
            <v>10177474</v>
          </cell>
          <cell r="B647" t="str">
            <v>GAS, ISOBUTYLENE, 1000PPM, 34L</v>
          </cell>
          <cell r="C647" t="str">
            <v xml:space="preserve"> </v>
          </cell>
        </row>
        <row r="648">
          <cell r="A648">
            <v>10177475</v>
          </cell>
          <cell r="B648" t="str">
            <v>GAS, ISOBUTYLENE, 10PPM, 34L</v>
          </cell>
          <cell r="C648" t="str">
            <v xml:space="preserve"> </v>
          </cell>
        </row>
        <row r="649">
          <cell r="A649">
            <v>10177476</v>
          </cell>
          <cell r="B649" t="str">
            <v>GAS, ISOBUTYLENE, 2000PPM, 34L, syn Air</v>
          </cell>
          <cell r="C649" t="str">
            <v xml:space="preserve"> </v>
          </cell>
        </row>
        <row r="650">
          <cell r="A650">
            <v>10177477</v>
          </cell>
          <cell r="B650" t="str">
            <v>GAS, ISOBUTYLENE, 10PPM, 103L</v>
          </cell>
          <cell r="C650" t="str">
            <v xml:space="preserve"> </v>
          </cell>
        </row>
        <row r="651">
          <cell r="A651">
            <v>10177478</v>
          </cell>
          <cell r="B651" t="str">
            <v>GAS, ISOBUTYLENE, 1000PPM, 103L</v>
          </cell>
          <cell r="C651" t="str">
            <v xml:space="preserve"> </v>
          </cell>
        </row>
        <row r="652">
          <cell r="A652">
            <v>10177767</v>
          </cell>
          <cell r="B652" t="str">
            <v>LABEL ID KIT, ALTAIR 5/5X,LIGHT BLUE</v>
          </cell>
          <cell r="C652" t="str">
            <v xml:space="preserve"> </v>
          </cell>
        </row>
        <row r="653">
          <cell r="A653">
            <v>10177768</v>
          </cell>
          <cell r="B653" t="str">
            <v>LABEL ID KIT, ALTAIR 5/5X,RED</v>
          </cell>
          <cell r="C653" t="str">
            <v xml:space="preserve"> </v>
          </cell>
        </row>
        <row r="654">
          <cell r="A654">
            <v>10177771</v>
          </cell>
          <cell r="B654" t="str">
            <v>LABEL ID KIT, ALTAIR 5/5X,YELLOW</v>
          </cell>
          <cell r="C654" t="str">
            <v xml:space="preserve"> </v>
          </cell>
        </row>
        <row r="655">
          <cell r="A655">
            <v>10178360</v>
          </cell>
          <cell r="B655" t="str">
            <v>FRONT CASE, ALTAIR 4XR, CHARCOAL</v>
          </cell>
          <cell r="C655" t="str">
            <v>Obudowa górna, szara, ALTAIR4XR</v>
          </cell>
        </row>
        <row r="656">
          <cell r="A656">
            <v>10178362</v>
          </cell>
          <cell r="B656" t="str">
            <v>REPLACEMENT, PCBA, ALTAIR 4XR</v>
          </cell>
          <cell r="C656" t="str">
            <v>Płyta główna, Altair 4XR bez akumulatora</v>
          </cell>
        </row>
        <row r="657">
          <cell r="A657">
            <v>10178363</v>
          </cell>
          <cell r="B657" t="str">
            <v>REPLACEMENT, BATTERY, ALTAIR 4XR</v>
          </cell>
          <cell r="C657" t="str">
            <v>Akumulator, Altair 4XR</v>
          </cell>
        </row>
        <row r="658">
          <cell r="A658">
            <v>10178550</v>
          </cell>
          <cell r="B658" t="str">
            <v>Label set, trainer-HD KG16</v>
          </cell>
          <cell r="C658" t="str">
            <v xml:space="preserve"> </v>
          </cell>
        </row>
        <row r="659">
          <cell r="A659">
            <v>10179265</v>
          </cell>
          <cell r="B659" t="str">
            <v>KIT, REPLACEMENT, LCD, ALTAIR 4XR</v>
          </cell>
          <cell r="C659" t="str">
            <v>Wyświetlacz LCD, ALTAIR 4XR</v>
          </cell>
        </row>
        <row r="660">
          <cell r="A660">
            <v>10180820</v>
          </cell>
          <cell r="B660" t="str">
            <v>Hose, Silicon, transparent, 160 mm</v>
          </cell>
          <cell r="C660" t="str">
            <v xml:space="preserve"> </v>
          </cell>
        </row>
        <row r="661">
          <cell r="A661">
            <v>10183243</v>
          </cell>
          <cell r="B661" t="str">
            <v>SINGLELINE SCOUT - NO PRESSURE LINE INCL</v>
          </cell>
          <cell r="C661" t="str">
            <v xml:space="preserve"> </v>
          </cell>
        </row>
        <row r="662">
          <cell r="A662">
            <v>10183620</v>
          </cell>
          <cell r="B662" t="str">
            <v>Key Ring 25x21x2,5 (Set 10)</v>
          </cell>
          <cell r="C662" t="str">
            <v xml:space="preserve"> </v>
          </cell>
        </row>
        <row r="663">
          <cell r="A663">
            <v>10183987</v>
          </cell>
          <cell r="B663" t="str">
            <v>Adhesive label set, training KG16</v>
          </cell>
          <cell r="C663" t="str">
            <v xml:space="preserve"> </v>
          </cell>
        </row>
        <row r="664">
          <cell r="A664">
            <v>10183989</v>
          </cell>
          <cell r="B664" t="str">
            <v>Adhesive label set, operation</v>
          </cell>
          <cell r="C664" t="str">
            <v xml:space="preserve"> </v>
          </cell>
        </row>
        <row r="665">
          <cell r="A665">
            <v>10184951</v>
          </cell>
          <cell r="B665" t="str">
            <v>SINGLELINE SCOUT-NO PRES. LINE, 1 MD CON</v>
          </cell>
          <cell r="C665" t="str">
            <v xml:space="preserve"> </v>
          </cell>
        </row>
        <row r="666">
          <cell r="A666">
            <v>10185472</v>
          </cell>
          <cell r="B666" t="str">
            <v>REPLACEMENT, ALTAIR 4XR PCBA/BATTERY</v>
          </cell>
          <cell r="C666" t="str">
            <v>Płyta główna, Altair 4XR z akumulatorem</v>
          </cell>
        </row>
        <row r="667">
          <cell r="A667">
            <v>10186697</v>
          </cell>
          <cell r="B667" t="str">
            <v>SCBA SAFETY KEY (SET OF 10)</v>
          </cell>
          <cell r="C667" t="str">
            <v xml:space="preserve"> </v>
          </cell>
        </row>
        <row r="668">
          <cell r="A668">
            <v>10187219</v>
          </cell>
          <cell r="B668" t="str">
            <v>BMPM protection tunnel,left,spare, 5 pcs</v>
          </cell>
          <cell r="C668" t="str">
            <v xml:space="preserve"> </v>
          </cell>
        </row>
        <row r="669">
          <cell r="A669">
            <v>10188387</v>
          </cell>
          <cell r="B669" t="str">
            <v>CORD, AC POWER, IEC 320-C5, EU CEE 7/7</v>
          </cell>
          <cell r="C669" t="str">
            <v xml:space="preserve"> </v>
          </cell>
        </row>
        <row r="670">
          <cell r="A670">
            <v>10189001</v>
          </cell>
          <cell r="B670" t="str">
            <v>SINGLELINE SCOUT RFID KIT</v>
          </cell>
          <cell r="C670" t="str">
            <v xml:space="preserve"> </v>
          </cell>
        </row>
        <row r="671">
          <cell r="A671">
            <v>10192590</v>
          </cell>
          <cell r="B671" t="str">
            <v>Adapter set small,G1 Facepiece,R+L+screw</v>
          </cell>
          <cell r="C671" t="str">
            <v xml:space="preserve"> </v>
          </cell>
        </row>
        <row r="672">
          <cell r="A672">
            <v>10192601</v>
          </cell>
          <cell r="B672" t="str">
            <v>Adapter set large,G1 Facepiece,R+L+screw</v>
          </cell>
          <cell r="C672" t="str">
            <v xml:space="preserve"> </v>
          </cell>
        </row>
        <row r="673">
          <cell r="A673">
            <v>10193731</v>
          </cell>
          <cell r="B673" t="str">
            <v>SCREW,PAN,#4-40,3/16",SS,QNTY 50,PKG</v>
          </cell>
          <cell r="C673" t="str">
            <v xml:space="preserve"> </v>
          </cell>
        </row>
        <row r="674">
          <cell r="A674">
            <v>10194075</v>
          </cell>
          <cell r="B674" t="str">
            <v>O-Ring, 15x2,5 Silicone, AE TR (10 ea)</v>
          </cell>
          <cell r="C674" t="str">
            <v xml:space="preserve"> </v>
          </cell>
        </row>
        <row r="675">
          <cell r="A675">
            <v>10198930</v>
          </cell>
          <cell r="B675" t="str">
            <v>LGDV M1 AS FIX, SHORT, SPARE</v>
          </cell>
          <cell r="C675" t="str">
            <v xml:space="preserve"> </v>
          </cell>
        </row>
        <row r="676">
          <cell r="A676">
            <v>10198940</v>
          </cell>
          <cell r="B676" t="str">
            <v>FIXTURE CYL.SUPPORT,M1 SCBA,10 PCS SPARE</v>
          </cell>
          <cell r="C676" t="str">
            <v xml:space="preserve"> </v>
          </cell>
        </row>
        <row r="677">
          <cell r="A677">
            <v>10198954</v>
          </cell>
          <cell r="B677" t="str">
            <v>CYL.RETAINER STRAP SHORT PL.,M1 SCBA, SP</v>
          </cell>
          <cell r="C677" t="str">
            <v xml:space="preserve"> </v>
          </cell>
        </row>
        <row r="678">
          <cell r="A678">
            <v>10198955</v>
          </cell>
          <cell r="B678" t="str">
            <v>CYL.RETAINER STRAP SHORT MET.,M1 SCBA,SP</v>
          </cell>
          <cell r="C678" t="str">
            <v xml:space="preserve"> </v>
          </cell>
        </row>
        <row r="679">
          <cell r="A679">
            <v>10198966</v>
          </cell>
          <cell r="B679" t="str">
            <v>HIP BELT BUCKLE BLACK, M1 SCBA, 5 PCS SP</v>
          </cell>
          <cell r="C679" t="str">
            <v xml:space="preserve"> Kpl. klamer (M+Ż) p. biod., pl., M1, x5</v>
          </cell>
        </row>
        <row r="680">
          <cell r="A680">
            <v>10198978</v>
          </cell>
          <cell r="B680" t="str">
            <v>SAFETY VALVE, PR18, M1 SCBA,  SPARE</v>
          </cell>
          <cell r="C680" t="str">
            <v xml:space="preserve"> </v>
          </cell>
        </row>
        <row r="681">
          <cell r="A681">
            <v>10198979</v>
          </cell>
          <cell r="B681" t="str">
            <v>HP SOCKET 200/300, M1 SCBA, 5 PCS SPARE</v>
          </cell>
          <cell r="C681" t="str">
            <v xml:space="preserve"> </v>
          </cell>
        </row>
        <row r="682">
          <cell r="A682">
            <v>10199380</v>
          </cell>
          <cell r="B682" t="str">
            <v>PRESSURE SPRING,PR18,M1 SCBA, 5PCS SPARE</v>
          </cell>
          <cell r="C682" t="str">
            <v xml:space="preserve"> </v>
          </cell>
        </row>
        <row r="683">
          <cell r="A683">
            <v>10199421</v>
          </cell>
          <cell r="B683" t="str">
            <v>PISTON, PR18, M1 SCBA, SPARE</v>
          </cell>
          <cell r="C683" t="str">
            <v xml:space="preserve"> </v>
          </cell>
        </row>
        <row r="684">
          <cell r="A684">
            <v>10199422</v>
          </cell>
          <cell r="B684" t="str">
            <v>BASIC OVERHAUL SET, PR, M1 SCBA</v>
          </cell>
          <cell r="C684" t="str">
            <v xml:space="preserve"> </v>
          </cell>
        </row>
        <row r="685">
          <cell r="A685">
            <v>10200038</v>
          </cell>
          <cell r="B685" t="str">
            <v>SINTER FILTER,  PR, SCBA, 10 PCS SPARE</v>
          </cell>
          <cell r="C685" t="str">
            <v>Filtr spiekany do reduktora, 10 szt.</v>
          </cell>
        </row>
        <row r="686">
          <cell r="A686">
            <v>10201558</v>
          </cell>
          <cell r="B686" t="str">
            <v>GAS, 100L, 1.45% CH4, 15% O2</v>
          </cell>
        </row>
        <row r="687">
          <cell r="A687" t="str">
            <v>10017668CIS</v>
          </cell>
          <cell r="B687" t="str">
            <v>S-Cap Air 15, cylinder empty</v>
          </cell>
        </row>
        <row r="688">
          <cell r="A688" t="str">
            <v>10018965-SP</v>
          </cell>
          <cell r="B688" t="str">
            <v>Spring for Button, spare, 5pc. AutoMaXX</v>
          </cell>
          <cell r="C688" t="str">
            <v xml:space="preserve"> </v>
          </cell>
        </row>
        <row r="689">
          <cell r="A689" t="str">
            <v>10018966-SP</v>
          </cell>
          <cell r="B689" t="str">
            <v>Valve Assy Bypass, Spare, 5pc AutoMaXX</v>
          </cell>
          <cell r="C689" t="str">
            <v xml:space="preserve"> </v>
          </cell>
        </row>
        <row r="690">
          <cell r="A690" t="str">
            <v>10018971-SP</v>
          </cell>
          <cell r="B690" t="str">
            <v>Valve screw Bypass, 5pc, AutoMaXX,</v>
          </cell>
          <cell r="C690" t="str">
            <v xml:space="preserve"> </v>
          </cell>
        </row>
        <row r="691">
          <cell r="A691" t="str">
            <v>10019485C</v>
          </cell>
          <cell r="B691" t="str">
            <v>VALVE ASSEMBLY complete (SPARE) EEBD</v>
          </cell>
          <cell r="C691" t="str">
            <v xml:space="preserve"> </v>
          </cell>
        </row>
        <row r="692">
          <cell r="A692" t="str">
            <v>10020380-SP</v>
          </cell>
          <cell r="B692" t="str">
            <v>SECURING CLAMP, LGDV, 10 PCS SPARE</v>
          </cell>
          <cell r="C692" t="str">
            <v xml:space="preserve"> </v>
          </cell>
        </row>
        <row r="693">
          <cell r="A693" t="str">
            <v>10020783-SP</v>
          </cell>
          <cell r="B693" t="str">
            <v>AUTOMAXX  HOSE, ASSY, EU, SPARE</v>
          </cell>
          <cell r="C693" t="str">
            <v>Przewód średniego ciśnienia, AutoMaXX</v>
          </cell>
        </row>
        <row r="694">
          <cell r="A694" t="str">
            <v>10021720-SP</v>
          </cell>
          <cell r="B694" t="str">
            <v>HOSE CLAMP, SPARE</v>
          </cell>
          <cell r="C694" t="str">
            <v>Zacisk węża</v>
          </cell>
        </row>
        <row r="695">
          <cell r="A695" t="str">
            <v>10021890-SP</v>
          </cell>
          <cell r="B695" t="str">
            <v>Spare Connector 5/16-24 UNF, Hose barb</v>
          </cell>
          <cell r="C695" t="str">
            <v xml:space="preserve"> </v>
          </cell>
        </row>
        <row r="696">
          <cell r="A696" t="str">
            <v>10023582-SP</v>
          </cell>
          <cell r="B696" t="str">
            <v>SPARE AUTOMAXX N  CONE ( 5 PCS )</v>
          </cell>
          <cell r="C696" t="str">
            <v xml:space="preserve"> </v>
          </cell>
        </row>
        <row r="697">
          <cell r="A697" t="str">
            <v>10026809-SP</v>
          </cell>
          <cell r="B697" t="str">
            <v>HIP PAD PLATE AIRMAXX, SPARE</v>
          </cell>
          <cell r="C697" t="str">
            <v>Płytka podkładki biodrowej, AirMaXX</v>
          </cell>
        </row>
        <row r="698">
          <cell r="A698" t="str">
            <v>10026843-SP</v>
          </cell>
          <cell r="B698" t="str">
            <v>BUMPER AIRMAXX, SPARE</v>
          </cell>
          <cell r="C698" t="str">
            <v>Odbój AirMaXX</v>
          </cell>
        </row>
        <row r="699">
          <cell r="A699" t="str">
            <v>10026846-SP</v>
          </cell>
          <cell r="B699" t="str">
            <v>AIRMAXX CYLINDER BUCKLE, SPARE</v>
          </cell>
          <cell r="C699" t="str">
            <v>KLAMRA OBEJMY BUTLI, AIRMAXX</v>
          </cell>
        </row>
        <row r="700">
          <cell r="A700" t="str">
            <v>10026847-SP</v>
          </cell>
          <cell r="B700" t="str">
            <v>CYLINDER BUCKLE SLIDER AIRMAXX, 10 PCS</v>
          </cell>
          <cell r="C700" t="str">
            <v>Suwak klamry AirMaXX (10 szt.)</v>
          </cell>
        </row>
        <row r="701">
          <cell r="A701" t="str">
            <v>10026850-SP</v>
          </cell>
          <cell r="B701" t="str">
            <v>BUCKLE FEMALE AIRMAXX, SPARE PART</v>
          </cell>
          <cell r="C701" t="str">
            <v>KLAMRA ŻEŃSKA, AIRMAXX</v>
          </cell>
        </row>
        <row r="702">
          <cell r="A702" t="str">
            <v>10026851-SP</v>
          </cell>
          <cell r="B702" t="str">
            <v>BUCKLE MALE AIRMAXX, SPARE PART</v>
          </cell>
          <cell r="C702" t="str">
            <v>KLAMRA PASA BIODR. MĘSKA, AIRGO/AIRMAXX</v>
          </cell>
        </row>
        <row r="703">
          <cell r="A703" t="str">
            <v>10026854-SP</v>
          </cell>
          <cell r="B703" t="str">
            <v>Mushroom bolt , AirMaXX, package of 10</v>
          </cell>
          <cell r="C703" t="str">
            <v xml:space="preserve"> </v>
          </cell>
        </row>
        <row r="704">
          <cell r="A704" t="str">
            <v>10026855-SP</v>
          </cell>
          <cell r="B704" t="str">
            <v>MUSHROOM NUT, AIRMAXX, PACK OF 10, SPARE</v>
          </cell>
          <cell r="C704" t="str">
            <v xml:space="preserve"> </v>
          </cell>
        </row>
        <row r="705">
          <cell r="A705" t="str">
            <v>10026856-SP</v>
          </cell>
          <cell r="B705" t="str">
            <v>PIN, AIRMAXX, SPARE</v>
          </cell>
          <cell r="C705" t="str">
            <v>Sztyft, AirMaXX, cz. zamienna</v>
          </cell>
        </row>
        <row r="706">
          <cell r="A706" t="str">
            <v>10027535-SP</v>
          </cell>
          <cell r="B706" t="str">
            <v>PRESSURE GAUGE LINE, AIRMAXX, SPARE</v>
          </cell>
          <cell r="C706" t="str">
            <v>Przewód manometru, AirMaXX</v>
          </cell>
        </row>
        <row r="707">
          <cell r="A707" t="str">
            <v>10027670-SP</v>
          </cell>
          <cell r="B707" t="str">
            <v>HIPBELT COMPL., AIRMAXX, SPARE</v>
          </cell>
          <cell r="C707" t="str">
            <v>Pas biodrowy, AirMaXX</v>
          </cell>
        </row>
        <row r="708">
          <cell r="A708" t="str">
            <v>10027672-SP</v>
          </cell>
          <cell r="B708" t="str">
            <v>MEDIUM PRESS. LINE COMPL.,AIRMAXX, SPARE</v>
          </cell>
          <cell r="C708" t="str">
            <v>Przewód średniego ciśnienia</v>
          </cell>
        </row>
        <row r="709">
          <cell r="A709" t="str">
            <v>10027675-SP</v>
          </cell>
          <cell r="B709" t="str">
            <v>PULLSTRAP SHO,LEFT,AIRGO/MAXX,5PCS,SPARE</v>
          </cell>
          <cell r="C709" t="str">
            <v xml:space="preserve"> Pas ściągający, lewy, AirMaXX 5 szt.</v>
          </cell>
        </row>
        <row r="710">
          <cell r="A710" t="str">
            <v>10027676-SP</v>
          </cell>
          <cell r="B710" t="str">
            <v>PULL STRAP HIP, AIRGO/MAXX, 5 PCS, SPARE</v>
          </cell>
          <cell r="C710" t="str">
            <v xml:space="preserve"> Pasek ściągaj. p. biodr. AirGo/MaXX, x5</v>
          </cell>
        </row>
        <row r="711">
          <cell r="A711" t="str">
            <v>10027677-SP</v>
          </cell>
          <cell r="B711" t="str">
            <v>CONNECTION STRAP HIP, AIRMAXX, SPARE 5PC</v>
          </cell>
          <cell r="C711" t="str">
            <v>Pasek połącz. pasa biodr. AirMaXX, 5szt.</v>
          </cell>
        </row>
        <row r="712">
          <cell r="A712" t="str">
            <v>10027685-SP</v>
          </cell>
          <cell r="B712" t="str">
            <v>PLATE WITH BUMPER, AIRMAXX, SPARE</v>
          </cell>
          <cell r="C712" t="str">
            <v>Płyta nośna z odbojem, AirMaXX</v>
          </cell>
        </row>
        <row r="713">
          <cell r="A713" t="str">
            <v>10027686-SP</v>
          </cell>
          <cell r="B713" t="str">
            <v>PULLSTRAP SHO,RIGHTAIRGO/MAXX,5PCS,SPARE</v>
          </cell>
          <cell r="C713" t="str">
            <v xml:space="preserve"> Pas ściągający, prawy, AirMaXX 5 szt.</v>
          </cell>
        </row>
        <row r="714">
          <cell r="A714" t="str">
            <v>10027687-SP</v>
          </cell>
          <cell r="B714" t="str">
            <v>SHOULDER STRAPS ASSY., AIRMAXX, SPARE</v>
          </cell>
          <cell r="C714" t="str">
            <v xml:space="preserve"> </v>
          </cell>
        </row>
        <row r="715">
          <cell r="A715" t="str">
            <v>10027689-SP</v>
          </cell>
          <cell r="B715" t="str">
            <v>CYLINDER BELT SEWED, AIRMAXX, SPARE</v>
          </cell>
          <cell r="C715" t="str">
            <v>Obejma butli, szyta, AirMaXX</v>
          </cell>
        </row>
        <row r="716">
          <cell r="A716" t="str">
            <v>10027773-SP</v>
          </cell>
          <cell r="B716" t="str">
            <v>Buckle for hairnet, 10 pcs.</v>
          </cell>
          <cell r="C716" t="str">
            <v xml:space="preserve"> </v>
          </cell>
        </row>
        <row r="717">
          <cell r="A717" t="str">
            <v>10031131-SP</v>
          </cell>
          <cell r="B717" t="str">
            <v>Exhalation valve P-500 A (Russia), Spare</v>
          </cell>
          <cell r="C717" t="str">
            <v xml:space="preserve"> </v>
          </cell>
        </row>
        <row r="718">
          <cell r="A718" t="str">
            <v>10032214-SP</v>
          </cell>
          <cell r="B718" t="str">
            <v>Quick-Fill hose, AirMaXX, Spare</v>
          </cell>
          <cell r="C718" t="str">
            <v xml:space="preserve"> </v>
          </cell>
        </row>
        <row r="719">
          <cell r="A719" t="str">
            <v>10033842-SP</v>
          </cell>
          <cell r="B719" t="str">
            <v>§MEDIUM PRESSURE LINE Y 990MM, AIRMAXX</v>
          </cell>
          <cell r="C719" t="str">
            <v xml:space="preserve"> </v>
          </cell>
        </row>
        <row r="720">
          <cell r="A720" t="str">
            <v>10036275-SP</v>
          </cell>
          <cell r="B720" t="str">
            <v>MED. PRESS.LINE 650 G, AUTOMAXX, SPARE</v>
          </cell>
          <cell r="C720" t="str">
            <v>Med. Press.line 650 G, AutoMaXX, Spare</v>
          </cell>
        </row>
        <row r="721">
          <cell r="A721" t="str">
            <v>10037863-SP</v>
          </cell>
          <cell r="B721" t="str">
            <v>Spring element ESA, LGDV, 10 pcs spare</v>
          </cell>
          <cell r="C721" t="str">
            <v xml:space="preserve"> </v>
          </cell>
        </row>
        <row r="722">
          <cell r="A722" t="str">
            <v>10040151-SP</v>
          </cell>
          <cell r="B722" t="str">
            <v>HOSE, ASSY, RESCUE, EU, AUTOMAXX, SPARE</v>
          </cell>
          <cell r="C722" t="str">
            <v xml:space="preserve"> </v>
          </cell>
        </row>
        <row r="723">
          <cell r="A723" t="str">
            <v>10040386-SP</v>
          </cell>
          <cell r="B723" t="str">
            <v>Buckle female, AirMaXX eXXtreme, Spare</v>
          </cell>
          <cell r="C723" t="str">
            <v xml:space="preserve"> </v>
          </cell>
        </row>
        <row r="724">
          <cell r="A724" t="str">
            <v>10040459-SP</v>
          </cell>
          <cell r="B724" t="str">
            <v>HIPBELT COMPL.,AIRMAXX EXXTREME,SP,OLIV</v>
          </cell>
          <cell r="C724" t="str">
            <v xml:space="preserve"> </v>
          </cell>
        </row>
        <row r="725">
          <cell r="A725" t="str">
            <v>10040640-SP</v>
          </cell>
          <cell r="B725" t="str">
            <v>LOOP AIRMAXX EXXTREME, SPARE (PACK OF 3)</v>
          </cell>
          <cell r="C725" t="str">
            <v xml:space="preserve"> </v>
          </cell>
        </row>
        <row r="726">
          <cell r="A726" t="str">
            <v>10040641-SP</v>
          </cell>
          <cell r="B726" t="str">
            <v>LINE HOLDER (SNAP FASTENER), EN137 (3X)</v>
          </cell>
          <cell r="C726" t="str">
            <v>Line Holder (Snap Fastener), EN137 (3x)</v>
          </cell>
        </row>
        <row r="727">
          <cell r="A727" t="str">
            <v>10041493-SP</v>
          </cell>
          <cell r="B727" t="str">
            <v>Battery block 9V DURACELL MN1604 6LR61</v>
          </cell>
          <cell r="C727" t="str">
            <v xml:space="preserve"> </v>
          </cell>
        </row>
        <row r="728">
          <cell r="A728" t="str">
            <v>10043134-SP</v>
          </cell>
          <cell r="B728" t="str">
            <v>AUTOMAXX HOSE 500, ASSY, EU, SPARE</v>
          </cell>
          <cell r="C728" t="str">
            <v>Przewód śred. ciśnienia krótki, AutoMaXX</v>
          </cell>
        </row>
        <row r="729">
          <cell r="A729" t="str">
            <v>10043463-SP</v>
          </cell>
          <cell r="B729" t="str">
            <v>Ring cover ESA, LGDV, spare</v>
          </cell>
          <cell r="C729" t="str">
            <v xml:space="preserve"> </v>
          </cell>
        </row>
        <row r="730">
          <cell r="A730" t="str">
            <v>10046675-SP</v>
          </cell>
          <cell r="B730" t="str">
            <v>Screw 30x7, black, LGDV, 10 pcs spare</v>
          </cell>
          <cell r="C730" t="str">
            <v xml:space="preserve"> </v>
          </cell>
        </row>
        <row r="731">
          <cell r="A731" t="str">
            <v>10046961-SP</v>
          </cell>
          <cell r="B731" t="str">
            <v>PROFICHECK PRESSURE CONTROL VALVE SPARE</v>
          </cell>
          <cell r="C731" t="str">
            <v xml:space="preserve"> </v>
          </cell>
        </row>
        <row r="732">
          <cell r="A732" t="str">
            <v>10048094-SP</v>
          </cell>
          <cell r="B732" t="str">
            <v>CONE PREMAIRE KAZ, SPARE PART</v>
          </cell>
          <cell r="C732" t="str">
            <v xml:space="preserve"> </v>
          </cell>
        </row>
        <row r="733">
          <cell r="A733" t="str">
            <v>10048098-SP</v>
          </cell>
          <cell r="B733" t="str">
            <v>Filling Connector 300bar, Spare Part</v>
          </cell>
          <cell r="C733" t="str">
            <v xml:space="preserve"> </v>
          </cell>
        </row>
        <row r="734">
          <cell r="A734" t="str">
            <v>10049367-SP</v>
          </cell>
          <cell r="B734" t="str">
            <v>Med. press.line Y Hip Belt,AirMaXX,Spare</v>
          </cell>
          <cell r="C734" t="str">
            <v xml:space="preserve"> </v>
          </cell>
        </row>
        <row r="735">
          <cell r="A735" t="str">
            <v>10051504-SP</v>
          </cell>
          <cell r="B735" t="str">
            <v>O-Ring 18x5,70 Shore A, Spare, Pack of 2</v>
          </cell>
          <cell r="C735" t="str">
            <v xml:space="preserve"> </v>
          </cell>
        </row>
        <row r="736">
          <cell r="A736" t="str">
            <v>10051506-SP</v>
          </cell>
          <cell r="B736" t="str">
            <v>O-RING 14X1, 70 SHORE A, NBR,SPARE, 10X</v>
          </cell>
          <cell r="C736" t="str">
            <v xml:space="preserve"> </v>
          </cell>
        </row>
        <row r="737">
          <cell r="A737" t="str">
            <v>10051515-SP</v>
          </cell>
          <cell r="B737" t="str">
            <v>O-RING 2,57 X 1,78  EPDM, EEBD, 20 PC.</v>
          </cell>
          <cell r="C737" t="str">
            <v xml:space="preserve"> </v>
          </cell>
        </row>
        <row r="738">
          <cell r="A738" t="str">
            <v>10051588-SP</v>
          </cell>
          <cell r="B738" t="str">
            <v>Excess Flow Valve, VTI</v>
          </cell>
          <cell r="C738" t="str">
            <v xml:space="preserve"> </v>
          </cell>
        </row>
        <row r="739">
          <cell r="A739" t="str">
            <v>10052621-SP</v>
          </cell>
          <cell r="B739" t="str">
            <v>Seal,Contamination, CV12 (pack of 10)</v>
          </cell>
          <cell r="C739" t="str">
            <v xml:space="preserve"> </v>
          </cell>
        </row>
        <row r="740">
          <cell r="A740" t="str">
            <v>10053158-SP</v>
          </cell>
          <cell r="B740" t="str">
            <v>High Pressure Seat, DM04, spare, 10 pcs</v>
          </cell>
          <cell r="C740" t="str">
            <v xml:space="preserve"> </v>
          </cell>
        </row>
        <row r="741">
          <cell r="A741" t="str">
            <v>10053159-SP</v>
          </cell>
          <cell r="B741" t="str">
            <v>DECOR RING,DM04, SPARE (PACK OF 5)</v>
          </cell>
          <cell r="C741" t="str">
            <v>Pierścień, DM04 (5 szt.)</v>
          </cell>
        </row>
        <row r="742">
          <cell r="A742" t="str">
            <v>10053160-SP</v>
          </cell>
          <cell r="B742" t="str">
            <v>HOLDING PLATE,DM04, SPARE, PACK OF 5</v>
          </cell>
          <cell r="C742" t="str">
            <v xml:space="preserve"> </v>
          </cell>
        </row>
        <row r="743">
          <cell r="A743" t="str">
            <v>10053213-SP</v>
          </cell>
          <cell r="B743" t="str">
            <v>SPRING, DM04, SPARE</v>
          </cell>
          <cell r="C743" t="str">
            <v>Sprężyna średniego ciśnienia, DM04</v>
          </cell>
        </row>
        <row r="744">
          <cell r="A744" t="str">
            <v>10053214-SP</v>
          </cell>
          <cell r="B744" t="str">
            <v>SLIP-RING, DM04, 20X, SPARE</v>
          </cell>
          <cell r="C744" t="str">
            <v xml:space="preserve"> </v>
          </cell>
        </row>
        <row r="745">
          <cell r="A745" t="str">
            <v>10053234-SP</v>
          </cell>
          <cell r="B745" t="str">
            <v>O-RING 39X1.5 SILICONE, SPARE (10X)</v>
          </cell>
          <cell r="C745" t="str">
            <v>O-ring 39x1.5 silicone, Spare (10x)</v>
          </cell>
        </row>
        <row r="746">
          <cell r="A746" t="str">
            <v>10053235-SP</v>
          </cell>
          <cell r="B746" t="str">
            <v>O-RING 30X2,4 SILICONE SH58, PACK OF 20</v>
          </cell>
          <cell r="C746" t="str">
            <v>O-ring 30x2,4 silicone Sh58, pack of 20</v>
          </cell>
        </row>
        <row r="747">
          <cell r="A747" t="str">
            <v>10053236-SP</v>
          </cell>
          <cell r="B747" t="str">
            <v>O-RING 4,2X1,9 SILICONE SH58, PACK OF 20</v>
          </cell>
          <cell r="C747" t="str">
            <v>O-ring 4,2x1,9 silicone Sh58, pack of 20</v>
          </cell>
        </row>
        <row r="748">
          <cell r="A748" t="str">
            <v>10053355-SP</v>
          </cell>
          <cell r="B748" t="str">
            <v>SUBSHELL PRESSURE GAUGE MANIFOLD, SPARE</v>
          </cell>
          <cell r="C748" t="str">
            <v>Subshell pressure gauge manifold, Spare</v>
          </cell>
        </row>
        <row r="749">
          <cell r="A749" t="str">
            <v>10053356-SP</v>
          </cell>
          <cell r="B749" t="str">
            <v>PROTECTIVE COVER KM, SPARE</v>
          </cell>
          <cell r="C749" t="str">
            <v>GUMOWA OSŁONA MANOMETRU SL</v>
          </cell>
        </row>
        <row r="750">
          <cell r="A750" t="str">
            <v>10053714-SP</v>
          </cell>
          <cell r="B750" t="str">
            <v>ORIFICE, 25L AT 200BAR, DM04, 10X</v>
          </cell>
          <cell r="C750" t="str">
            <v xml:space="preserve"> </v>
          </cell>
        </row>
        <row r="751">
          <cell r="A751" t="str">
            <v>10054607-SP</v>
          </cell>
          <cell r="B751" t="str">
            <v>Safety Coupling, small</v>
          </cell>
          <cell r="C751" t="str">
            <v xml:space="preserve"> </v>
          </cell>
        </row>
        <row r="752">
          <cell r="A752" t="str">
            <v>10054709-SP</v>
          </cell>
          <cell r="B752" t="str">
            <v>Rubber cover ICR</v>
          </cell>
          <cell r="C752" t="str">
            <v xml:space="preserve"> </v>
          </cell>
        </row>
        <row r="753">
          <cell r="A753" t="str">
            <v>10054722-SP</v>
          </cell>
          <cell r="B753" t="str">
            <v>Gasket batt. compartment alphaScout, 5x</v>
          </cell>
          <cell r="C753" t="str">
            <v xml:space="preserve"> </v>
          </cell>
        </row>
        <row r="754">
          <cell r="A754" t="str">
            <v>10055158-SP</v>
          </cell>
          <cell r="B754" t="str">
            <v>Top housing complete ICM Tx spare</v>
          </cell>
          <cell r="C754" t="str">
            <v xml:space="preserve"> </v>
          </cell>
        </row>
        <row r="755">
          <cell r="A755" t="str">
            <v>10055159SP</v>
          </cell>
          <cell r="B755" t="str">
            <v>Lower housing assembled, ICM Tx</v>
          </cell>
          <cell r="C755" t="str">
            <v xml:space="preserve"> </v>
          </cell>
        </row>
        <row r="756">
          <cell r="A756" t="str">
            <v>10055159-SP</v>
          </cell>
          <cell r="B756" t="str">
            <v>Lower housing assembled, ICM Tx Spare</v>
          </cell>
          <cell r="C756" t="str">
            <v xml:space="preserve"> </v>
          </cell>
        </row>
        <row r="757">
          <cell r="A757" t="str">
            <v>10055160SP</v>
          </cell>
          <cell r="B757" t="str">
            <v>Battery cover, pre-assembled, ICM Tx</v>
          </cell>
          <cell r="C757" t="str">
            <v xml:space="preserve"> </v>
          </cell>
        </row>
        <row r="758">
          <cell r="A758" t="str">
            <v>10055172-SP</v>
          </cell>
          <cell r="B758" t="str">
            <v>Lock washer DIN 6799-7 st, zinced 20pcs</v>
          </cell>
          <cell r="C758" t="str">
            <v xml:space="preserve"> </v>
          </cell>
        </row>
        <row r="759">
          <cell r="A759" t="str">
            <v>10055175-SP</v>
          </cell>
          <cell r="B759" t="str">
            <v>Ejot PT srew 30x12, 50 pcs spare</v>
          </cell>
          <cell r="C759" t="str">
            <v xml:space="preserve"> </v>
          </cell>
        </row>
        <row r="760">
          <cell r="A760" t="str">
            <v>10058077-SP</v>
          </cell>
          <cell r="B760" t="str">
            <v>Warning Device,67 bar, Spare Part</v>
          </cell>
          <cell r="C760" t="str">
            <v xml:space="preserve"> </v>
          </cell>
        </row>
        <row r="761">
          <cell r="A761" t="str">
            <v>10058821MEE</v>
          </cell>
          <cell r="B761" t="str">
            <v>Comp.-Cyl. 3,0L/300 bar, 1,9kg, empty</v>
          </cell>
          <cell r="C761" t="str">
            <v xml:space="preserve"> </v>
          </cell>
        </row>
        <row r="762">
          <cell r="A762" t="str">
            <v>10059649-SP</v>
          </cell>
          <cell r="B762" t="str">
            <v>Proficheck Power Inlet Module Spare</v>
          </cell>
          <cell r="C762" t="str">
            <v xml:space="preserve"> </v>
          </cell>
        </row>
        <row r="763">
          <cell r="A763" t="str">
            <v>10060360-SP</v>
          </cell>
          <cell r="B763" t="str">
            <v>Warning Device, 100 bar, Spare Part</v>
          </cell>
          <cell r="C763" t="str">
            <v xml:space="preserve"> </v>
          </cell>
        </row>
        <row r="764">
          <cell r="A764" t="str">
            <v>10061147-SP</v>
          </cell>
          <cell r="B764" t="str">
            <v>O-RING 8,73X1,78;70 SH(EPDM),SPARE (10X)</v>
          </cell>
          <cell r="C764" t="str">
            <v>O-Ring 8,73x1,78;70 SH(EPDM),Spare (10x)</v>
          </cell>
        </row>
        <row r="765">
          <cell r="A765" t="str">
            <v>10065103-SP</v>
          </cell>
          <cell r="B765" t="str">
            <v>HOSE  RETAINER, AIRMAXX SL, 10X</v>
          </cell>
          <cell r="C765" t="str">
            <v>Zabezpieczenie przewodu AirMaXX SL (x10)</v>
          </cell>
        </row>
        <row r="766">
          <cell r="A766" t="str">
            <v>10065764-SP</v>
          </cell>
          <cell r="B766" t="str">
            <v>PU-tube 6 x 3,5, conductive, by meters</v>
          </cell>
          <cell r="C766" t="str">
            <v xml:space="preserve"> </v>
          </cell>
        </row>
        <row r="767">
          <cell r="A767" t="str">
            <v>10066187SP</v>
          </cell>
          <cell r="B767" t="str">
            <v>Radiomodule complete EU</v>
          </cell>
          <cell r="C767" t="str">
            <v xml:space="preserve"> </v>
          </cell>
        </row>
        <row r="768">
          <cell r="A768" t="str">
            <v>10067671-SP</v>
          </cell>
          <cell r="B768" t="str">
            <v>Cover for full face mask</v>
          </cell>
          <cell r="C768" t="str">
            <v xml:space="preserve"> </v>
          </cell>
        </row>
        <row r="769">
          <cell r="A769" t="str">
            <v>10068159-SP</v>
          </cell>
          <cell r="B769" t="str">
            <v>Seal alphaMITTER (pack of 10)</v>
          </cell>
          <cell r="C769" t="str">
            <v xml:space="preserve"> </v>
          </cell>
        </row>
        <row r="770">
          <cell r="A770" t="str">
            <v>10068183-SP</v>
          </cell>
          <cell r="B770" t="str">
            <v>alphaMITTER U-Clip,long;23,5mm;Spare(10x</v>
          </cell>
          <cell r="C770" t="str">
            <v xml:space="preserve"> </v>
          </cell>
        </row>
        <row r="771">
          <cell r="A771" t="str">
            <v>10068184-SP</v>
          </cell>
          <cell r="B771" t="str">
            <v>alphaMITTER U-Clip;13,5mm;Spare(10x)</v>
          </cell>
          <cell r="C771" t="str">
            <v xml:space="preserve"> </v>
          </cell>
        </row>
        <row r="772">
          <cell r="A772" t="str">
            <v>10068185-SP</v>
          </cell>
          <cell r="B772" t="str">
            <v>high pressure line alphaMITTER spare</v>
          </cell>
          <cell r="C772" t="str">
            <v xml:space="preserve"> </v>
          </cell>
        </row>
        <row r="773">
          <cell r="A773" t="str">
            <v>10068513-SP</v>
          </cell>
          <cell r="B773" t="str">
            <v>PROTECTION CAP NIPPLE Ø 12, FLAME-R (5X)</v>
          </cell>
          <cell r="C773" t="str">
            <v xml:space="preserve"> </v>
          </cell>
        </row>
        <row r="774">
          <cell r="A774" t="str">
            <v>10068786-SP</v>
          </cell>
          <cell r="B774" t="str">
            <v>O-RING  16 X 2  50 SHORE,SPARE (10X)</v>
          </cell>
          <cell r="C774" t="str">
            <v>O-Ring  16 x 2  50 shore,Spare (10x)</v>
          </cell>
        </row>
        <row r="775">
          <cell r="A775" t="str">
            <v>10069120-SP</v>
          </cell>
          <cell r="B775" t="str">
            <v>Lower housing assembled, alphaSCOUT</v>
          </cell>
          <cell r="C775" t="str">
            <v xml:space="preserve"> </v>
          </cell>
        </row>
        <row r="776">
          <cell r="A776" t="str">
            <v>10069159-SP</v>
          </cell>
          <cell r="B776" t="str">
            <v>Carabiner with pin, alphaSCOUT (5 pcs.)</v>
          </cell>
          <cell r="C776" t="str">
            <v xml:space="preserve"> </v>
          </cell>
        </row>
        <row r="777">
          <cell r="A777" t="str">
            <v>10069194-SP</v>
          </cell>
          <cell r="B777" t="str">
            <v>O-Ring 7,65x1,78 f.Valve 10011010 (10x)</v>
          </cell>
          <cell r="C777" t="str">
            <v xml:space="preserve"> </v>
          </cell>
        </row>
        <row r="778">
          <cell r="A778" t="str">
            <v>10069312-SP</v>
          </cell>
          <cell r="B778" t="str">
            <v>MEDIUM PRESSURE LINE,MICROMAXX BASIC, SP</v>
          </cell>
          <cell r="C778" t="str">
            <v>Medium Pressure Line,MicroMaXX basic, SP</v>
          </cell>
        </row>
        <row r="779">
          <cell r="A779" t="str">
            <v>10069330SP</v>
          </cell>
          <cell r="B779" t="str">
            <v>Radiomodule potted US</v>
          </cell>
          <cell r="C779" t="str">
            <v xml:space="preserve"> </v>
          </cell>
        </row>
        <row r="780">
          <cell r="A780" t="str">
            <v>10069785-SP</v>
          </cell>
          <cell r="B780" t="str">
            <v>Med.Pr.line Z-Comp.AutoMaXX (Rus),Spare</v>
          </cell>
          <cell r="C780" t="str">
            <v xml:space="preserve"> </v>
          </cell>
        </row>
        <row r="781">
          <cell r="A781" t="str">
            <v>10070334-SP</v>
          </cell>
          <cell r="B781" t="str">
            <v>LOCTITE 7649, AKTIVATOR, 500 ML</v>
          </cell>
          <cell r="C781" t="str">
            <v xml:space="preserve"> </v>
          </cell>
        </row>
        <row r="782">
          <cell r="A782" t="str">
            <v>10070665-SP</v>
          </cell>
          <cell r="B782" t="str">
            <v>Hose, Silicon, transparent, 460 mm</v>
          </cell>
          <cell r="C782" t="str">
            <v xml:space="preserve"> </v>
          </cell>
        </row>
        <row r="783">
          <cell r="A783" t="str">
            <v>10070667-SP</v>
          </cell>
          <cell r="B783" t="str">
            <v>lab plug,conic,NR;DIN12871 - 17x22x25mm</v>
          </cell>
          <cell r="C783" t="str">
            <v xml:space="preserve"> </v>
          </cell>
        </row>
        <row r="784">
          <cell r="A784" t="str">
            <v>10070669-SP</v>
          </cell>
          <cell r="B784" t="str">
            <v>O-Ring 28,17x3,53, 10 pcs.</v>
          </cell>
          <cell r="C784" t="str">
            <v xml:space="preserve"> </v>
          </cell>
        </row>
        <row r="785">
          <cell r="A785" t="str">
            <v>10071821-SP</v>
          </cell>
          <cell r="B785" t="str">
            <v>LA 96 MP LINE 500 SI SHORT ASS., SPARE</v>
          </cell>
          <cell r="C785" t="str">
            <v xml:space="preserve"> </v>
          </cell>
        </row>
        <row r="786">
          <cell r="A786" t="str">
            <v>10073072-SP</v>
          </cell>
          <cell r="B786" t="str">
            <v>MEDIUM PRESSURE LINE-G-500, AUTOMAXX, SP</v>
          </cell>
          <cell r="C786" t="str">
            <v>Medium Pressure Line-G-500, AutoMaXX, SP</v>
          </cell>
        </row>
        <row r="787">
          <cell r="A787" t="str">
            <v>10075131-SP</v>
          </cell>
          <cell r="B787" t="str">
            <v>GASKET, SPARE 10/PKG.</v>
          </cell>
          <cell r="C787" t="str">
            <v xml:space="preserve"> </v>
          </cell>
        </row>
        <row r="788">
          <cell r="A788" t="str">
            <v>10076892-SP</v>
          </cell>
          <cell r="B788" t="str">
            <v>Holding plate high DM04, pack of 5</v>
          </cell>
          <cell r="C788" t="str">
            <v xml:space="preserve"> </v>
          </cell>
        </row>
        <row r="789">
          <cell r="A789" t="str">
            <v>10078513-SP</v>
          </cell>
          <cell r="B789" t="str">
            <v>DEMAND VALVE HOLDER AE ALPHA LATHED</v>
          </cell>
          <cell r="C789" t="str">
            <v xml:space="preserve"> </v>
          </cell>
        </row>
        <row r="790">
          <cell r="A790" t="str">
            <v>10081375-SP</v>
          </cell>
          <cell r="B790" t="str">
            <v>SIGNAL LINE 630, CLASSIC, SPARE</v>
          </cell>
          <cell r="C790" t="str">
            <v xml:space="preserve"> </v>
          </cell>
        </row>
        <row r="791">
          <cell r="A791" t="str">
            <v>10082056-SP</v>
          </cell>
          <cell r="B791" t="str">
            <v>RESET SPRING F. HIP PAD PLATE, AIRGO, 5X</v>
          </cell>
          <cell r="C791" t="str">
            <v xml:space="preserve"> </v>
          </cell>
        </row>
        <row r="792">
          <cell r="A792" t="str">
            <v>10083282-SP</v>
          </cell>
          <cell r="B792" t="str">
            <v>Alphamitter with WUSB, PCBA; Spare</v>
          </cell>
          <cell r="C792" t="str">
            <v xml:space="preserve"> </v>
          </cell>
        </row>
        <row r="793">
          <cell r="A793" t="str">
            <v>10083325-SP</v>
          </cell>
          <cell r="B793" t="str">
            <v>CARRYING STRAP, 3S, TEXTILE, SPARE</v>
          </cell>
          <cell r="C793" t="str">
            <v xml:space="preserve"> </v>
          </cell>
        </row>
        <row r="794">
          <cell r="A794" t="str">
            <v>10085781-SP</v>
          </cell>
          <cell r="B794" t="str">
            <v>CAP:CALIBRATION,ALTAIR4X,SP</v>
          </cell>
          <cell r="C794" t="str">
            <v xml:space="preserve"> </v>
          </cell>
        </row>
        <row r="795">
          <cell r="A795" t="str">
            <v>10086892-SP</v>
          </cell>
          <cell r="B795" t="str">
            <v>PROTECTIVE CAP F. PRESSURE GAUGE, SP</v>
          </cell>
          <cell r="C795" t="str">
            <v>Osłona manometru, cz. zamienna</v>
          </cell>
        </row>
        <row r="796">
          <cell r="A796" t="str">
            <v>10087372-SP</v>
          </cell>
          <cell r="B796" t="str">
            <v>VALVE PROTECTION AIRMAXX WITH PIN, SPARE</v>
          </cell>
          <cell r="C796" t="str">
            <v xml:space="preserve"> </v>
          </cell>
        </row>
        <row r="797">
          <cell r="A797" t="str">
            <v>10087483-SP</v>
          </cell>
          <cell r="B797" t="str">
            <v>CYLINDER VALVE ND 300 BZNSM, SPARE</v>
          </cell>
          <cell r="C797" t="str">
            <v>CYLINDER VALVE ND 300 BZASM, SPARE</v>
          </cell>
        </row>
        <row r="798">
          <cell r="A798" t="str">
            <v>10087527-SP</v>
          </cell>
          <cell r="B798" t="str">
            <v>NOGO plug gauge RD 40x1/7, Spare</v>
          </cell>
          <cell r="C798" t="str">
            <v xml:space="preserve"> </v>
          </cell>
        </row>
        <row r="799">
          <cell r="A799" t="str">
            <v>10087528-SP</v>
          </cell>
          <cell r="B799" t="str">
            <v>NO GO PLUG GAUGE, M45X3 / 7H, SPARE</v>
          </cell>
          <cell r="C799" t="str">
            <v xml:space="preserve"> </v>
          </cell>
        </row>
        <row r="800">
          <cell r="A800" t="str">
            <v>10088885-SP</v>
          </cell>
          <cell r="B800" t="str">
            <v>Sealing plug facemask BG4 EN, Spare</v>
          </cell>
          <cell r="C800" t="str">
            <v xml:space="preserve"> </v>
          </cell>
        </row>
        <row r="801">
          <cell r="A801" t="str">
            <v>10090092-SP</v>
          </cell>
          <cell r="B801" t="str">
            <v>O-Ring 4,47 x 1,78 VM 70 shore, 20 pc</v>
          </cell>
          <cell r="C801" t="str">
            <v xml:space="preserve"> </v>
          </cell>
        </row>
        <row r="802">
          <cell r="A802" t="str">
            <v>10090501-SP</v>
          </cell>
          <cell r="B802" t="str">
            <v>HOLDING PLATE DM04, WITH STOPPER, 5PC</v>
          </cell>
          <cell r="C802" t="str">
            <v xml:space="preserve"> </v>
          </cell>
        </row>
        <row r="803">
          <cell r="A803" t="str">
            <v>10093064-SP</v>
          </cell>
          <cell r="B803" t="str">
            <v>CYLINDER BELT ASSY., -SH UNIPACK II, SP</v>
          </cell>
          <cell r="C803" t="str">
            <v xml:space="preserve"> </v>
          </cell>
        </row>
        <row r="804">
          <cell r="A804" t="str">
            <v>10093723-SP</v>
          </cell>
          <cell r="B804" t="str">
            <v>Piston ASV (KZ)</v>
          </cell>
          <cell r="C804" t="str">
            <v xml:space="preserve"> </v>
          </cell>
        </row>
        <row r="805">
          <cell r="A805" t="str">
            <v>10093908-SP</v>
          </cell>
          <cell r="B805" t="str">
            <v>Screw M 10 x 1 f. ASV w/o warning signal</v>
          </cell>
          <cell r="C805" t="str">
            <v xml:space="preserve"> </v>
          </cell>
        </row>
        <row r="806">
          <cell r="A806" t="str">
            <v>10100081-SP</v>
          </cell>
          <cell r="B806" t="str">
            <v>Gasket, MicroMaXX</v>
          </cell>
          <cell r="C806" t="str">
            <v xml:space="preserve"> </v>
          </cell>
        </row>
        <row r="807">
          <cell r="A807" t="str">
            <v>10100566-SP</v>
          </cell>
          <cell r="B807" t="str">
            <v>TOP HOUSING ASSEMBLED, ICM TX (RFID), SP</v>
          </cell>
          <cell r="C807" t="str">
            <v xml:space="preserve"> </v>
          </cell>
        </row>
        <row r="808">
          <cell r="A808" t="str">
            <v>10101114-SP</v>
          </cell>
          <cell r="B808" t="str">
            <v>HEAD, WORKMAN TRIPOD,QTY-1</v>
          </cell>
          <cell r="C808" t="str">
            <v xml:space="preserve"> </v>
          </cell>
        </row>
        <row r="809">
          <cell r="A809" t="str">
            <v>10101115-SP</v>
          </cell>
          <cell r="B809" t="str">
            <v>LEG, UPPER,2 IN, WORKMAN TRIPOD,QTY-1</v>
          </cell>
          <cell r="C809" t="str">
            <v xml:space="preserve"> </v>
          </cell>
        </row>
        <row r="810">
          <cell r="A810" t="str">
            <v>10101116-SP</v>
          </cell>
          <cell r="B810" t="str">
            <v>LEG, LOWER, 2 INCH, WORKMAN TRIPOD,QTY-1</v>
          </cell>
          <cell r="C810" t="str">
            <v xml:space="preserve"> </v>
          </cell>
        </row>
        <row r="811">
          <cell r="A811" t="str">
            <v>10101117-SP</v>
          </cell>
          <cell r="B811" t="str">
            <v>SHOE, WORKMAN TRIPOD,QTY-3</v>
          </cell>
          <cell r="C811" t="str">
            <v xml:space="preserve"> </v>
          </cell>
        </row>
        <row r="812">
          <cell r="A812" t="str">
            <v>10101120-SP</v>
          </cell>
          <cell r="B812" t="str">
            <v>BOLT,3/8-16x1.5",GRADE5,ZINC PLTG,QTY-32</v>
          </cell>
          <cell r="C812" t="str">
            <v xml:space="preserve"> </v>
          </cell>
        </row>
        <row r="813">
          <cell r="A813" t="str">
            <v>10101171-SP</v>
          </cell>
          <cell r="B813" t="str">
            <v>PIN, CLEVIS, .431-.436 DIA X 3.5 L,QTY-9</v>
          </cell>
          <cell r="C813" t="str">
            <v xml:space="preserve"> </v>
          </cell>
        </row>
        <row r="814">
          <cell r="A814" t="str">
            <v>10101173-SP</v>
          </cell>
          <cell r="B814" t="str">
            <v>NUT,EYE, 3/8"-16 THREAD,GALV,QTY-12</v>
          </cell>
          <cell r="C814" t="str">
            <v xml:space="preserve"> </v>
          </cell>
        </row>
        <row r="815">
          <cell r="A815" t="str">
            <v>10102005-SP</v>
          </cell>
          <cell r="B815" t="str">
            <v>SCREW, HEX HEAD,5/16-18 X 2.50 L,QTY-18</v>
          </cell>
          <cell r="C815" t="str">
            <v xml:space="preserve"> </v>
          </cell>
        </row>
        <row r="816">
          <cell r="A816" t="str">
            <v>10103019-SP</v>
          </cell>
          <cell r="B816" t="str">
            <v>LOCKNUT,JAM HEX,CENTER LCK,3/8-16,QTY-32</v>
          </cell>
          <cell r="C816" t="str">
            <v xml:space="preserve"> </v>
          </cell>
        </row>
        <row r="817">
          <cell r="A817" t="str">
            <v>10103575SP</v>
          </cell>
          <cell r="B817" t="str">
            <v>alphaMitter housing, assy</v>
          </cell>
          <cell r="C817" t="str">
            <v xml:space="preserve"> </v>
          </cell>
        </row>
        <row r="818">
          <cell r="A818" t="str">
            <v>10103575-SP</v>
          </cell>
          <cell r="B818" t="str">
            <v>ALPHAMITTER HOUSING, ASSY</v>
          </cell>
          <cell r="C818" t="str">
            <v xml:space="preserve"> </v>
          </cell>
        </row>
        <row r="819">
          <cell r="A819" t="str">
            <v>10103576SP</v>
          </cell>
          <cell r="B819" t="str">
            <v>alphaMitter cap, assy</v>
          </cell>
          <cell r="C819" t="str">
            <v xml:space="preserve"> </v>
          </cell>
        </row>
        <row r="820">
          <cell r="A820" t="str">
            <v>10103576-SP</v>
          </cell>
          <cell r="B820" t="str">
            <v>Cover alphaMITTER spare (pack of 5)</v>
          </cell>
          <cell r="C820" t="str">
            <v xml:space="preserve"> </v>
          </cell>
        </row>
        <row r="821">
          <cell r="A821" t="str">
            <v>10103577SP</v>
          </cell>
          <cell r="B821" t="str">
            <v>alphaMitter battery case, assy</v>
          </cell>
          <cell r="C821" t="str">
            <v xml:space="preserve"> </v>
          </cell>
        </row>
        <row r="822">
          <cell r="A822" t="str">
            <v>10103582SP</v>
          </cell>
          <cell r="B822" t="str">
            <v>lower case, assy, ICM/alphaScout</v>
          </cell>
          <cell r="C822" t="str">
            <v xml:space="preserve"> </v>
          </cell>
        </row>
        <row r="823">
          <cell r="A823" t="str">
            <v>10104309-SP</v>
          </cell>
          <cell r="B823" t="str">
            <v>Check valve disc, Ultra Elite CIS, 20x</v>
          </cell>
          <cell r="C823" t="str">
            <v xml:space="preserve"> </v>
          </cell>
        </row>
        <row r="824">
          <cell r="A824" t="str">
            <v>10105544-SP</v>
          </cell>
          <cell r="B824" t="str">
            <v>LABEL,INSPECT GRID,WORKMAN TRIPOD,QTY-10</v>
          </cell>
          <cell r="C824" t="str">
            <v xml:space="preserve"> </v>
          </cell>
        </row>
        <row r="825">
          <cell r="A825" t="str">
            <v>10105623-SP</v>
          </cell>
          <cell r="B825" t="str">
            <v>DEMAND REGULATOR ASSY,GX2,PKGD</v>
          </cell>
          <cell r="C825" t="str">
            <v xml:space="preserve"> </v>
          </cell>
        </row>
        <row r="826">
          <cell r="A826" t="str">
            <v>10109410-SP</v>
          </cell>
          <cell r="B826" t="str">
            <v>Gauge, AirXpress, Spare</v>
          </cell>
          <cell r="C826" t="str">
            <v xml:space="preserve"> </v>
          </cell>
        </row>
        <row r="827">
          <cell r="A827" t="str">
            <v>10110124-SP</v>
          </cell>
          <cell r="B827" t="str">
            <v>Shoulder Strap, AirXpress Industry,Spare</v>
          </cell>
          <cell r="C827" t="str">
            <v>Shoulder Strap, AirXpress Industry,Spare</v>
          </cell>
        </row>
        <row r="828">
          <cell r="A828" t="str">
            <v>10110126-SP</v>
          </cell>
          <cell r="B828" t="str">
            <v>Cylinder Strap, AirXpress Industry,Spare</v>
          </cell>
          <cell r="C828" t="str">
            <v>CYLINDER STRAP, AIRXPRESS INDUSTRY,SPARE</v>
          </cell>
        </row>
        <row r="829">
          <cell r="A829" t="str">
            <v>10110128-SP</v>
          </cell>
          <cell r="B829" t="str">
            <v>SHOULDER STRAP, AIRXPRESS FIRE, SPARE</v>
          </cell>
          <cell r="C829" t="str">
            <v>Shoulder Strap, AirXpress Fire, Spare</v>
          </cell>
        </row>
        <row r="830">
          <cell r="A830" t="str">
            <v>10110129-SP</v>
          </cell>
          <cell r="B830" t="str">
            <v>TENSION STRAP, AIRXPRESS FIRE, SPARE</v>
          </cell>
          <cell r="C830" t="str">
            <v xml:space="preserve"> </v>
          </cell>
        </row>
        <row r="831">
          <cell r="A831" t="str">
            <v>10110133-SP</v>
          </cell>
          <cell r="B831" t="str">
            <v>WAIST BELT, AIRXPRESS FIRE, SPARE</v>
          </cell>
          <cell r="C831" t="str">
            <v>Waist Belt, AirXpress Fire, Spare</v>
          </cell>
        </row>
        <row r="832">
          <cell r="A832" t="str">
            <v>10110136-SP</v>
          </cell>
          <cell r="B832" t="str">
            <v>CYLINDER STRAP, AIRXPRESS FIRE, SPARE</v>
          </cell>
          <cell r="C832" t="str">
            <v xml:space="preserve"> </v>
          </cell>
        </row>
        <row r="833">
          <cell r="A833" t="str">
            <v>10110660-SP</v>
          </cell>
          <cell r="B833" t="str">
            <v>Support ring warning device 100 bar, 5x</v>
          </cell>
          <cell r="C833" t="str">
            <v xml:space="preserve"> </v>
          </cell>
        </row>
        <row r="834">
          <cell r="A834" t="str">
            <v>10110672-SP</v>
          </cell>
          <cell r="B834" t="str">
            <v>SUPPORT RING WARNING DEVICE 55 BAR, (5X)</v>
          </cell>
          <cell r="C834" t="str">
            <v xml:space="preserve"> </v>
          </cell>
        </row>
        <row r="835">
          <cell r="A835" t="str">
            <v>10113453-SP</v>
          </cell>
          <cell r="B835" t="str">
            <v>Ser.-cabel, 9 pole, spare, ProfiCHECK</v>
          </cell>
          <cell r="C835" t="str">
            <v xml:space="preserve"> </v>
          </cell>
        </row>
        <row r="836">
          <cell r="A836" t="str">
            <v>10115312-SP</v>
          </cell>
          <cell r="B836" t="str">
            <v>ALPHACLICK CHECK VALVE (10 PACK)</v>
          </cell>
          <cell r="C836" t="str">
            <v xml:space="preserve"> </v>
          </cell>
        </row>
        <row r="837">
          <cell r="A837" t="str">
            <v>10118878-SP</v>
          </cell>
          <cell r="B837" t="str">
            <v>DEMAND VALVE HOLDER, AUTOMAXX, 5PCS.</v>
          </cell>
          <cell r="C837" t="str">
            <v>Uchwyt na automat M1 AS / AutoMaXX AS, Haltefix, 5szt.</v>
          </cell>
        </row>
        <row r="838">
          <cell r="A838" t="str">
            <v>10118891-SP</v>
          </cell>
          <cell r="B838" t="str">
            <v>SCREW,M3X15,NON-STD HEAD,SUS304,100/PKG</v>
          </cell>
          <cell r="C838" t="str">
            <v xml:space="preserve"> </v>
          </cell>
        </row>
        <row r="839">
          <cell r="A839" t="str">
            <v>10119131-SP</v>
          </cell>
          <cell r="B839" t="str">
            <v>HOUSING UPPER,30ft,SRL,4/PKG</v>
          </cell>
          <cell r="C839" t="str">
            <v xml:space="preserve"> </v>
          </cell>
        </row>
        <row r="840">
          <cell r="A840" t="str">
            <v>10119132-SP</v>
          </cell>
          <cell r="B840" t="str">
            <v>HOUSING LOWER,30ft,SRL,4/PKG</v>
          </cell>
          <cell r="C840" t="str">
            <v xml:space="preserve"> </v>
          </cell>
        </row>
        <row r="841">
          <cell r="A841" t="str">
            <v>10119374-SP</v>
          </cell>
          <cell r="B841" t="str">
            <v>FRAME LOWER,30ft,SRL,1/PKG</v>
          </cell>
          <cell r="C841" t="str">
            <v xml:space="preserve"> </v>
          </cell>
        </row>
        <row r="842">
          <cell r="A842" t="str">
            <v>10119476-SP</v>
          </cell>
          <cell r="B842" t="str">
            <v>POWER SPRING,30ft,SRL,1/PKG</v>
          </cell>
          <cell r="C842" t="str">
            <v xml:space="preserve"> </v>
          </cell>
        </row>
        <row r="843">
          <cell r="A843" t="str">
            <v>10119477-SP</v>
          </cell>
          <cell r="B843" t="str">
            <v>Sperrad 30&amp;50ft SRL,1/PKG</v>
          </cell>
          <cell r="C843" t="str">
            <v xml:space="preserve"> </v>
          </cell>
        </row>
        <row r="844">
          <cell r="A844" t="str">
            <v>10119479-SP</v>
          </cell>
          <cell r="B844" t="str">
            <v>Disc-wear,30FT,SRL,10/PKG</v>
          </cell>
          <cell r="C844" t="str">
            <v xml:space="preserve"> </v>
          </cell>
        </row>
        <row r="845">
          <cell r="A845" t="str">
            <v>10119480-SP</v>
          </cell>
          <cell r="B845" t="str">
            <v>ADHESIVE DISC-WEAR,30FT,SRL,10/PKG</v>
          </cell>
          <cell r="C845" t="str">
            <v xml:space="preserve"> </v>
          </cell>
        </row>
        <row r="846">
          <cell r="A846" t="str">
            <v>10119483-SP</v>
          </cell>
          <cell r="B846" t="str">
            <v>PAWL,30&amp;50ft,SRL,10/PKG</v>
          </cell>
          <cell r="C846" t="str">
            <v xml:space="preserve"> </v>
          </cell>
        </row>
        <row r="847">
          <cell r="A847" t="str">
            <v>10119485-SP</v>
          </cell>
          <cell r="B847" t="str">
            <v>SIDE PLATE,30ft,SRL,2/PKG</v>
          </cell>
          <cell r="C847" t="str">
            <v xml:space="preserve"> </v>
          </cell>
        </row>
        <row r="848">
          <cell r="A848" t="str">
            <v>10119486-SP</v>
          </cell>
          <cell r="B848" t="str">
            <v>PAWL SPRING,100/PKG</v>
          </cell>
          <cell r="C848" t="str">
            <v xml:space="preserve"> </v>
          </cell>
        </row>
        <row r="849">
          <cell r="A849" t="str">
            <v>10119491-SP</v>
          </cell>
          <cell r="B849" t="str">
            <v>BUSHING,Shaft,10/PKG</v>
          </cell>
          <cell r="C849" t="str">
            <v xml:space="preserve"> </v>
          </cell>
        </row>
        <row r="850">
          <cell r="A850" t="str">
            <v>10119502-SP</v>
          </cell>
          <cell r="B850" t="str">
            <v>HUB SUBASSY,30FT,SRL,1/PKG</v>
          </cell>
          <cell r="C850" t="str">
            <v xml:space="preserve"> </v>
          </cell>
        </row>
        <row r="851">
          <cell r="A851" t="str">
            <v>10119505-SP</v>
          </cell>
          <cell r="B851" t="str">
            <v>FRAME UPPER SUBASSY,30FT,SRL,1/PKG</v>
          </cell>
          <cell r="C851" t="str">
            <v xml:space="preserve"> </v>
          </cell>
        </row>
        <row r="852">
          <cell r="A852" t="str">
            <v>10119528-SP</v>
          </cell>
          <cell r="B852" t="str">
            <v>AUTOMAXX ESA, CONE, PACK OF 5</v>
          </cell>
          <cell r="C852" t="str">
            <v xml:space="preserve"> </v>
          </cell>
        </row>
        <row r="853">
          <cell r="A853" t="str">
            <v>10119715-SP</v>
          </cell>
          <cell r="B853" t="str">
            <v>MSA Logo label,27/PKG</v>
          </cell>
          <cell r="C853" t="str">
            <v xml:space="preserve"> </v>
          </cell>
        </row>
        <row r="854">
          <cell r="A854" t="str">
            <v>10119837-SP</v>
          </cell>
          <cell r="B854" t="str">
            <v>LOGO LABEL,50FT,SRL,9/PKG</v>
          </cell>
          <cell r="C854" t="str">
            <v xml:space="preserve"> </v>
          </cell>
        </row>
        <row r="855">
          <cell r="A855" t="str">
            <v>10119855-SP</v>
          </cell>
          <cell r="B855" t="str">
            <v>Disc-wear,50FT,SRL,10/PKG</v>
          </cell>
          <cell r="C855" t="str">
            <v xml:space="preserve"> </v>
          </cell>
        </row>
        <row r="856">
          <cell r="A856" t="str">
            <v>10119856-SP</v>
          </cell>
          <cell r="B856" t="str">
            <v>ADHESIVE DISC-WEAR,50FT,SRL,10/PKG</v>
          </cell>
          <cell r="C856" t="str">
            <v xml:space="preserve"> </v>
          </cell>
        </row>
        <row r="857">
          <cell r="A857" t="str">
            <v>10119857-SP</v>
          </cell>
          <cell r="B857" t="str">
            <v>HOUSING UPPER,50ft,SRL,7/PKG</v>
          </cell>
          <cell r="C857" t="str">
            <v xml:space="preserve"> </v>
          </cell>
        </row>
        <row r="858">
          <cell r="A858" t="str">
            <v>10119858-SP</v>
          </cell>
          <cell r="B858" t="str">
            <v>HOUSING LOWER,50ft,SRL,7/PKG</v>
          </cell>
          <cell r="C858" t="str">
            <v xml:space="preserve"> </v>
          </cell>
        </row>
        <row r="859">
          <cell r="A859" t="str">
            <v>10119859-SP</v>
          </cell>
          <cell r="B859" t="str">
            <v>POWER SPRING,50ft,SRL,1/PKG</v>
          </cell>
          <cell r="C859" t="str">
            <v xml:space="preserve"> </v>
          </cell>
        </row>
        <row r="860">
          <cell r="A860" t="str">
            <v>10119860-SP</v>
          </cell>
          <cell r="B860" t="str">
            <v>FRAME LOWER,50ft,SRL,1/PKG</v>
          </cell>
          <cell r="C860" t="str">
            <v xml:space="preserve"> </v>
          </cell>
        </row>
        <row r="861">
          <cell r="A861" t="str">
            <v>10119862-SP</v>
          </cell>
          <cell r="B861" t="str">
            <v>SIDE PLATE,50ft,SRL,2/PKG</v>
          </cell>
          <cell r="C861" t="str">
            <v xml:space="preserve"> </v>
          </cell>
        </row>
        <row r="862">
          <cell r="A862" t="str">
            <v>10119865-SP</v>
          </cell>
          <cell r="B862" t="str">
            <v>GALV CABLE SUBASSY,50FT,SRL,5/PKG</v>
          </cell>
          <cell r="C862" t="str">
            <v xml:space="preserve"> </v>
          </cell>
        </row>
        <row r="863">
          <cell r="A863" t="str">
            <v>10119887-SP</v>
          </cell>
          <cell r="B863" t="str">
            <v>alphaMITTER Pressure Sensor, pre-assemb.</v>
          </cell>
          <cell r="C863" t="str">
            <v xml:space="preserve"> </v>
          </cell>
        </row>
        <row r="864">
          <cell r="A864" t="str">
            <v>10120892-SP</v>
          </cell>
          <cell r="B864" t="str">
            <v>Medium pressure line AirMaXX Z, DM04, SP</v>
          </cell>
          <cell r="C864" t="str">
            <v xml:space="preserve"> </v>
          </cell>
        </row>
        <row r="865">
          <cell r="A865" t="str">
            <v>10121237-SP</v>
          </cell>
          <cell r="B865" t="str">
            <v>SST CABLE SUBASSY,30FT,SRL,5/PKG</v>
          </cell>
          <cell r="C865" t="str">
            <v xml:space="preserve"> </v>
          </cell>
        </row>
        <row r="866">
          <cell r="A866" t="str">
            <v>10121513-SP</v>
          </cell>
          <cell r="B866" t="str">
            <v>LOWER LABLE,SRL,INTL,10/PKG</v>
          </cell>
          <cell r="C866" t="str">
            <v xml:space="preserve"> </v>
          </cell>
        </row>
        <row r="867">
          <cell r="A867" t="str">
            <v>10121779-SP</v>
          </cell>
          <cell r="B867" t="str">
            <v>SST CABLE SUBASSY,50FT,SRL,5/PKG</v>
          </cell>
          <cell r="C867" t="str">
            <v xml:space="preserve"> </v>
          </cell>
        </row>
        <row r="868">
          <cell r="A868" t="str">
            <v>10122734-SP</v>
          </cell>
          <cell r="B868" t="str">
            <v>ICU-S - 40S / IS4, SPARE</v>
          </cell>
          <cell r="C868" t="str">
            <v xml:space="preserve"> </v>
          </cell>
        </row>
        <row r="869">
          <cell r="A869" t="str">
            <v>10124310-SP</v>
          </cell>
          <cell r="B869" t="str">
            <v>JUMPER CABLE,GX2,10",50 POS,PKGD</v>
          </cell>
          <cell r="C869" t="str">
            <v xml:space="preserve"> </v>
          </cell>
        </row>
        <row r="870">
          <cell r="A870" t="str">
            <v>10124478-SP</v>
          </cell>
          <cell r="B870" t="str">
            <v>SCREW,M3x10,HEX PAN HEAD,SUS304,100/PKG</v>
          </cell>
          <cell r="C870" t="str">
            <v xml:space="preserve"> </v>
          </cell>
        </row>
        <row r="871">
          <cell r="A871" t="str">
            <v>10124522-SP</v>
          </cell>
          <cell r="B871" t="str">
            <v>WAIST BELT,PREMAIRE</v>
          </cell>
          <cell r="C871" t="str">
            <v xml:space="preserve"> </v>
          </cell>
        </row>
        <row r="872">
          <cell r="A872" t="str">
            <v>10124528-SP</v>
          </cell>
          <cell r="B872" t="str">
            <v>Waist Pad Ass.,PremAire</v>
          </cell>
          <cell r="C872" t="str">
            <v xml:space="preserve"> </v>
          </cell>
        </row>
        <row r="873">
          <cell r="A873" t="str">
            <v>10124536-SP</v>
          </cell>
          <cell r="B873" t="str">
            <v>PREMAIRE COMBINATION HOLSTER ASSEMBLY</v>
          </cell>
          <cell r="C873" t="str">
            <v xml:space="preserve"> </v>
          </cell>
        </row>
        <row r="874">
          <cell r="A874" t="str">
            <v>10124537-SP</v>
          </cell>
          <cell r="B874" t="str">
            <v>BELT, HOLSTER, 48.5 MM, PREMAIRE</v>
          </cell>
          <cell r="C874" t="str">
            <v xml:space="preserve"> </v>
          </cell>
        </row>
        <row r="875">
          <cell r="A875" t="str">
            <v>10124538-SP</v>
          </cell>
          <cell r="B875" t="str">
            <v>PremAire Combination Shoulder Harness</v>
          </cell>
          <cell r="C875" t="str">
            <v xml:space="preserve"> </v>
          </cell>
        </row>
        <row r="876">
          <cell r="A876" t="str">
            <v>10124629-SP</v>
          </cell>
          <cell r="B876" t="str">
            <v>NECK STRAP, 3S UE H, 980 MM, PACK OF 10</v>
          </cell>
          <cell r="C876" t="str">
            <v xml:space="preserve"> </v>
          </cell>
        </row>
        <row r="877">
          <cell r="A877" t="str">
            <v>10124709-SP</v>
          </cell>
          <cell r="B877" t="str">
            <v>JUMPER CABLE,GX2,14",12 POS,PKGD</v>
          </cell>
          <cell r="C877" t="str">
            <v xml:space="preserve"> </v>
          </cell>
        </row>
        <row r="878">
          <cell r="A878" t="str">
            <v>10125007-SP</v>
          </cell>
          <cell r="B878" t="str">
            <v>WATER PROTECTION PIPE, CV12 (10PCS.)</v>
          </cell>
          <cell r="C878" t="str">
            <v xml:space="preserve"> </v>
          </cell>
        </row>
        <row r="879">
          <cell r="A879" t="str">
            <v>10125136-SP</v>
          </cell>
          <cell r="B879" t="str">
            <v>SEAL,GX2,ALTAIR ADAPTER,CAL STAND,PKGD</v>
          </cell>
          <cell r="C879" t="str">
            <v xml:space="preserve"> </v>
          </cell>
        </row>
        <row r="880">
          <cell r="A880" t="str">
            <v>10125137-SP</v>
          </cell>
          <cell r="B880" t="str">
            <v>SEAL, GX2, CAL STAND, ALTAIR PRO, PKGD</v>
          </cell>
          <cell r="C880" t="str">
            <v xml:space="preserve"> </v>
          </cell>
        </row>
        <row r="881">
          <cell r="A881" t="str">
            <v>10125289-SP5</v>
          </cell>
          <cell r="B881" t="str">
            <v>SCREEN PROTECTOR, GX2, 5/PKG</v>
          </cell>
          <cell r="C881" t="str">
            <v xml:space="preserve"> </v>
          </cell>
        </row>
        <row r="882">
          <cell r="A882" t="str">
            <v>10125310-SP</v>
          </cell>
          <cell r="B882" t="str">
            <v>CYLINDER COVER 3L,PREMAIRE</v>
          </cell>
          <cell r="C882" t="str">
            <v xml:space="preserve"> </v>
          </cell>
        </row>
        <row r="883">
          <cell r="A883" t="str">
            <v>10125410-SP</v>
          </cell>
          <cell r="B883" t="str">
            <v>Clear Screen (+ O-Ring), Spare Part</v>
          </cell>
          <cell r="C883" t="str">
            <v xml:space="preserve"> </v>
          </cell>
        </row>
        <row r="884">
          <cell r="A884" t="str">
            <v>10125508-SP</v>
          </cell>
          <cell r="B884" t="str">
            <v>COMPOSITE CYL., 2L, 300 BAR, RAW</v>
          </cell>
          <cell r="C884" t="str">
            <v xml:space="preserve"> </v>
          </cell>
        </row>
        <row r="885">
          <cell r="A885" t="str">
            <v>10125509-SP</v>
          </cell>
          <cell r="B885" t="str">
            <v>COMPOSITE CYL., 3L, 300 BAR, RAW</v>
          </cell>
          <cell r="C885" t="str">
            <v xml:space="preserve"> </v>
          </cell>
        </row>
        <row r="886">
          <cell r="A886" t="str">
            <v>10125527-SP</v>
          </cell>
          <cell r="B886" t="str">
            <v>Gasket 14x20x1,5 DIN 7603 D-CU, 10pcs</v>
          </cell>
          <cell r="C886" t="str">
            <v xml:space="preserve"> </v>
          </cell>
        </row>
        <row r="887">
          <cell r="A887" t="str">
            <v>10125739-SP</v>
          </cell>
          <cell r="B887" t="str">
            <v>NonReturn Nipple Short, G1/4A,Spare Part</v>
          </cell>
          <cell r="C887" t="str">
            <v xml:space="preserve"> </v>
          </cell>
        </row>
        <row r="888">
          <cell r="A888" t="str">
            <v>10125920-SP</v>
          </cell>
          <cell r="B888" t="str">
            <v>Steel Cylinder, 2L, 300 bar, grey, raw</v>
          </cell>
          <cell r="C888" t="str">
            <v xml:space="preserve"> </v>
          </cell>
        </row>
        <row r="889">
          <cell r="A889" t="str">
            <v>10126074-SP</v>
          </cell>
          <cell r="B889" t="str">
            <v>PCBA,GX2,PKGD,4V,W/PRES,MCU,NO CHRGR</v>
          </cell>
          <cell r="C889" t="str">
            <v xml:space="preserve"> </v>
          </cell>
        </row>
        <row r="890">
          <cell r="A890" t="str">
            <v>10126075-SP</v>
          </cell>
          <cell r="B890" t="str">
            <v>PCBA,GX2,PKGD,4V,W/PRES,MCU,CHRGR</v>
          </cell>
          <cell r="C890" t="str">
            <v xml:space="preserve"> </v>
          </cell>
        </row>
        <row r="891">
          <cell r="A891" t="str">
            <v>10126076-SP</v>
          </cell>
          <cell r="B891" t="str">
            <v>PCBA,GX2,PKGD,4V,W/O PRES,MCU,NO CHRGR</v>
          </cell>
          <cell r="C891" t="str">
            <v xml:space="preserve"> </v>
          </cell>
        </row>
        <row r="892">
          <cell r="A892" t="str">
            <v>10126150-SP</v>
          </cell>
          <cell r="B892" t="str">
            <v>M4X12,SCREW,PAN HEAD,SUS304,100/PKG</v>
          </cell>
          <cell r="C892" t="str">
            <v xml:space="preserve"> </v>
          </cell>
        </row>
        <row r="893">
          <cell r="A893" t="str">
            <v>10126226-SP</v>
          </cell>
          <cell r="B893" t="str">
            <v>SCREW ISO14583-M4X16-A2-KL-5x1, 50 PCS</v>
          </cell>
          <cell r="C893" t="str">
            <v xml:space="preserve"> </v>
          </cell>
        </row>
        <row r="894">
          <cell r="A894" t="str">
            <v>10126349-SP</v>
          </cell>
          <cell r="B894" t="str">
            <v>PROTECTIVE CASE, 585 X 310 X 270,PLASTIC</v>
          </cell>
          <cell r="C894" t="str">
            <v xml:space="preserve"> </v>
          </cell>
        </row>
        <row r="895">
          <cell r="A895" t="str">
            <v>10126913-SP</v>
          </cell>
          <cell r="B895" t="str">
            <v>Supply Hose,CV12</v>
          </cell>
          <cell r="C895" t="str">
            <v xml:space="preserve"> </v>
          </cell>
        </row>
        <row r="896">
          <cell r="A896" t="str">
            <v>10127216-SP</v>
          </cell>
          <cell r="B896" t="str">
            <v>AUTOMAXX-AS,T,PREMAIRE</v>
          </cell>
          <cell r="C896" t="str">
            <v xml:space="preserve"> </v>
          </cell>
        </row>
        <row r="897">
          <cell r="A897" t="str">
            <v>10127683-SP</v>
          </cell>
          <cell r="B897" t="str">
            <v>PremAire Combination CV12 w/whistle</v>
          </cell>
          <cell r="C897" t="str">
            <v xml:space="preserve"> </v>
          </cell>
        </row>
        <row r="898">
          <cell r="A898" t="str">
            <v>10127743-SP</v>
          </cell>
          <cell r="B898" t="str">
            <v>3S-PF-V (CIS, Si-Harness)</v>
          </cell>
          <cell r="C898" t="str">
            <v xml:space="preserve"> </v>
          </cell>
        </row>
        <row r="899">
          <cell r="A899" t="str">
            <v>10127837-SP</v>
          </cell>
          <cell r="B899" t="str">
            <v>AUTOMAXX-AS, Y-Piece-FF, KZ SP</v>
          </cell>
          <cell r="C899" t="str">
            <v xml:space="preserve"> </v>
          </cell>
        </row>
        <row r="900">
          <cell r="A900" t="str">
            <v>10127847-SP</v>
          </cell>
          <cell r="B900" t="str">
            <v>VALVE ASSY WITH WS-E, A - CV12</v>
          </cell>
          <cell r="C900" t="str">
            <v xml:space="preserve"> </v>
          </cell>
        </row>
        <row r="901">
          <cell r="A901" t="str">
            <v>10127848-SP</v>
          </cell>
          <cell r="B901" t="str">
            <v>ASV with Hoses,PremAire</v>
          </cell>
          <cell r="C901" t="str">
            <v xml:space="preserve"> </v>
          </cell>
        </row>
        <row r="902">
          <cell r="A902" t="str">
            <v>10127849-SP</v>
          </cell>
          <cell r="B902" t="str">
            <v>IP-HOSE, L 150 MM, ASV W.COUPLING, ASSY</v>
          </cell>
          <cell r="C902" t="str">
            <v xml:space="preserve"> </v>
          </cell>
        </row>
        <row r="903">
          <cell r="A903" t="str">
            <v>10127850-SP</v>
          </cell>
          <cell r="B903" t="str">
            <v>IP-HOSE, L 350 MM, BAG, ASSY</v>
          </cell>
          <cell r="C903" t="str">
            <v xml:space="preserve"> </v>
          </cell>
        </row>
        <row r="904">
          <cell r="A904" t="str">
            <v>10127853-SP</v>
          </cell>
          <cell r="B904" t="str">
            <v>IP Hose w/Y-Piece,PremAire</v>
          </cell>
          <cell r="C904" t="str">
            <v xml:space="preserve"> </v>
          </cell>
        </row>
        <row r="905">
          <cell r="A905" t="str">
            <v>10127861-SP</v>
          </cell>
          <cell r="B905" t="str">
            <v>AUTOMAXX AE-Y, PREMAIRE ESCAPE</v>
          </cell>
          <cell r="C905" t="str">
            <v xml:space="preserve"> </v>
          </cell>
        </row>
        <row r="906">
          <cell r="A906" t="str">
            <v>10127868-SP</v>
          </cell>
          <cell r="B906" t="str">
            <v>BAG, PREMAIRE ESCAPE, 3L</v>
          </cell>
          <cell r="C906" t="str">
            <v xml:space="preserve"> </v>
          </cell>
        </row>
        <row r="907">
          <cell r="A907" t="str">
            <v>10127869-SP</v>
          </cell>
          <cell r="B907" t="str">
            <v>BAG, PREMAIRE ESCAPE, 3L-3S</v>
          </cell>
          <cell r="C907" t="str">
            <v xml:space="preserve"> </v>
          </cell>
        </row>
        <row r="908">
          <cell r="A908" t="str">
            <v>10127956-SP</v>
          </cell>
          <cell r="B908" t="str">
            <v>PREMAIRE QUICKFILL CONNECTOR</v>
          </cell>
          <cell r="C908" t="str">
            <v xml:space="preserve"> </v>
          </cell>
        </row>
        <row r="909">
          <cell r="A909" t="str">
            <v>10127986-SP</v>
          </cell>
          <cell r="B909" t="str">
            <v>Spindle PremAire, Spare Part</v>
          </cell>
          <cell r="C909" t="str">
            <v xml:space="preserve"> </v>
          </cell>
        </row>
        <row r="910">
          <cell r="A910" t="str">
            <v>10128070-SP</v>
          </cell>
          <cell r="B910" t="str">
            <v>CYLINDER COVER 2L, PREMAIRE</v>
          </cell>
          <cell r="C910" t="str">
            <v xml:space="preserve"> </v>
          </cell>
        </row>
        <row r="911">
          <cell r="A911" t="str">
            <v>10129023-SP</v>
          </cell>
          <cell r="B911" t="str">
            <v>Cover AutoMaXX, 80SH, Spare Part</v>
          </cell>
          <cell r="C911" t="str">
            <v xml:space="preserve"> </v>
          </cell>
        </row>
        <row r="912">
          <cell r="A912" t="str">
            <v>10129259-SP</v>
          </cell>
          <cell r="B912" t="str">
            <v>O-RING 5 X 1,75 spare (10 each)</v>
          </cell>
          <cell r="C912" t="str">
            <v xml:space="preserve"> </v>
          </cell>
        </row>
        <row r="913">
          <cell r="A913" t="str">
            <v>10143469-SP</v>
          </cell>
          <cell r="B913" t="str">
            <v>FRICTION PAD,16.6*50*3,10/PKG</v>
          </cell>
          <cell r="C913" t="str">
            <v xml:space="preserve"> </v>
          </cell>
        </row>
        <row r="914">
          <cell r="A914" t="str">
            <v>10143471-SP</v>
          </cell>
          <cell r="B914" t="str">
            <v>DRIVE SHAFT,WINCH,20M,5/PKG</v>
          </cell>
          <cell r="C914" t="str">
            <v xml:space="preserve"> </v>
          </cell>
        </row>
        <row r="915">
          <cell r="A915" t="str">
            <v>10143529-SP</v>
          </cell>
          <cell r="B915" t="str">
            <v>COMPOSITE CYL., 3L,300 BAR, RAW, KZ, 137</v>
          </cell>
          <cell r="C915" t="str">
            <v xml:space="preserve"> </v>
          </cell>
        </row>
        <row r="916">
          <cell r="A916" t="str">
            <v>10143961-SP</v>
          </cell>
          <cell r="B916" t="str">
            <v>PROTECTION CAP FOR COUPLING, PACK OF 10</v>
          </cell>
          <cell r="C916" t="str">
            <v>Zaślepka zł. śred. ciśn. żeńsk., 10 szt.</v>
          </cell>
        </row>
        <row r="917">
          <cell r="A917" t="str">
            <v>10144163-SP</v>
          </cell>
          <cell r="B917" t="str">
            <v>COMP. HOUSING,G1 FACEPIECE, M45X3, SPARE</v>
          </cell>
          <cell r="C917" t="str">
            <v xml:space="preserve"> </v>
          </cell>
        </row>
        <row r="918">
          <cell r="A918" t="str">
            <v>10144174-SP</v>
          </cell>
          <cell r="B918" t="str">
            <v>EXHALATION VALVE ASSY, G1 FP, SPARE (x10)</v>
          </cell>
          <cell r="C918" t="str">
            <v>Zawór wydechowy z trzpieniem prow., G1 (10 szt.)</v>
          </cell>
        </row>
        <row r="919">
          <cell r="A919" t="str">
            <v>10144177-SP</v>
          </cell>
          <cell r="B919" t="str">
            <v>RETAINER, EXHALATION VALVE, G1 FP, SPARE</v>
          </cell>
          <cell r="C919" t="str">
            <v>Mocowanie zaworu wydechowego, G1</v>
          </cell>
        </row>
        <row r="920">
          <cell r="A920" t="str">
            <v>10144179-SP</v>
          </cell>
          <cell r="B920" t="str">
            <v>SPRING, EXHALATION VALVE, G1 FP, SPARE</v>
          </cell>
          <cell r="C920" t="str">
            <v>Sprężyna zaworu wydechowego, G1</v>
          </cell>
        </row>
        <row r="921">
          <cell r="A921" t="str">
            <v>10144180-SP</v>
          </cell>
          <cell r="B921" t="str">
            <v>Lightpipe Assy,  Left, G1 FP, Spare</v>
          </cell>
          <cell r="C921" t="str">
            <v>Zespół rurki świetlnej, strona lewa, G1</v>
          </cell>
        </row>
        <row r="922">
          <cell r="A922" t="str">
            <v>10144183-SP</v>
          </cell>
          <cell r="B922" t="str">
            <v>COMP. HSG., G1 FACEPIECE, PS-MAXX, SPARE</v>
          </cell>
          <cell r="C922" t="str">
            <v xml:space="preserve"> Łącznik bez membr. fon., G1, PS-MaXX</v>
          </cell>
        </row>
        <row r="923">
          <cell r="A923" t="str">
            <v>10144187-SP</v>
          </cell>
          <cell r="B923" t="str">
            <v>COVER, COMPONENT HSG, G1 FP, SPARE</v>
          </cell>
          <cell r="C923" t="str">
            <v>Osłona łącznika, G1</v>
          </cell>
        </row>
        <row r="924">
          <cell r="A924" t="str">
            <v>10144189-SP</v>
          </cell>
          <cell r="B924" t="str">
            <v>COVER, COMPONENT HSG, G1 FP,M45X3, SPARE</v>
          </cell>
          <cell r="C924" t="str">
            <v>Osłona łącznika, G1, M45x3</v>
          </cell>
        </row>
        <row r="925">
          <cell r="A925" t="str">
            <v>10144190-SP</v>
          </cell>
          <cell r="B925" t="str">
            <v>COVER,COMPONENT HSG,G1 FP,PS-MAXX, SPARE</v>
          </cell>
          <cell r="C925" t="str">
            <v>Osłona łącznika, G1, PS-MaXX</v>
          </cell>
        </row>
        <row r="926">
          <cell r="A926" t="str">
            <v>10144191-SP</v>
          </cell>
          <cell r="B926" t="str">
            <v>Inlet Valve Assy,G1 Facepiece, 10/Pkg</v>
          </cell>
          <cell r="C926" t="str">
            <v xml:space="preserve"> </v>
          </cell>
        </row>
        <row r="927">
          <cell r="A927" t="str">
            <v>10144192-SP</v>
          </cell>
          <cell r="B927" t="str">
            <v>INLET VALVE, G1 FACEPIECE, 10/PKG</v>
          </cell>
          <cell r="C927" t="str">
            <v>Zawór wdechowy półmaski, G1 (10 szt.)</v>
          </cell>
        </row>
        <row r="928">
          <cell r="A928" t="str">
            <v>10144193-SP</v>
          </cell>
          <cell r="B928" t="str">
            <v>INLET VALVE SEAT, G1 FACEPIECE</v>
          </cell>
          <cell r="C928" t="str">
            <v>Wkład zaworu wdech. półmaski, G1(2 szt.)</v>
          </cell>
        </row>
        <row r="929">
          <cell r="A929" t="str">
            <v>10144194-SP</v>
          </cell>
          <cell r="B929" t="str">
            <v>LENS, G1 FACEPIECE</v>
          </cell>
          <cell r="C929" t="str">
            <v xml:space="preserve"> </v>
          </cell>
        </row>
        <row r="930">
          <cell r="A930" t="str">
            <v>10144195-SP</v>
          </cell>
          <cell r="B930" t="str">
            <v>LENS RING, UPPER, G1 FACEPIECE</v>
          </cell>
          <cell r="C930" t="str">
            <v>Ramka wizjera górna, G1</v>
          </cell>
        </row>
        <row r="931">
          <cell r="A931" t="str">
            <v>10144196-SP</v>
          </cell>
          <cell r="B931" t="str">
            <v>LENS RING, LOWER, G1 FACEPIECE</v>
          </cell>
          <cell r="C931" t="str">
            <v>Ramka wizjera dolna, G1</v>
          </cell>
        </row>
        <row r="932">
          <cell r="A932" t="str">
            <v>10144197-SP</v>
          </cell>
          <cell r="B932" t="str">
            <v>COMPONENT HOUSING W/RFID, G1 FACEPIECE</v>
          </cell>
          <cell r="C932" t="str">
            <v xml:space="preserve"> </v>
          </cell>
        </row>
        <row r="933">
          <cell r="A933" t="str">
            <v>10144204-SP</v>
          </cell>
          <cell r="B933" t="str">
            <v>Lightpipe Assy, Right, G1 Facepiece</v>
          </cell>
          <cell r="C933" t="str">
            <v>Zespół rurki świetlnej, strona prawa, G1</v>
          </cell>
        </row>
        <row r="934">
          <cell r="A934" t="str">
            <v>10144207-SP</v>
          </cell>
          <cell r="B934" t="str">
            <v>INHALATION VALVE, G1 FACEPIECE</v>
          </cell>
          <cell r="C934" t="str">
            <v>Zawór wdechowy, G1</v>
          </cell>
        </row>
        <row r="935">
          <cell r="A935" t="str">
            <v>10144208-SP</v>
          </cell>
          <cell r="B935" t="str">
            <v>RETAINER, INHALATION VALVE, G1 FACEPIECE</v>
          </cell>
          <cell r="C935" t="str">
            <v>Mocowanie zaworu wdechowego, G1</v>
          </cell>
        </row>
        <row r="936">
          <cell r="A936" t="str">
            <v>10144209-SP</v>
          </cell>
          <cell r="B936" t="str">
            <v>SPEECH DIAPHRAGM ASSY, G1 FACEPIECE</v>
          </cell>
          <cell r="C936" t="str">
            <v>Membrana foniczna G1</v>
          </cell>
        </row>
        <row r="937">
          <cell r="A937" t="str">
            <v>10144213-SP</v>
          </cell>
          <cell r="B937" t="str">
            <v>SCREW RING, G1 FACEPIECE</v>
          </cell>
          <cell r="C937" t="str">
            <v>Osłona gwintowana membrany fonicznej, G1</v>
          </cell>
        </row>
        <row r="938">
          <cell r="A938" t="str">
            <v>10144215-SP</v>
          </cell>
          <cell r="B938" t="str">
            <v>HEAD HARNESS, G1 FACEPIECE, KEVLAR, 4PT</v>
          </cell>
          <cell r="C938" t="str">
            <v>Nagłowie maski G1 kevlarowe 4-pkt.</v>
          </cell>
        </row>
        <row r="939">
          <cell r="A939" t="str">
            <v>10144217-SP</v>
          </cell>
          <cell r="B939" t="str">
            <v>BUCKLE, HEAD HARNESS, G1 FACEPIECE</v>
          </cell>
          <cell r="C939" t="str">
            <v>Sprzączka nagłowia, G1 bez pierścienia D</v>
          </cell>
        </row>
        <row r="940">
          <cell r="A940" t="str">
            <v>10144219-SP</v>
          </cell>
          <cell r="B940" t="str">
            <v>BUTTON, HEAD HARNESS, G1, FACEPIECE, BLK</v>
          </cell>
          <cell r="C940" t="str">
            <v>KLIPS MOCOWANIA NAGŁOWIA (MD), G1, 5SZT.</v>
          </cell>
        </row>
        <row r="941">
          <cell r="A941" t="str">
            <v>10144220-SP</v>
          </cell>
          <cell r="B941" t="str">
            <v>NECKSTRAP ASSY, CLOTH, G1 FACEPIECE</v>
          </cell>
          <cell r="C941" t="str">
            <v>Pasek naszyjny tekstylny, G1</v>
          </cell>
        </row>
        <row r="942">
          <cell r="A942" t="str">
            <v>10144221-SP</v>
          </cell>
          <cell r="B942" t="str">
            <v>SCREW, SOCKET PAN HEAD, TORX PLUS,10/PKG</v>
          </cell>
          <cell r="C942" t="str">
            <v>Śruba ramki wizjera, G1 (10 szt.)</v>
          </cell>
        </row>
        <row r="943">
          <cell r="A943" t="str">
            <v>10144222-SP</v>
          </cell>
          <cell r="B943" t="str">
            <v>CLAMP, COMPONENT HSG, G1 FACEPIECE</v>
          </cell>
          <cell r="C943" t="str">
            <v>Clamp, Component Hsg, G1 Facepiece</v>
          </cell>
        </row>
        <row r="944">
          <cell r="A944" t="str">
            <v>10144231-SP</v>
          </cell>
          <cell r="B944" t="str">
            <v>Kit, Filter Adapter Assy, G1 Facepiece</v>
          </cell>
          <cell r="C944" t="str">
            <v xml:space="preserve"> </v>
          </cell>
        </row>
        <row r="945">
          <cell r="A945" t="str">
            <v>10144232-SP</v>
          </cell>
          <cell r="B945" t="str">
            <v>O-RING 47,29X2,62,SI,70 SHORE,GRN,10/PKG</v>
          </cell>
          <cell r="C945" t="str">
            <v>O-ring membrany f. G1, 29x2,62, zielony (10 szt)</v>
          </cell>
        </row>
        <row r="946">
          <cell r="A946" t="str">
            <v>10144233-SP</v>
          </cell>
          <cell r="B946" t="str">
            <v>Screw,EJOT Delta PT WN 5451, 30x8 black</v>
          </cell>
          <cell r="C946" t="str">
            <v>Śruba mocow. rurki świet. 30x8, G1, 2szt</v>
          </cell>
        </row>
        <row r="947">
          <cell r="A947" t="str">
            <v>10144234-SP</v>
          </cell>
          <cell r="B947" t="str">
            <v>Button, Head Harness, G1 Fcpc, Grn,5/Pkg</v>
          </cell>
          <cell r="C947" t="str">
            <v>KLIPS MOCOWANIA NAGŁOWIA (SM), G1, 5SZT.</v>
          </cell>
        </row>
        <row r="948">
          <cell r="A948" t="str">
            <v>10144235-SP</v>
          </cell>
          <cell r="B948" t="str">
            <v>Button, Head Harness, G1 Fcpc,Gray,5/Pkg</v>
          </cell>
          <cell r="C948" t="str">
            <v>KLIPS MOCOWANIA NAGŁOWIA (LG), G1, 5SZT.</v>
          </cell>
        </row>
        <row r="949">
          <cell r="A949" t="str">
            <v>10145738-SP</v>
          </cell>
          <cell r="B949" t="str">
            <v>KIT,IR SENSOR,CO2 0-10 VOL% W/SHLD</v>
          </cell>
          <cell r="C949" t="str">
            <v>Sensor IR, CO2 0-10%</v>
          </cell>
        </row>
        <row r="950">
          <cell r="A950" t="str">
            <v>10145739-SP</v>
          </cell>
          <cell r="B950" t="str">
            <v>KIT,IR SENSOR,HC 0-25 VOL% BUTANE W/SHLD</v>
          </cell>
          <cell r="C950" t="str">
            <v>KIT,IR SENSOR,HC 0-25 VOL% BUTAN Z EKRAN</v>
          </cell>
        </row>
        <row r="951">
          <cell r="A951" t="str">
            <v>10145740-SP</v>
          </cell>
          <cell r="B951" t="str">
            <v>KIT,IR SENSOR,C3H8 0-100 VOL%  W/SHLD</v>
          </cell>
          <cell r="C951" t="str">
            <v>KIT,IR SENSOR,C3H8 0-100 VOL% Z EKRAN.</v>
          </cell>
        </row>
        <row r="952">
          <cell r="A952" t="str">
            <v>10145751-SP</v>
          </cell>
          <cell r="B952" t="str">
            <v>KIT,IR SENSOR,C3H8 0-100 %LEL  W/SHLD</v>
          </cell>
          <cell r="C952" t="str">
            <v>KIT,IR SENSOR,C3H8 0-100 VOL% Z EKRAN.</v>
          </cell>
        </row>
        <row r="953">
          <cell r="A953" t="str">
            <v>10145752-SP</v>
          </cell>
          <cell r="B953" t="str">
            <v>KIT,IR SENSOR,CH4 0-100 VOL% W/SHLD</v>
          </cell>
          <cell r="C953" t="str">
            <v>KIT,IR SENSOR,CH4 0-100 VOL% Z EKRAN.</v>
          </cell>
        </row>
        <row r="954">
          <cell r="A954" t="str">
            <v>10146100-SP</v>
          </cell>
          <cell r="B954" t="str">
            <v>HANDWHEEL 200/300 GREEN, PACKAGE OF 5</v>
          </cell>
          <cell r="C954" t="str">
            <v xml:space="preserve"> </v>
          </cell>
        </row>
        <row r="955">
          <cell r="A955" t="str">
            <v>10147640-SP</v>
          </cell>
          <cell r="B955" t="str">
            <v>AutoMaXX AS, PremAire Combination</v>
          </cell>
          <cell r="C955" t="str">
            <v xml:space="preserve"> </v>
          </cell>
        </row>
        <row r="956">
          <cell r="A956" t="str">
            <v>10147727-SP</v>
          </cell>
          <cell r="B956" t="str">
            <v>CAP,ALTAIR PUMP PROBE，SP</v>
          </cell>
          <cell r="C956" t="str">
            <v xml:space="preserve"> </v>
          </cell>
        </row>
        <row r="957">
          <cell r="A957" t="str">
            <v>10147966-SP</v>
          </cell>
          <cell r="B957" t="str">
            <v>Medium Pressure Line 900 AutoMaXX, spare</v>
          </cell>
          <cell r="C957" t="str">
            <v xml:space="preserve"> </v>
          </cell>
        </row>
        <row r="958">
          <cell r="A958" t="str">
            <v>10147986-SP</v>
          </cell>
          <cell r="B958" t="str">
            <v>Carrying bag,Workman Winch,20m,SP,3/PKG</v>
          </cell>
          <cell r="C958" t="str">
            <v xml:space="preserve"> </v>
          </cell>
        </row>
        <row r="959">
          <cell r="A959" t="str">
            <v>10148099-SP</v>
          </cell>
          <cell r="B959" t="str">
            <v>Valve Assembly, CV12A spare</v>
          </cell>
          <cell r="C959" t="str">
            <v xml:space="preserve"> </v>
          </cell>
        </row>
        <row r="960">
          <cell r="A960" t="str">
            <v>10148100-SP</v>
          </cell>
          <cell r="B960" t="str">
            <v>Valve Assembly with WS, CV12A spare</v>
          </cell>
          <cell r="C960" t="str">
            <v xml:space="preserve"> </v>
          </cell>
        </row>
        <row r="961">
          <cell r="A961" t="str">
            <v>10148366-SP</v>
          </cell>
          <cell r="B961" t="str">
            <v>COLOR DISPLAY ASSY,ALT5X,PKGD</v>
          </cell>
          <cell r="C961" t="str">
            <v>COLOR DISPLAY ASSY,ALT5X,PKGD</v>
          </cell>
        </row>
        <row r="962">
          <cell r="A962" t="str">
            <v>10148376-SP</v>
          </cell>
          <cell r="B962" t="str">
            <v>Valve Assembly-CV12, Spare Part</v>
          </cell>
          <cell r="C962" t="str">
            <v xml:space="preserve"> </v>
          </cell>
        </row>
        <row r="963">
          <cell r="A963" t="str">
            <v>10148377-SP</v>
          </cell>
          <cell r="B963" t="str">
            <v>Filling Connector, PremAire Escape</v>
          </cell>
          <cell r="C963" t="str">
            <v xml:space="preserve"> </v>
          </cell>
        </row>
        <row r="964">
          <cell r="A964" t="str">
            <v>10148378-SP</v>
          </cell>
          <cell r="B964" t="str">
            <v>LEG STRAP ASSY, PREMAIRE COMB. (5 PCS)</v>
          </cell>
          <cell r="C964" t="str">
            <v xml:space="preserve"> </v>
          </cell>
        </row>
        <row r="965">
          <cell r="A965" t="str">
            <v>10148472-SP</v>
          </cell>
          <cell r="B965" t="str">
            <v>WAND GASKET, ALTAIR PUMP PROBE,SP,5/PKG</v>
          </cell>
          <cell r="C965" t="str">
            <v xml:space="preserve"> </v>
          </cell>
        </row>
        <row r="966">
          <cell r="A966" t="str">
            <v>10148473-SP</v>
          </cell>
          <cell r="B966" t="str">
            <v>BUZZER GASKET, ALTAIR PUMP PROBE，SP</v>
          </cell>
          <cell r="C966" t="str">
            <v xml:space="preserve"> </v>
          </cell>
        </row>
        <row r="967">
          <cell r="A967" t="str">
            <v>10149000-SP</v>
          </cell>
          <cell r="B967" t="str">
            <v>CASE LABEL, ALTAIR 2X, CO/H2S, 6-PK</v>
          </cell>
          <cell r="C967" t="str">
            <v>CASE LABEL, ALTAIR 2X, CO/H2S, 6-PK</v>
          </cell>
        </row>
        <row r="968">
          <cell r="A968" t="str">
            <v>10149011-SP</v>
          </cell>
          <cell r="B968" t="str">
            <v>CASE LABEL, ALTAIR 2X, CO, 6-PK</v>
          </cell>
          <cell r="C968" t="str">
            <v>CASE LABEL, ALTAIR 2X, CO, 6-PK</v>
          </cell>
        </row>
        <row r="969">
          <cell r="A969" t="str">
            <v>10149012-SP</v>
          </cell>
          <cell r="B969" t="str">
            <v>CASE LABEL, ALTAIR 2X, H2S-PLS, 6-PK</v>
          </cell>
          <cell r="C969" t="str">
            <v>CASE LABEL, ALTAIR 2X, H2S-PLS, 6-PK</v>
          </cell>
        </row>
        <row r="970">
          <cell r="A970" t="str">
            <v>10149013-SP</v>
          </cell>
          <cell r="B970" t="str">
            <v>Case Label, ALTAIR 2X, SO2/H2S-LC, 6-pk</v>
          </cell>
          <cell r="C970" t="str">
            <v>CASE LABEL, ALTAIR 2X, SO2/H2S-LC, 6-PK</v>
          </cell>
        </row>
        <row r="971">
          <cell r="A971" t="str">
            <v>10149014-SP</v>
          </cell>
          <cell r="B971" t="str">
            <v>CASE LABEL, ALTAIR 2X, CO/NO2, 6-PK</v>
          </cell>
          <cell r="C971" t="str">
            <v>CASE LABEL, ALTAIR 2X, CO/NO2, 6-PK</v>
          </cell>
        </row>
        <row r="972">
          <cell r="A972" t="str">
            <v>10149015-SP</v>
          </cell>
          <cell r="B972" t="str">
            <v>Case Label, ALTAIR 2X, Cl2, 6-pk</v>
          </cell>
          <cell r="C972" t="str">
            <v>CASE LABEL, ALTAIR 2X, CL2, 6-PK</v>
          </cell>
        </row>
        <row r="973">
          <cell r="A973" t="str">
            <v>10149016-SP</v>
          </cell>
          <cell r="B973" t="str">
            <v>Case Label, ALTAIR 2X, NH3, 6-pk</v>
          </cell>
          <cell r="C973" t="str">
            <v>CASE LABEL, ALTAIR 2X, NH3, 6-PK</v>
          </cell>
        </row>
        <row r="974">
          <cell r="A974" t="str">
            <v>10149551-SP</v>
          </cell>
          <cell r="B974" t="str">
            <v>BUCKLE,D-RING,HEAD HARNESS,G1 FCPC,5/PKG</v>
          </cell>
          <cell r="C974" t="str">
            <v>Sprzączka nagłowia, G1 z pierś. D, 4 szt</v>
          </cell>
        </row>
        <row r="975">
          <cell r="A975" t="str">
            <v>10149560-SP</v>
          </cell>
          <cell r="B975" t="str">
            <v>TORQUE TOOL, G1 FACEPIECE</v>
          </cell>
          <cell r="C975" t="str">
            <v>KLUCZ, MEMBRANA FONICZNA, MASKA G1</v>
          </cell>
        </row>
        <row r="976">
          <cell r="A976" t="str">
            <v>10149572-SP</v>
          </cell>
          <cell r="B976" t="str">
            <v>NOSECUP ASSY, G1 FACEPIECE, SM</v>
          </cell>
          <cell r="C976" t="str">
            <v>Półmaska wewnętrzna mała (SM), G1, kpl.</v>
          </cell>
        </row>
        <row r="977">
          <cell r="A977" t="str">
            <v>10149573-SP</v>
          </cell>
          <cell r="B977" t="str">
            <v>NOSECUP ASSY, G1 FACEPIECE, MD</v>
          </cell>
          <cell r="C977" t="str">
            <v>Półmaska wewn. średnia (MD), G1, kpl.</v>
          </cell>
        </row>
        <row r="978">
          <cell r="A978" t="str">
            <v>10149574-SP</v>
          </cell>
          <cell r="B978" t="str">
            <v>NOSECUP ASSY, G1 FACEPIECE, LG</v>
          </cell>
          <cell r="C978" t="str">
            <v>Półmaska wewnętrzna duża (LG), G1, kpl.</v>
          </cell>
        </row>
        <row r="979">
          <cell r="A979" t="str">
            <v>10149728-SP</v>
          </cell>
          <cell r="B979" t="str">
            <v>RFID Asset Tag 13,56 MHz (Set of 10)</v>
          </cell>
          <cell r="C979" t="str">
            <v xml:space="preserve"> </v>
          </cell>
        </row>
        <row r="980">
          <cell r="A980" t="str">
            <v>10150321-SP</v>
          </cell>
          <cell r="B980" t="str">
            <v>BAG,PREMAIRE ESCAPE SPARE</v>
          </cell>
          <cell r="C980" t="str">
            <v xml:space="preserve"> </v>
          </cell>
        </row>
        <row r="981">
          <cell r="A981" t="str">
            <v>10150508-SP</v>
          </cell>
          <cell r="B981" t="str">
            <v>Warning device, short, 30 bar spare</v>
          </cell>
          <cell r="C981" t="str">
            <v xml:space="preserve"> </v>
          </cell>
        </row>
        <row r="982">
          <cell r="A982" t="str">
            <v>10151248-SP</v>
          </cell>
          <cell r="B982" t="str">
            <v>ADAPTER QUICK RELEASE BUCKLE TO SCBA, 2X</v>
          </cell>
          <cell r="C982" t="str">
            <v xml:space="preserve"> </v>
          </cell>
        </row>
        <row r="983">
          <cell r="A983" t="str">
            <v>10151557-SP</v>
          </cell>
          <cell r="B983" t="str">
            <v>Hand wheel 300 Q green,SCBA, 5 pcs spare</v>
          </cell>
          <cell r="C983" t="str">
            <v xml:space="preserve"> </v>
          </cell>
        </row>
        <row r="984">
          <cell r="A984" t="str">
            <v>10151583-SP</v>
          </cell>
          <cell r="B984" t="str">
            <v>Excess Flow Valve w.shield tube, M8x0,75</v>
          </cell>
          <cell r="C984" t="str">
            <v xml:space="preserve"> </v>
          </cell>
        </row>
        <row r="985">
          <cell r="A985" t="str">
            <v>10151856-SP</v>
          </cell>
          <cell r="B985" t="str">
            <v>WASHER, ID6mm,100/PKG</v>
          </cell>
          <cell r="C985" t="str">
            <v xml:space="preserve"> </v>
          </cell>
        </row>
        <row r="986">
          <cell r="A986" t="str">
            <v>10152337-SP</v>
          </cell>
          <cell r="B986" t="str">
            <v>Gasket Kit, ALTAIR 2X, Horn/Sensor, 5-pk</v>
          </cell>
          <cell r="C986" t="str">
            <v>GASKET KIT, ALTAIR 2X, HORN/SENSOR, 5-PK</v>
          </cell>
        </row>
        <row r="987">
          <cell r="A987" t="str">
            <v>10152882-SP</v>
          </cell>
          <cell r="B987" t="str">
            <v>Case Label, ALTAIR 2X, SO2, 6-pk</v>
          </cell>
          <cell r="C987" t="str">
            <v>CASE LABEL, ALTAIR 2X, SO2, 6-PK</v>
          </cell>
        </row>
        <row r="988">
          <cell r="A988" t="str">
            <v>10152883-SP</v>
          </cell>
          <cell r="B988" t="str">
            <v>CASE LABEL, ALTAIR 2X, NO2, 6-PK</v>
          </cell>
          <cell r="C988" t="str">
            <v>CASE LABEL, ALTAIR 2X, NO2, 6-PK</v>
          </cell>
        </row>
        <row r="989">
          <cell r="A989" t="str">
            <v>10153060-SP</v>
          </cell>
          <cell r="B989" t="str">
            <v>CASE SCREWS, ALTAIR 2X, 40-PK</v>
          </cell>
          <cell r="C989" t="str">
            <v>CASE SCREWS, ALTAIR 2X, 40-PK</v>
          </cell>
        </row>
        <row r="990">
          <cell r="A990" t="str">
            <v>10153313-SP</v>
          </cell>
          <cell r="B990" t="str">
            <v>ASV, WS, ASSY, PREMAIRE</v>
          </cell>
          <cell r="C990" t="str">
            <v xml:space="preserve"> </v>
          </cell>
        </row>
        <row r="991">
          <cell r="A991" t="str">
            <v>10153586-SP</v>
          </cell>
          <cell r="B991" t="str">
            <v>Case Label, ALTAIR 2X, H2S-LC, 6-pk</v>
          </cell>
          <cell r="C991" t="str">
            <v>CASE LABEL, ALTAIR 2X, H2S-LC, 6-PK</v>
          </cell>
        </row>
        <row r="992">
          <cell r="A992" t="str">
            <v>10153880-SP</v>
          </cell>
          <cell r="B992" t="str">
            <v>ALPHACONTROL 2 - SOFTWARE BASIC</v>
          </cell>
          <cell r="C992" t="str">
            <v xml:space="preserve"> </v>
          </cell>
        </row>
        <row r="993">
          <cell r="A993" t="str">
            <v>10154671-SP</v>
          </cell>
          <cell r="B993" t="str">
            <v>Filling Connector, PremAire Combination</v>
          </cell>
          <cell r="C993" t="str">
            <v xml:space="preserve"> </v>
          </cell>
        </row>
        <row r="994">
          <cell r="A994" t="str">
            <v>10155203-SP</v>
          </cell>
          <cell r="B994" t="str">
            <v>BATTERIES, ALTAIR 2X, PACKAGE OF 8</v>
          </cell>
          <cell r="C994" t="str">
            <v>Bateria ALTAIR 2X, 8 szt.</v>
          </cell>
        </row>
        <row r="995">
          <cell r="A995" t="str">
            <v>10155850-SP</v>
          </cell>
          <cell r="B995" t="str">
            <v>Connection belt hip SCBA with ring</v>
          </cell>
          <cell r="C995" t="str">
            <v xml:space="preserve"> </v>
          </cell>
        </row>
        <row r="996">
          <cell r="A996" t="str">
            <v>10155917-SP</v>
          </cell>
          <cell r="B996" t="str">
            <v>Lanyard Keychain, CV12A (5 pcs)</v>
          </cell>
          <cell r="C996" t="str">
            <v xml:space="preserve"> </v>
          </cell>
        </row>
        <row r="997">
          <cell r="A997" t="str">
            <v>10156099-SP</v>
          </cell>
          <cell r="B997" t="str">
            <v>handwheel cap pack of 10</v>
          </cell>
          <cell r="C997" t="str">
            <v xml:space="preserve"> </v>
          </cell>
        </row>
        <row r="998">
          <cell r="A998" t="str">
            <v>10156852-SP</v>
          </cell>
          <cell r="B998" t="str">
            <v>PINION BASE,WORKMAN RESCUER,10/PKG</v>
          </cell>
          <cell r="C998" t="str">
            <v xml:space="preserve"> </v>
          </cell>
        </row>
        <row r="999">
          <cell r="A999" t="str">
            <v>10156853-SP</v>
          </cell>
          <cell r="B999" t="str">
            <v>PINION,WORKMAN RESCUER,10/PKG</v>
          </cell>
          <cell r="C999" t="str">
            <v xml:space="preserve"> </v>
          </cell>
        </row>
        <row r="1000">
          <cell r="A1000" t="str">
            <v>10156854-SP</v>
          </cell>
          <cell r="B1000" t="str">
            <v>PINION SHAFT,WORKMAN RESCUER,5/PKG</v>
          </cell>
          <cell r="C1000" t="str">
            <v xml:space="preserve"> </v>
          </cell>
        </row>
        <row r="1001">
          <cell r="A1001" t="str">
            <v>10156857-SP</v>
          </cell>
          <cell r="B1001" t="str">
            <v>SHAFT,RATCHET PAWL,RESCUER,10/PKG</v>
          </cell>
          <cell r="C1001" t="str">
            <v xml:space="preserve"> </v>
          </cell>
        </row>
        <row r="1002">
          <cell r="A1002" t="str">
            <v>10156858-SP</v>
          </cell>
          <cell r="B1002" t="str">
            <v>BUSHING,PINION SHAFT,RESCUER,10/PKG</v>
          </cell>
          <cell r="C1002" t="str">
            <v xml:space="preserve"> </v>
          </cell>
        </row>
        <row r="1003">
          <cell r="A1003" t="str">
            <v>10156860-SP</v>
          </cell>
          <cell r="B1003" t="str">
            <v>BUSHING,BRACKET,WORKMAN RESCUER,50/PKG</v>
          </cell>
          <cell r="C1003" t="str">
            <v xml:space="preserve"> </v>
          </cell>
        </row>
        <row r="1004">
          <cell r="A1004" t="str">
            <v>10156861-SP</v>
          </cell>
          <cell r="B1004" t="str">
            <v>WASHER,PINION SHAFT,RESCUER,10/PKG</v>
          </cell>
          <cell r="C1004" t="str">
            <v xml:space="preserve"> </v>
          </cell>
        </row>
        <row r="1005">
          <cell r="A1005" t="str">
            <v>10156862-SP</v>
          </cell>
          <cell r="B1005" t="str">
            <v>SHAFT,NOZZLE TUBE,RESCUER,10/PKG</v>
          </cell>
          <cell r="C1005" t="str">
            <v xml:space="preserve"> </v>
          </cell>
        </row>
        <row r="1006">
          <cell r="A1006" t="str">
            <v>10156863-SP</v>
          </cell>
          <cell r="B1006" t="str">
            <v>BUSHING BASE,PAWL,WORKMAN RESCUER,10/PKG</v>
          </cell>
          <cell r="C1006" t="str">
            <v xml:space="preserve"> </v>
          </cell>
        </row>
        <row r="1007">
          <cell r="A1007" t="str">
            <v>10156864-SP</v>
          </cell>
          <cell r="B1007" t="str">
            <v>Bushing, Pawl, Workman Rescuer,10/PKG</v>
          </cell>
          <cell r="C1007" t="str">
            <v xml:space="preserve"> </v>
          </cell>
        </row>
        <row r="1008">
          <cell r="A1008" t="str">
            <v>10156865-SP</v>
          </cell>
          <cell r="B1008" t="str">
            <v>RATCHET PAWL,WORKMAN RESCUER,10/PKG</v>
          </cell>
          <cell r="C1008" t="str">
            <v xml:space="preserve"> </v>
          </cell>
        </row>
        <row r="1009">
          <cell r="A1009" t="str">
            <v>10156866-SP</v>
          </cell>
          <cell r="B1009" t="str">
            <v>COVER,HOUSING LOWER,RESCUER,10/PKG</v>
          </cell>
          <cell r="C1009" t="str">
            <v xml:space="preserve"> </v>
          </cell>
        </row>
        <row r="1010">
          <cell r="A1010" t="str">
            <v>10156867-SP</v>
          </cell>
          <cell r="B1010" t="str">
            <v>BRACKET SUB-ASSY,WORKMAN RESCUER,6/PKG</v>
          </cell>
          <cell r="C1010" t="str">
            <v xml:space="preserve"> </v>
          </cell>
        </row>
        <row r="1011">
          <cell r="A1011" t="str">
            <v>10156871-SP</v>
          </cell>
          <cell r="B1011" t="str">
            <v>CIRCLIP,OD 37,SST,50/PKG</v>
          </cell>
          <cell r="C1011" t="str">
            <v xml:space="preserve"> </v>
          </cell>
        </row>
        <row r="1012">
          <cell r="A1012" t="str">
            <v>10156872-SP</v>
          </cell>
          <cell r="B1012" t="str">
            <v>SCREW,M4X30,FLAT HEAD,HEX,100/PKG</v>
          </cell>
          <cell r="C1012" t="str">
            <v xml:space="preserve"> </v>
          </cell>
        </row>
        <row r="1013">
          <cell r="A1013" t="str">
            <v>10156877-SP</v>
          </cell>
          <cell r="B1013" t="str">
            <v>PIN, Φ5X8,H8,SST,100/PKG</v>
          </cell>
          <cell r="C1013" t="str">
            <v xml:space="preserve"> </v>
          </cell>
        </row>
        <row r="1014">
          <cell r="A1014" t="str">
            <v>10156878-SP</v>
          </cell>
          <cell r="B1014" t="str">
            <v>SPRING,PIN,PINION RATCHET,RESCUER,50/PKG</v>
          </cell>
          <cell r="C1014" t="str">
            <v xml:space="preserve"> </v>
          </cell>
        </row>
        <row r="1015">
          <cell r="A1015" t="str">
            <v>10156879-SP</v>
          </cell>
          <cell r="B1015" t="str">
            <v>SPRING,PINION RATCHET,RESCUER,50/PKG</v>
          </cell>
          <cell r="C1015" t="str">
            <v xml:space="preserve"> </v>
          </cell>
        </row>
        <row r="1016">
          <cell r="A1016" t="str">
            <v>10156880-SP</v>
          </cell>
          <cell r="B1016" t="str">
            <v>SPRING,PINION SHAFT,RESCUER,10/PKG</v>
          </cell>
          <cell r="C1016" t="str">
            <v xml:space="preserve"> </v>
          </cell>
        </row>
        <row r="1017">
          <cell r="A1017" t="str">
            <v>10156881-SP</v>
          </cell>
          <cell r="B1017" t="str">
            <v>SPRING,RACHET PAWL,RESCUER,50/PKG</v>
          </cell>
          <cell r="C1017" t="str">
            <v xml:space="preserve"> </v>
          </cell>
        </row>
        <row r="1018">
          <cell r="A1018" t="str">
            <v>10156882-SP</v>
          </cell>
          <cell r="B1018" t="str">
            <v>PAWL,PINION SHAFT,WORKMAN RESCUER,10/PKG</v>
          </cell>
          <cell r="C1018" t="str">
            <v xml:space="preserve"> </v>
          </cell>
        </row>
        <row r="1019">
          <cell r="A1019" t="str">
            <v>10156884-SP</v>
          </cell>
          <cell r="B1019" t="str">
            <v>NUT,PINION SHAFT,WORKMAN RESCUER,5/PKG</v>
          </cell>
          <cell r="C1019" t="str">
            <v xml:space="preserve"> </v>
          </cell>
        </row>
        <row r="1020">
          <cell r="A1020" t="str">
            <v>10156885-SP</v>
          </cell>
          <cell r="B1020" t="str">
            <v>CRANK HANDLE,WORKMAN RESCUER,1/PKG</v>
          </cell>
          <cell r="C1020" t="str">
            <v xml:space="preserve"> </v>
          </cell>
        </row>
        <row r="1021">
          <cell r="A1021" t="str">
            <v>10156886-SP</v>
          </cell>
          <cell r="B1021" t="str">
            <v>RATCHET COVER,RESCUER,10/PKG</v>
          </cell>
          <cell r="C1021" t="str">
            <v xml:space="preserve"> </v>
          </cell>
        </row>
        <row r="1022">
          <cell r="A1022" t="str">
            <v>10156887-SP</v>
          </cell>
          <cell r="B1022" t="str">
            <v>PROTECT COVER,WORKMAN RESCUER,10/PKG</v>
          </cell>
          <cell r="C1022" t="str">
            <v xml:space="preserve"> </v>
          </cell>
        </row>
        <row r="1023">
          <cell r="A1023" t="str">
            <v>10156888-SP</v>
          </cell>
          <cell r="B1023" t="str">
            <v>SEAL RING,WORKMAN RESCUER,10/PKG</v>
          </cell>
          <cell r="C1023" t="str">
            <v xml:space="preserve"> </v>
          </cell>
        </row>
        <row r="1024">
          <cell r="A1024" t="str">
            <v>10156889-SP</v>
          </cell>
          <cell r="B1024" t="str">
            <v>MODE SWITCH INDICATOR,RESCUER,6/PKG</v>
          </cell>
          <cell r="C1024" t="str">
            <v xml:space="preserve"> </v>
          </cell>
        </row>
        <row r="1025">
          <cell r="A1025" t="str">
            <v>10156890-SP</v>
          </cell>
          <cell r="B1025" t="str">
            <v>NOZZLE,WORKMAN RESCUER,10/PKG</v>
          </cell>
          <cell r="C1025" t="str">
            <v xml:space="preserve"> </v>
          </cell>
        </row>
        <row r="1026">
          <cell r="A1026" t="str">
            <v>10156891-SP</v>
          </cell>
          <cell r="B1026" t="str">
            <v>NOZZLE TUBE,WORKMAN RESCUER,10/PKG</v>
          </cell>
          <cell r="C1026" t="str">
            <v xml:space="preserve"> </v>
          </cell>
        </row>
        <row r="1027">
          <cell r="A1027" t="str">
            <v>10156892-SP</v>
          </cell>
          <cell r="B1027" t="str">
            <v>PINION KNOB,WORKMAN RESCUER,2/PKG</v>
          </cell>
          <cell r="C1027" t="str">
            <v xml:space="preserve"> </v>
          </cell>
        </row>
        <row r="1028">
          <cell r="A1028" t="str">
            <v>10156893-SP</v>
          </cell>
          <cell r="B1028" t="str">
            <v>SPRING,PINION BASE,RESCUER,10/PKG</v>
          </cell>
          <cell r="C1028" t="str">
            <v xml:space="preserve"> </v>
          </cell>
        </row>
        <row r="1029">
          <cell r="A1029" t="str">
            <v>10156896-SP</v>
          </cell>
          <cell r="B1029" t="str">
            <v>RIGHT BUMPER,15m,WORKMAN RESCUER,12/PKG</v>
          </cell>
          <cell r="C1029" t="str">
            <v xml:space="preserve"> </v>
          </cell>
        </row>
        <row r="1030">
          <cell r="A1030" t="str">
            <v>10156897-SP</v>
          </cell>
          <cell r="B1030" t="str">
            <v>LEFT BUMPER,15m,WORKMAN RESCUER,12/PKG</v>
          </cell>
          <cell r="C1030" t="str">
            <v xml:space="preserve"> </v>
          </cell>
        </row>
        <row r="1031">
          <cell r="A1031" t="str">
            <v>10156898-SP</v>
          </cell>
          <cell r="B1031" t="str">
            <v>LOWER HOUSING,50FT,RESCUER,1/PKG</v>
          </cell>
          <cell r="C1031" t="str">
            <v xml:space="preserve"> </v>
          </cell>
        </row>
        <row r="1032">
          <cell r="A1032" t="str">
            <v>10156899-SP</v>
          </cell>
          <cell r="B1032" t="str">
            <v>UPPER HOUSING,50FT,RESCUER,1/PKG</v>
          </cell>
          <cell r="C1032" t="str">
            <v xml:space="preserve"> </v>
          </cell>
        </row>
        <row r="1033">
          <cell r="A1033" t="str">
            <v>10157158-SP</v>
          </cell>
          <cell r="B1033" t="str">
            <v>BEARING,6201-2RS-C4,10/PKG</v>
          </cell>
          <cell r="C1033" t="str">
            <v xml:space="preserve"> </v>
          </cell>
        </row>
        <row r="1034">
          <cell r="A1034" t="str">
            <v>10157682-SP</v>
          </cell>
          <cell r="B1034" t="str">
            <v>Protective cap CV12A (5 pcs)</v>
          </cell>
          <cell r="C1034" t="str">
            <v xml:space="preserve"> </v>
          </cell>
        </row>
        <row r="1035">
          <cell r="A1035" t="str">
            <v>10157897-SP</v>
          </cell>
          <cell r="B1035" t="str">
            <v>IP Hose 200mm with coupling</v>
          </cell>
          <cell r="C1035" t="str">
            <v xml:space="preserve"> </v>
          </cell>
        </row>
        <row r="1036">
          <cell r="A1036" t="str">
            <v>10157898-SP</v>
          </cell>
          <cell r="B1036" t="str">
            <v>Plug, AutoMaxx-AS,PremAire Combination</v>
          </cell>
          <cell r="C1036" t="str">
            <v xml:space="preserve"> </v>
          </cell>
        </row>
        <row r="1037">
          <cell r="A1037" t="str">
            <v>10157979-SP</v>
          </cell>
          <cell r="B1037" t="str">
            <v>SIDE PLATE,50ft WORKMAN RESCUER,2/PKG</v>
          </cell>
          <cell r="C1037" t="str">
            <v xml:space="preserve"> </v>
          </cell>
        </row>
        <row r="1038">
          <cell r="A1038" t="str">
            <v>10157980-SP</v>
          </cell>
          <cell r="B1038" t="str">
            <v>RATCHET BUSHING,WORKMAN RESCUER,10/PKG</v>
          </cell>
          <cell r="C1038" t="str">
            <v xml:space="preserve"> </v>
          </cell>
        </row>
        <row r="1039">
          <cell r="A1039" t="str">
            <v>10157991-SP</v>
          </cell>
          <cell r="B1039" t="str">
            <v>RATCHET,WORKMAN RESCUER,10/PKG</v>
          </cell>
          <cell r="C1039" t="str">
            <v xml:space="preserve"> </v>
          </cell>
        </row>
        <row r="1040">
          <cell r="A1040" t="str">
            <v>10157993-SP</v>
          </cell>
          <cell r="B1040" t="str">
            <v>DISC-WEAR,50ft,WORKMAN RESCUER,10/PKG</v>
          </cell>
          <cell r="C1040" t="str">
            <v xml:space="preserve"> </v>
          </cell>
        </row>
        <row r="1041">
          <cell r="A1041" t="str">
            <v>10157995-SP</v>
          </cell>
          <cell r="B1041" t="str">
            <v>BEARING,61904-2RS1,10/PKG</v>
          </cell>
          <cell r="C1041" t="str">
            <v xml:space="preserve"> </v>
          </cell>
        </row>
        <row r="1042">
          <cell r="A1042" t="str">
            <v>10158481-SP</v>
          </cell>
          <cell r="B1042" t="str">
            <v>ARROW LABEL,WORKMAN RESCUER,10/PKG</v>
          </cell>
          <cell r="C1042" t="str">
            <v xml:space="preserve"> </v>
          </cell>
        </row>
        <row r="1043">
          <cell r="A1043" t="str">
            <v>10158482-SP</v>
          </cell>
          <cell r="B1043" t="str">
            <v>MODE SWITCH LABEL,WORKMAN RESCUER,10/PKG</v>
          </cell>
          <cell r="C1043" t="str">
            <v xml:space="preserve"> </v>
          </cell>
        </row>
        <row r="1044">
          <cell r="A1044" t="str">
            <v>10158493-SP</v>
          </cell>
          <cell r="B1044" t="str">
            <v>HANDLE SUBASSY, WORKMAN RESCUER,5/PKG</v>
          </cell>
          <cell r="C1044" t="str">
            <v xml:space="preserve"> </v>
          </cell>
        </row>
        <row r="1045">
          <cell r="A1045" t="str">
            <v>10158500-SP</v>
          </cell>
          <cell r="B1045" t="str">
            <v>SPRING LOCK WASHER,M10,SST,50/PKG</v>
          </cell>
          <cell r="C1045" t="str">
            <v xml:space="preserve"> </v>
          </cell>
        </row>
        <row r="1046">
          <cell r="A1046" t="str">
            <v>10159274-SP</v>
          </cell>
          <cell r="B1046" t="str">
            <v>WASHER,ID8,OD16,T=1,100/PKG</v>
          </cell>
          <cell r="C1046" t="str">
            <v xml:space="preserve"> </v>
          </cell>
        </row>
        <row r="1047">
          <cell r="A1047" t="str">
            <v>10159547-SP</v>
          </cell>
          <cell r="B1047" t="str">
            <v>LABEL,BRACKET,WORKMAN RESCUER,10/PKG</v>
          </cell>
          <cell r="C1047" t="str">
            <v xml:space="preserve"> </v>
          </cell>
        </row>
        <row r="1048">
          <cell r="A1048" t="str">
            <v>10159558-SP</v>
          </cell>
          <cell r="B1048" t="str">
            <v>UPPER LABEL,WORKMAN RESCUER,EN,10/PKG</v>
          </cell>
          <cell r="C1048" t="str">
            <v xml:space="preserve"> </v>
          </cell>
        </row>
        <row r="1049">
          <cell r="A1049" t="str">
            <v>10159699-SP</v>
          </cell>
          <cell r="B1049" t="str">
            <v>NECKSTRAP, ASSY, RUBBER G1 FACEPIECE</v>
          </cell>
          <cell r="C1049" t="str">
            <v>Pasek naszyjny gumowy, G1</v>
          </cell>
        </row>
        <row r="1050">
          <cell r="A1050" t="str">
            <v>10159845-SP</v>
          </cell>
          <cell r="B1050" t="str">
            <v>SPIRAL CHARGING CABLE</v>
          </cell>
          <cell r="C1050" t="str">
            <v xml:space="preserve"> </v>
          </cell>
        </row>
        <row r="1051">
          <cell r="A1051" t="str">
            <v>10160003-SP</v>
          </cell>
          <cell r="B1051" t="str">
            <v>Strap Holder 50mm,waist strap,10 pcs SP</v>
          </cell>
          <cell r="C1051" t="str">
            <v>Zapinka pasa biodr. 50 mm 10 szt.</v>
          </cell>
        </row>
        <row r="1052">
          <cell r="A1052" t="str">
            <v>10160430-SP</v>
          </cell>
          <cell r="B1052" t="str">
            <v>HANDLE,WORKMAN RESCUER,2/PKG</v>
          </cell>
          <cell r="C1052" t="str">
            <v xml:space="preserve"> </v>
          </cell>
        </row>
        <row r="1053">
          <cell r="A1053" t="str">
            <v>10160865-CN</v>
          </cell>
          <cell r="B1053" t="str">
            <v>Valve Assembly / MPa - CV12</v>
          </cell>
          <cell r="C1053" t="str">
            <v xml:space="preserve"> </v>
          </cell>
        </row>
        <row r="1054">
          <cell r="A1054" t="str">
            <v>10160981-SP</v>
          </cell>
          <cell r="B1054" t="str">
            <v>Housing AS/AE, M1 LGDV, spare</v>
          </cell>
          <cell r="C1054" t="str">
            <v xml:space="preserve"> </v>
          </cell>
        </row>
        <row r="1055">
          <cell r="A1055" t="str">
            <v>10160999-SP</v>
          </cell>
          <cell r="B1055" t="str">
            <v>SCREW, 2.2X6.5, LGDV, 10 PCS SPARE</v>
          </cell>
          <cell r="C1055" t="str">
            <v xml:space="preserve"> </v>
          </cell>
        </row>
        <row r="1056">
          <cell r="A1056" t="str">
            <v>10161000-SP</v>
          </cell>
          <cell r="B1056" t="str">
            <v>Cover air channel, LGDV, 5 pcs spare</v>
          </cell>
          <cell r="C1056" t="str">
            <v xml:space="preserve"> </v>
          </cell>
        </row>
        <row r="1057">
          <cell r="A1057" t="str">
            <v>10161012-SP</v>
          </cell>
          <cell r="B1057" t="str">
            <v>Sealing part,AX demand valve,spare part</v>
          </cell>
          <cell r="C1057" t="str">
            <v xml:space="preserve"> </v>
          </cell>
        </row>
        <row r="1058">
          <cell r="A1058" t="str">
            <v>10161016-SP</v>
          </cell>
          <cell r="B1058" t="str">
            <v>Spring, piston,  M1 LGDV, 5 pcs spare</v>
          </cell>
          <cell r="C1058" t="str">
            <v xml:space="preserve"> </v>
          </cell>
        </row>
        <row r="1059">
          <cell r="A1059" t="str">
            <v>10161017-SP</v>
          </cell>
          <cell r="B1059" t="str">
            <v>Piston guide, M1 LGDV, 5 pcs spare</v>
          </cell>
          <cell r="C1059" t="str">
            <v xml:space="preserve"> </v>
          </cell>
        </row>
        <row r="1060">
          <cell r="A1060" t="str">
            <v>10162462-SP</v>
          </cell>
          <cell r="B1060" t="str">
            <v>NEEDLE BEARING,NK15/16,10/PKG</v>
          </cell>
          <cell r="C1060" t="str">
            <v xml:space="preserve"> </v>
          </cell>
        </row>
        <row r="1061">
          <cell r="A1061" t="str">
            <v>10162739-SP</v>
          </cell>
          <cell r="B1061" t="str">
            <v>PAWL,WORKMAN RESCUER,10/PKG</v>
          </cell>
          <cell r="C1061" t="str">
            <v xml:space="preserve"> </v>
          </cell>
        </row>
        <row r="1062">
          <cell r="A1062" t="str">
            <v>10166854-SP</v>
          </cell>
          <cell r="B1062" t="str">
            <v>Coupling,flush funct.,G1/4", 2 pcs spare</v>
          </cell>
          <cell r="C1062" t="str">
            <v xml:space="preserve"> </v>
          </cell>
        </row>
        <row r="1063">
          <cell r="A1063" t="str">
            <v>10167994-SP</v>
          </cell>
          <cell r="B1063" t="str">
            <v>LABEL, LAST FILLER, BLANK, 10 PIECES</v>
          </cell>
          <cell r="C1063" t="str">
            <v xml:space="preserve"> </v>
          </cell>
        </row>
        <row r="1064">
          <cell r="A1064" t="str">
            <v>10168597-SP</v>
          </cell>
          <cell r="B1064" t="str">
            <v>LENS, PC 3MM, G1 FACEPIECE</v>
          </cell>
          <cell r="C1064" t="str">
            <v>Wizjer maski PC 3mm, G1</v>
          </cell>
        </row>
        <row r="1065">
          <cell r="A1065" t="str">
            <v>10170661-SP</v>
          </cell>
          <cell r="B1065" t="str">
            <v>Cylinder valve, CZAINBNNNN, spare</v>
          </cell>
          <cell r="C1065" t="str">
            <v xml:space="preserve"> </v>
          </cell>
        </row>
        <row r="1066">
          <cell r="A1066" t="str">
            <v>10170663-SP</v>
          </cell>
          <cell r="B1066" t="str">
            <v>Cylinder valve, CZANNSNNNN, spare</v>
          </cell>
          <cell r="C1066" t="str">
            <v xml:space="preserve"> </v>
          </cell>
        </row>
        <row r="1067">
          <cell r="A1067" t="str">
            <v>10170664-SP</v>
          </cell>
          <cell r="B1067" t="str">
            <v>Cylinder valve, CZNNNSNNNN, spare</v>
          </cell>
          <cell r="C1067" t="str">
            <v xml:space="preserve"> </v>
          </cell>
        </row>
        <row r="1068">
          <cell r="A1068" t="str">
            <v>10170679-SP</v>
          </cell>
          <cell r="B1068" t="str">
            <v>Cyl. valve C311, 300, DP, lock, BD</v>
          </cell>
          <cell r="C1068" t="str">
            <v xml:space="preserve"> </v>
          </cell>
        </row>
        <row r="1069">
          <cell r="A1069" t="str">
            <v>10171149-SP</v>
          </cell>
          <cell r="B1069" t="str">
            <v>IP-Hose, assy, Mini 90°, CV12</v>
          </cell>
          <cell r="C1069" t="str">
            <v xml:space="preserve"> </v>
          </cell>
        </row>
        <row r="1070">
          <cell r="A1070" t="str">
            <v>10173221-SP</v>
          </cell>
          <cell r="B1070" t="str">
            <v>ADAPTER ESA, G1 FACEPIECE, SPARE</v>
          </cell>
          <cell r="C1070" t="str">
            <v>ADAPTER ESA, G1 FACEPIECE, SPARE</v>
          </cell>
        </row>
        <row r="1071">
          <cell r="A1071" t="str">
            <v>10174391-SP</v>
          </cell>
          <cell r="B1071" t="str">
            <v>CYL.VALVE K44, AZWENBNNNT ,SPARE</v>
          </cell>
          <cell r="C1071" t="str">
            <v xml:space="preserve"> </v>
          </cell>
        </row>
        <row r="1072">
          <cell r="A1072" t="str">
            <v>10174392-SP</v>
          </cell>
          <cell r="B1072" t="str">
            <v>CYL.VALVE K44, AZAENBNNNT ,SPARE</v>
          </cell>
          <cell r="C1072" t="str">
            <v xml:space="preserve"> </v>
          </cell>
        </row>
        <row r="1073">
          <cell r="A1073" t="str">
            <v>10176797-SP</v>
          </cell>
          <cell r="B1073" t="str">
            <v>LENS, PC-HC 3MM, G1 FACEPIECE, SPARE</v>
          </cell>
          <cell r="C1073" t="str">
            <v>Wizjer maski PC-HC 3mm z pokr. krzem.,G1</v>
          </cell>
        </row>
        <row r="1074">
          <cell r="A1074" t="str">
            <v>10181009-SP</v>
          </cell>
          <cell r="B1074" t="str">
            <v>Cylinder Valve AZNENSNNF spare</v>
          </cell>
          <cell r="C1074" t="str">
            <v xml:space="preserve"> </v>
          </cell>
        </row>
        <row r="1075">
          <cell r="A1075" t="str">
            <v>10184424-SP</v>
          </cell>
          <cell r="B1075" t="str">
            <v>HOUSING COVER,  M1 LAGDV, SPARE</v>
          </cell>
          <cell r="C1075" t="str">
            <v xml:space="preserve"> Osłona ochronna, automat M1</v>
          </cell>
        </row>
        <row r="1076">
          <cell r="A1076" t="str">
            <v>10184429-SP</v>
          </cell>
          <cell r="B1076" t="str">
            <v>Housing ESA,  M1 LGDV, spare</v>
          </cell>
          <cell r="C1076" t="str">
            <v xml:space="preserve"> </v>
          </cell>
        </row>
        <row r="1077">
          <cell r="A1077" t="str">
            <v>10185128-SP</v>
          </cell>
          <cell r="B1077" t="str">
            <v>COMP.-FL. 2,0L/300 BAR, L19CX SPARE</v>
          </cell>
          <cell r="C1077" t="str">
            <v xml:space="preserve"> </v>
          </cell>
        </row>
        <row r="1078">
          <cell r="A1078" t="str">
            <v>10185282-SP</v>
          </cell>
          <cell r="B1078" t="str">
            <v>Component housing, G1 FP AE, spare</v>
          </cell>
          <cell r="C1078" t="str">
            <v xml:space="preserve"> </v>
          </cell>
        </row>
        <row r="1079">
          <cell r="A1079" t="str">
            <v>10185283-SP</v>
          </cell>
          <cell r="B1079" t="str">
            <v>COVER,  G1 FACEPIECE AE, SPARE</v>
          </cell>
          <cell r="C1079" t="str">
            <v xml:space="preserve"> </v>
          </cell>
        </row>
        <row r="1080">
          <cell r="A1080" t="str">
            <v>10185285-SP</v>
          </cell>
          <cell r="B1080" t="str">
            <v>Wiper lever, G1 Facepiece AE, spare</v>
          </cell>
          <cell r="C1080" t="str">
            <v xml:space="preserve"> </v>
          </cell>
        </row>
        <row r="1081">
          <cell r="A1081" t="str">
            <v>10185625-SP</v>
          </cell>
          <cell r="B1081" t="str">
            <v>Energizer L91 Ultimate, AA, 4p - Spare</v>
          </cell>
          <cell r="C1081" t="str">
            <v xml:space="preserve"> </v>
          </cell>
        </row>
        <row r="1082">
          <cell r="A1082" t="str">
            <v>10185643-SP</v>
          </cell>
          <cell r="B1082" t="str">
            <v>MP hose, long, M1 LGDV, spare</v>
          </cell>
          <cell r="C1082" t="str">
            <v xml:space="preserve"> Przewód średniego ciśnienia długi, M1</v>
          </cell>
        </row>
        <row r="1083">
          <cell r="A1083" t="str">
            <v>10186021-SP</v>
          </cell>
          <cell r="B1083" t="str">
            <v>Valve assembly, AS/AE, M1 LGDV, spare</v>
          </cell>
          <cell r="C1083" t="str">
            <v xml:space="preserve"> </v>
          </cell>
        </row>
        <row r="1084">
          <cell r="A1084" t="str">
            <v>10186022-SP</v>
          </cell>
          <cell r="B1084" t="str">
            <v>BUTTON AS/AE RED, M1 LGDV, 5 PCS SPARE</v>
          </cell>
          <cell r="C1084" t="str">
            <v xml:space="preserve"> </v>
          </cell>
        </row>
        <row r="1085">
          <cell r="A1085" t="str">
            <v>10186023-SP</v>
          </cell>
          <cell r="B1085" t="str">
            <v>BUTTON AS/AE GREY, M1 LGDV, 5 PCS SPARE</v>
          </cell>
          <cell r="C1085" t="str">
            <v xml:space="preserve"> </v>
          </cell>
        </row>
        <row r="1086">
          <cell r="A1086" t="str">
            <v>10186024-SP</v>
          </cell>
          <cell r="B1086" t="str">
            <v>Button ESA red, M1 LGDV, 5 pcs spare</v>
          </cell>
          <cell r="C1086" t="str">
            <v xml:space="preserve"> </v>
          </cell>
        </row>
        <row r="1087">
          <cell r="A1087" t="str">
            <v>10186025-SP</v>
          </cell>
          <cell r="B1087" t="str">
            <v>Button ESA grey, M1 LGDV, 5 pcs spare</v>
          </cell>
          <cell r="C1087" t="str">
            <v xml:space="preserve"> </v>
          </cell>
        </row>
        <row r="1088">
          <cell r="A1088" t="str">
            <v>10186029-SP</v>
          </cell>
          <cell r="B1088" t="str">
            <v>MP hose, short, M1 LGDV, spare</v>
          </cell>
          <cell r="C1088" t="str">
            <v xml:space="preserve"> Przewód średniego ciśnienia krótki, M1</v>
          </cell>
        </row>
        <row r="1089">
          <cell r="A1089" t="str">
            <v>10186056-SP</v>
          </cell>
          <cell r="B1089" t="str">
            <v>Valve assembly, ESA, M1 LGDV, spare</v>
          </cell>
          <cell r="C1089" t="str">
            <v xml:space="preserve"> </v>
          </cell>
        </row>
        <row r="1090">
          <cell r="A1090" t="str">
            <v>10186280-SP</v>
          </cell>
          <cell r="B1090" t="str">
            <v>MP hose, short, Byp., M1 LGDV, spare</v>
          </cell>
          <cell r="C1090" t="str">
            <v xml:space="preserve"> </v>
          </cell>
        </row>
        <row r="1091">
          <cell r="A1091" t="str">
            <v>10186301-SP</v>
          </cell>
          <cell r="B1091" t="str">
            <v>MP hose, long, Byp., M1 LGDV, spare</v>
          </cell>
          <cell r="C1091" t="str">
            <v xml:space="preserve"> </v>
          </cell>
        </row>
        <row r="1092">
          <cell r="A1092" t="str">
            <v>10186302-SP</v>
          </cell>
          <cell r="B1092" t="str">
            <v>MP hose Fix, short, M1 LGDV, spare</v>
          </cell>
          <cell r="C1092" t="str">
            <v xml:space="preserve"> </v>
          </cell>
        </row>
        <row r="1093">
          <cell r="A1093" t="str">
            <v>10186303-SP</v>
          </cell>
          <cell r="B1093" t="str">
            <v>MP hose Fix, long, M1 LGDV, spare</v>
          </cell>
          <cell r="C1093" t="str">
            <v xml:space="preserve"> Przewód średniego ciśnienia długi, M1 Fix</v>
          </cell>
        </row>
        <row r="1094">
          <cell r="A1094" t="str">
            <v>10186609-SP</v>
          </cell>
          <cell r="B1094" t="str">
            <v>U-CLIP W=7 L=21, SLS, SCBA, 10 PCS SPARE</v>
          </cell>
          <cell r="C1094" t="str">
            <v xml:space="preserve"> </v>
          </cell>
        </row>
        <row r="1095">
          <cell r="A1095" t="str">
            <v>10186613-SP</v>
          </cell>
          <cell r="B1095" t="str">
            <v>SingleLine SCOUT backcover (Set of 10)</v>
          </cell>
          <cell r="C1095" t="str">
            <v xml:space="preserve"> </v>
          </cell>
        </row>
        <row r="1096">
          <cell r="A1096" t="str">
            <v>10186873-SP</v>
          </cell>
          <cell r="B1096" t="str">
            <v>Nosecup Assy., G1 FP AE, SM spare</v>
          </cell>
          <cell r="C1096" t="str">
            <v xml:space="preserve"> </v>
          </cell>
        </row>
        <row r="1097">
          <cell r="A1097" t="str">
            <v>10186874-SP</v>
          </cell>
          <cell r="B1097" t="str">
            <v>Nosecup Assy., G1 FP AE, MD spare</v>
          </cell>
          <cell r="C1097" t="str">
            <v xml:space="preserve"> </v>
          </cell>
        </row>
        <row r="1098">
          <cell r="A1098" t="str">
            <v>10186875-SP</v>
          </cell>
          <cell r="B1098" t="str">
            <v>Nosecup Assy., G1 FP AE, LG spare</v>
          </cell>
          <cell r="C1098" t="str">
            <v xml:space="preserve"> </v>
          </cell>
        </row>
        <row r="1099">
          <cell r="A1099" t="str">
            <v>10186876-SP</v>
          </cell>
          <cell r="B1099" t="str">
            <v>WIPER COMPLETE, G1 FACEPIECE AE, SPARE</v>
          </cell>
          <cell r="C1099" t="str">
            <v xml:space="preserve"> </v>
          </cell>
        </row>
        <row r="1100">
          <cell r="A1100" t="str">
            <v>10186897-SP</v>
          </cell>
          <cell r="B1100" t="str">
            <v>CAP, PR18, M1 SCBA, 5PCS SPARE</v>
          </cell>
          <cell r="C1100" t="str">
            <v xml:space="preserve"> </v>
          </cell>
        </row>
        <row r="1101">
          <cell r="A1101" t="str">
            <v>10187469-SP</v>
          </cell>
          <cell r="B1101" t="str">
            <v>DIAPHRAGM, RUBBER ,M1 LAGDV, 5 PCS SPARE</v>
          </cell>
          <cell r="C1101" t="str">
            <v xml:space="preserve"> Membrana gumowa, automat M1, 5 szt.</v>
          </cell>
        </row>
        <row r="1102">
          <cell r="A1102" t="str">
            <v>10188173-SP</v>
          </cell>
          <cell r="B1102" t="str">
            <v>CYL.VALVE AZWENBNNFT, SPARE PART</v>
          </cell>
          <cell r="C1102" t="str">
            <v xml:space="preserve"> </v>
          </cell>
        </row>
        <row r="1103">
          <cell r="A1103" t="str">
            <v>10188308-SP</v>
          </cell>
          <cell r="B1103" t="str">
            <v>MP hose, 1 coupling, M1 SCBA, spare</v>
          </cell>
          <cell r="C1103" t="str">
            <v>Przew. śr. ćiśn. 840 mm, żeńska x1, M1</v>
          </cell>
        </row>
        <row r="1104">
          <cell r="A1104" t="str">
            <v>10188309-SP</v>
          </cell>
          <cell r="B1104" t="str">
            <v>MP HOSE, 1 COUP./1 NIP.,FLUSH,M1 SCBA,SP</v>
          </cell>
          <cell r="C1104" t="str">
            <v xml:space="preserve"> </v>
          </cell>
        </row>
        <row r="1105">
          <cell r="A1105" t="str">
            <v>10188310-SP</v>
          </cell>
          <cell r="B1105" t="str">
            <v>MP HOSE 2 COUPLINGS, M1 SCBA, SPARE</v>
          </cell>
          <cell r="C1105" t="str">
            <v xml:space="preserve"> </v>
          </cell>
        </row>
        <row r="1106">
          <cell r="A1106" t="str">
            <v>10188312-SP</v>
          </cell>
          <cell r="B1106" t="str">
            <v>U-CLIP G1 FP AE, SPARE (5 EACH)</v>
          </cell>
          <cell r="C1106" t="str">
            <v xml:space="preserve"> </v>
          </cell>
        </row>
        <row r="1107">
          <cell r="A1107" t="str">
            <v>10188700-SP</v>
          </cell>
          <cell r="B1107" t="str">
            <v>GAUGE LINE, M1 SCBA, SPARE</v>
          </cell>
          <cell r="C1107" t="str">
            <v>Przewód manometru wer. CL, M1</v>
          </cell>
        </row>
        <row r="1108">
          <cell r="A1108" t="str">
            <v>10189030-SP</v>
          </cell>
          <cell r="B1108" t="str">
            <v>HOUSING SEAL RING, PR18,M1 SCBA,10PCS SP</v>
          </cell>
          <cell r="C1108" t="str">
            <v xml:space="preserve"> </v>
          </cell>
        </row>
        <row r="1109">
          <cell r="A1109" t="str">
            <v>10189274-SP</v>
          </cell>
          <cell r="B1109" t="str">
            <v>Carrying plate, M1 SCBA, spare</v>
          </cell>
          <cell r="C1109" t="str">
            <v xml:space="preserve"> </v>
          </cell>
        </row>
        <row r="1110">
          <cell r="A1110" t="str">
            <v>10189428-SP</v>
          </cell>
          <cell r="B1110" t="str">
            <v>CYLINDER SUPPORT, M1 SCBA, 5 PCS SPARE</v>
          </cell>
          <cell r="C1110" t="str">
            <v xml:space="preserve"> </v>
          </cell>
        </row>
        <row r="1111">
          <cell r="A1111" t="str">
            <v>10189429-SP</v>
          </cell>
          <cell r="B1111" t="str">
            <v>Cyl.devider bracket,M1 SCBA, 5 pcs spare</v>
          </cell>
          <cell r="C1111" t="str">
            <v xml:space="preserve"> </v>
          </cell>
        </row>
        <row r="1112">
          <cell r="A1112" t="str">
            <v>10189430-SP</v>
          </cell>
          <cell r="B1112" t="str">
            <v>Valve lever,  M1 LGDV, 5 pcs spare</v>
          </cell>
          <cell r="C1112" t="str">
            <v xml:space="preserve"> </v>
          </cell>
        </row>
        <row r="1113">
          <cell r="A1113" t="str">
            <v>10189470-SP</v>
          </cell>
          <cell r="B1113" t="str">
            <v>Upper shell manifold,M1 SCBA,10pcs spare</v>
          </cell>
          <cell r="C1113" t="str">
            <v xml:space="preserve"> </v>
          </cell>
        </row>
        <row r="1114">
          <cell r="A1114" t="str">
            <v>10189471-SP</v>
          </cell>
          <cell r="B1114" t="str">
            <v>FIXTURE PR18,M1 SCBA,10 PCS SPARE</v>
          </cell>
          <cell r="C1114" t="str">
            <v xml:space="preserve"> </v>
          </cell>
        </row>
        <row r="1115">
          <cell r="A1115" t="str">
            <v>10189481-SP</v>
          </cell>
          <cell r="B1115" t="str">
            <v>Lower shell manifold,M1 SCBA,10pcs spare</v>
          </cell>
          <cell r="C1115" t="str">
            <v xml:space="preserve"> </v>
          </cell>
        </row>
        <row r="1116">
          <cell r="A1116" t="str">
            <v>10190005-SP</v>
          </cell>
          <cell r="B1116" t="str">
            <v>PR 200/300, PR18, M1 SCBA, SP</v>
          </cell>
          <cell r="C1116" t="str">
            <v xml:space="preserve"> </v>
          </cell>
        </row>
        <row r="1117">
          <cell r="A1117" t="str">
            <v>10190138-SP</v>
          </cell>
          <cell r="B1117" t="str">
            <v>Cylinder valve, AZNEMBNDNN, spare</v>
          </cell>
          <cell r="C1117" t="str">
            <v xml:space="preserve"> </v>
          </cell>
        </row>
        <row r="1118">
          <cell r="A1118" t="str">
            <v>10190252-SP</v>
          </cell>
          <cell r="B1118" t="str">
            <v>Gauge EN137 400bar-40MPa - Spare</v>
          </cell>
          <cell r="C1118" t="str">
            <v xml:space="preserve"> </v>
          </cell>
        </row>
        <row r="1119">
          <cell r="A1119" t="str">
            <v>10190700-SP</v>
          </cell>
          <cell r="B1119" t="str">
            <v>WARNING WHISTLE ADAPTER, M1 SCBA, SPARE</v>
          </cell>
          <cell r="C1119" t="str">
            <v xml:space="preserve"> </v>
          </cell>
        </row>
        <row r="1120">
          <cell r="A1120" t="str">
            <v>10190946-SP</v>
          </cell>
          <cell r="B1120" t="str">
            <v>Rubber plug manifold, M1 SCBA, 5 pcs SP</v>
          </cell>
          <cell r="C1120" t="str">
            <v xml:space="preserve"> </v>
          </cell>
        </row>
        <row r="1121">
          <cell r="A1121" t="str">
            <v>10190947-SP</v>
          </cell>
          <cell r="B1121" t="str">
            <v>PROTEC.CAP WHISTLE,WASH.,M1 SCBA, 25 PCS</v>
          </cell>
          <cell r="C1121" t="str">
            <v xml:space="preserve"> </v>
          </cell>
        </row>
        <row r="1122">
          <cell r="A1122" t="str">
            <v>10190967-SP</v>
          </cell>
          <cell r="B1122" t="str">
            <v>SingleLine (SL), 950, M1 SCBA, spare</v>
          </cell>
          <cell r="C1122" t="str">
            <v xml:space="preserve"> </v>
          </cell>
        </row>
        <row r="1123">
          <cell r="A1123" t="str">
            <v>10191518-SP</v>
          </cell>
          <cell r="B1123" t="str">
            <v>QuickFill hose, M1 SCBA, spare</v>
          </cell>
          <cell r="C1123" t="str">
            <v xml:space="preserve"> </v>
          </cell>
        </row>
        <row r="1124">
          <cell r="A1124" t="str">
            <v>10192001-SP</v>
          </cell>
          <cell r="B1124" t="str">
            <v>MP hose hip, nipple, M1 SCBA, spare</v>
          </cell>
          <cell r="C1124" t="str">
            <v xml:space="preserve"> </v>
          </cell>
        </row>
        <row r="1125">
          <cell r="A1125" t="str">
            <v>10192124-SP</v>
          </cell>
          <cell r="B1125" t="str">
            <v>SIGNAL LINE, WHISTLE, M1 SCBA, SPARE</v>
          </cell>
          <cell r="C1125" t="str">
            <v xml:space="preserve"> </v>
          </cell>
        </row>
        <row r="1126">
          <cell r="A1126" t="str">
            <v>10192647-SP</v>
          </cell>
          <cell r="B1126" t="str">
            <v>Slider met.,cyl.ret.str.,M1 SCBA,10pcsSP</v>
          </cell>
          <cell r="C1126" t="str">
            <v xml:space="preserve"> </v>
          </cell>
        </row>
        <row r="1127">
          <cell r="A1127" t="str">
            <v>10192724-SP</v>
          </cell>
          <cell r="B1127" t="str">
            <v>Hip belt basic, M1 SCBA, spare</v>
          </cell>
          <cell r="C1127" t="str">
            <v xml:space="preserve"> Pas biodrowy, basic, bez klamry, M1</v>
          </cell>
        </row>
        <row r="1128">
          <cell r="A1128" t="str">
            <v>10192729-SP</v>
          </cell>
          <cell r="B1128" t="str">
            <v>Hip belt pad, M1 SCBA, spare</v>
          </cell>
          <cell r="C1128" t="str">
            <v xml:space="preserve"> Pas biodrowy ADV, bez klamry, M1</v>
          </cell>
        </row>
        <row r="1129">
          <cell r="A1129" t="str">
            <v>10192735-SP</v>
          </cell>
          <cell r="B1129" t="str">
            <v>Rescue handle, M1 SCBA, spare</v>
          </cell>
          <cell r="C1129" t="str">
            <v>Uchwyt ratowniczy, M1</v>
          </cell>
        </row>
        <row r="1130">
          <cell r="A1130" t="str">
            <v>10192736-SP</v>
          </cell>
          <cell r="B1130" t="str">
            <v>Hose retainer fix, M1 SCBA, 5 pcs spare</v>
          </cell>
          <cell r="C1130" t="str">
            <v xml:space="preserve"> </v>
          </cell>
        </row>
        <row r="1131">
          <cell r="A1131" t="str">
            <v>10192737-SP</v>
          </cell>
          <cell r="B1131" t="str">
            <v>Hose retainer rescue,M1 SCBA,5 pcs spare</v>
          </cell>
          <cell r="C1131" t="str">
            <v xml:space="preserve"> </v>
          </cell>
        </row>
        <row r="1132">
          <cell r="A1132" t="str">
            <v>10192953-SP</v>
          </cell>
          <cell r="B1132" t="str">
            <v>PR alphaCLICK2, PR18, M1 SCBA, SP</v>
          </cell>
          <cell r="C1132" t="str">
            <v xml:space="preserve"> </v>
          </cell>
        </row>
        <row r="1133">
          <cell r="A1133" t="str">
            <v>10192954-SP</v>
          </cell>
          <cell r="B1133" t="str">
            <v>PR QuickFill, PR18, M1 SCBA, SP</v>
          </cell>
          <cell r="C1133" t="str">
            <v xml:space="preserve"> </v>
          </cell>
        </row>
        <row r="1134">
          <cell r="A1134" t="str">
            <v>10193052-SP</v>
          </cell>
          <cell r="B1134" t="str">
            <v>SEAL RING 8X13X1-CU, 10 PCS SPARE</v>
          </cell>
          <cell r="C1134" t="str">
            <v xml:space="preserve"> </v>
          </cell>
        </row>
        <row r="1135">
          <cell r="A1135" t="str">
            <v>10193368-SP</v>
          </cell>
          <cell r="B1135" t="str">
            <v>SPRING, EXHALATION VALVE, G1 FP EU SPARE</v>
          </cell>
          <cell r="C1135" t="str">
            <v xml:space="preserve"> </v>
          </cell>
        </row>
        <row r="1136">
          <cell r="A1136" t="str">
            <v>10193422-SP</v>
          </cell>
          <cell r="B1136" t="str">
            <v>Combi gauge 2 couplings, M1 SCBA, spare</v>
          </cell>
          <cell r="C1136" t="str">
            <v>Złącze wielof. SL z przewodem 2 wyj., M1 (z przew. SL, 2 zł. śred. ciśn.)</v>
          </cell>
        </row>
        <row r="1137">
          <cell r="A1137" t="str">
            <v>10193423-SP</v>
          </cell>
          <cell r="B1137" t="str">
            <v>Combi gauge 1 coupling, M1 SCBA, spare</v>
          </cell>
          <cell r="C1137" t="str">
            <v xml:space="preserve"> </v>
          </cell>
        </row>
        <row r="1138">
          <cell r="A1138" t="str">
            <v>10194084-SP</v>
          </cell>
          <cell r="B1138" t="str">
            <v>Shoulder strap l.met. basic, M1 SCBA, SP</v>
          </cell>
          <cell r="C1138" t="str">
            <v xml:space="preserve"> </v>
          </cell>
        </row>
        <row r="1139">
          <cell r="A1139" t="str">
            <v>10194085-SP</v>
          </cell>
          <cell r="B1139" t="str">
            <v>Adj. (pull) strap, M1 SCBA, 2 pcs spare</v>
          </cell>
          <cell r="C1139" t="str">
            <v xml:space="preserve"> Pas barkowy ściągający, M1, komplet 2 szt.</v>
          </cell>
        </row>
        <row r="1140">
          <cell r="A1140" t="str">
            <v>10194089-SP</v>
          </cell>
          <cell r="B1140" t="str">
            <v>Shoulder strap r.met.,basic, M1 SCBA, SP</v>
          </cell>
          <cell r="C1140" t="str">
            <v xml:space="preserve"> </v>
          </cell>
        </row>
        <row r="1141">
          <cell r="A1141" t="str">
            <v>10194094-SP</v>
          </cell>
          <cell r="B1141" t="str">
            <v>Connect.belt hip,adv.met.,M1 SCBA,2pcsSP</v>
          </cell>
          <cell r="C1141" t="str">
            <v xml:space="preserve"> Pasek połącz. biodr. metal, M1, komplet 2 szt.</v>
          </cell>
        </row>
        <row r="1142">
          <cell r="A1142" t="str">
            <v>10194095-SP</v>
          </cell>
          <cell r="B1142" t="str">
            <v>Connect.belt hip,adv.pl.,M1 SCBA,2pcs SP</v>
          </cell>
          <cell r="C1142" t="str">
            <v xml:space="preserve"> Pasek połącz. biodr. plastik, M1, komplet 2 szt</v>
          </cell>
        </row>
        <row r="1143">
          <cell r="A1143" t="str">
            <v>10194097-SP</v>
          </cell>
          <cell r="B1143" t="str">
            <v>Hip adj. (pull) strap, M1 SCBA, 2 pcs SP</v>
          </cell>
          <cell r="C1143" t="str">
            <v xml:space="preserve"> Pasek pasa biodrowego, M1, komplet 2 szt.</v>
          </cell>
        </row>
        <row r="1144">
          <cell r="A1144" t="str">
            <v>10194098-SP</v>
          </cell>
          <cell r="B1144" t="str">
            <v>Shoulder strap l. met.,adv., M1 SCBA, SP</v>
          </cell>
          <cell r="C1144" t="str">
            <v xml:space="preserve"> Pas barkowy lewy, ADV, metal, M1</v>
          </cell>
        </row>
        <row r="1145">
          <cell r="A1145" t="str">
            <v>10194099-SP</v>
          </cell>
          <cell r="B1145" t="str">
            <v>Shoulder strap, l.,adv. Pl., M1 SCBA, SP</v>
          </cell>
          <cell r="C1145" t="str">
            <v xml:space="preserve"> Pas barkowy lewy, ADV, plastik, M1</v>
          </cell>
        </row>
        <row r="1146">
          <cell r="A1146" t="str">
            <v>10194100-SP</v>
          </cell>
          <cell r="B1146" t="str">
            <v>Shoulder strap, r.,adv. Pl., M1 SCBA, SP</v>
          </cell>
          <cell r="C1146" t="str">
            <v xml:space="preserve"> Pas barkowy prawy, ADV, plastik, M1</v>
          </cell>
        </row>
        <row r="1147">
          <cell r="A1147" t="str">
            <v>10194101-SP</v>
          </cell>
          <cell r="B1147" t="str">
            <v>Shoulder strap r. met.,adv., M1 SCBA, SP</v>
          </cell>
          <cell r="C1147" t="str">
            <v xml:space="preserve"> Pas barkowy prawy, ADV, metal, M1</v>
          </cell>
        </row>
        <row r="1148">
          <cell r="A1148" t="str">
            <v>10194102-SP</v>
          </cell>
          <cell r="B1148" t="str">
            <v>Shoulder strap l. pl.,basic, M1 SCBA, SP</v>
          </cell>
          <cell r="C1148" t="str">
            <v xml:space="preserve"> </v>
          </cell>
        </row>
        <row r="1149">
          <cell r="A1149" t="str">
            <v>10194103-SP</v>
          </cell>
          <cell r="B1149" t="str">
            <v>Shoulder strap r. pl.,basic, M1 SCBA, SP</v>
          </cell>
          <cell r="C1149" t="str">
            <v xml:space="preserve"> </v>
          </cell>
        </row>
        <row r="1150">
          <cell r="A1150" t="str">
            <v>10196670-SP</v>
          </cell>
          <cell r="B1150" t="str">
            <v>Shutoff assembly, M1 LGDV, spare</v>
          </cell>
          <cell r="C1150" t="str">
            <v xml:space="preserve"> </v>
          </cell>
        </row>
        <row r="1151">
          <cell r="A1151" t="str">
            <v>10196789-SP</v>
          </cell>
          <cell r="B1151" t="str">
            <v>STOP SPRING, U-CLIP, M1 SCBA, 10 PCS SP</v>
          </cell>
          <cell r="C1151" t="str">
            <v xml:space="preserve"> </v>
          </cell>
        </row>
        <row r="1152">
          <cell r="A1152" t="str">
            <v>10198352-SP</v>
          </cell>
          <cell r="B1152" t="str">
            <v>Hood, LGDV, 5 pieces spare</v>
          </cell>
          <cell r="C1152" t="str">
            <v xml:space="preserve"> </v>
          </cell>
        </row>
        <row r="1153">
          <cell r="A1153" t="str">
            <v>15000-97</v>
          </cell>
          <cell r="B1153" t="str">
            <v>WinGrip Repair and Recert Manual</v>
          </cell>
          <cell r="C1153" t="str">
            <v xml:space="preserve"> </v>
          </cell>
        </row>
        <row r="1154">
          <cell r="A1154" t="str">
            <v>3439101-SP</v>
          </cell>
          <cell r="B1154" t="str">
            <v>Backplate, AirXpress, Spare</v>
          </cell>
          <cell r="C1154" t="str">
            <v xml:space="preserve"> </v>
          </cell>
        </row>
        <row r="1155">
          <cell r="A1155" t="str">
            <v>62044-00UK</v>
          </cell>
          <cell r="B1155" t="str">
            <v>3.6M(12') WEB SRL UK LABEL REPL KIT</v>
          </cell>
          <cell r="C1155" t="str">
            <v xml:space="preserve"> </v>
          </cell>
        </row>
        <row r="1156">
          <cell r="A1156" t="str">
            <v>62072-00</v>
          </cell>
          <cell r="B1156" t="str">
            <v>CABLE SRL REPL COIL ABSORBER KIT</v>
          </cell>
          <cell r="C1156" t="str">
            <v xml:space="preserve"> </v>
          </cell>
        </row>
        <row r="1157">
          <cell r="A1157" t="str">
            <v>62073-00UK</v>
          </cell>
          <cell r="B1157" t="str">
            <v>7M(23') GALV SRL UK LABEL REPL KIT</v>
          </cell>
          <cell r="C1157" t="str">
            <v xml:space="preserve"> </v>
          </cell>
        </row>
        <row r="1158">
          <cell r="A1158" t="str">
            <v>62074-00UK</v>
          </cell>
          <cell r="B1158" t="str">
            <v>7M(23') SS SRL UK CASE &amp; LABEL REPL KIT</v>
          </cell>
          <cell r="C1158" t="str">
            <v xml:space="preserve"> </v>
          </cell>
        </row>
        <row r="1159">
          <cell r="A1159" t="str">
            <v>62075-00UK</v>
          </cell>
          <cell r="B1159" t="str">
            <v>7M(23') WEB SRL CASE &amp; LABEL REPL KIT</v>
          </cell>
          <cell r="C1159" t="str">
            <v xml:space="preserve"> </v>
          </cell>
        </row>
        <row r="1160">
          <cell r="A1160" t="str">
            <v>62078-00UK</v>
          </cell>
          <cell r="B1160" t="str">
            <v>7M(23') WEBBING SRL UK LABEL REPL KIT</v>
          </cell>
          <cell r="C1160" t="str">
            <v xml:space="preserve"> </v>
          </cell>
        </row>
        <row r="1161">
          <cell r="A1161" t="str">
            <v>62079-00UK</v>
          </cell>
          <cell r="B1161" t="str">
            <v>7M(23') SS SRL UK LABEL REPL KIT</v>
          </cell>
          <cell r="C1161" t="str">
            <v xml:space="preserve"> </v>
          </cell>
        </row>
        <row r="1162">
          <cell r="A1162" t="str">
            <v>62092-00UK</v>
          </cell>
          <cell r="B1162" t="str">
            <v>10M(33') GALV SRL UK LABEL REPL KIT</v>
          </cell>
          <cell r="C1162" t="str">
            <v xml:space="preserve"> </v>
          </cell>
        </row>
        <row r="1163">
          <cell r="A1163" t="str">
            <v>62094-00UK</v>
          </cell>
          <cell r="B1163" t="str">
            <v>10M(33') SS SRL CASE &amp; UK LBL REPL KIT</v>
          </cell>
          <cell r="C1163" t="str">
            <v xml:space="preserve"> </v>
          </cell>
        </row>
        <row r="1164">
          <cell r="A1164" t="str">
            <v>62099-00UK</v>
          </cell>
          <cell r="B1164" t="str">
            <v>10M(33') SS SRL UK LABEL REPL KIT</v>
          </cell>
          <cell r="C1164" t="str">
            <v xml:space="preserve"> </v>
          </cell>
        </row>
        <row r="1165">
          <cell r="A1165" t="str">
            <v>62101-00UK</v>
          </cell>
          <cell r="B1165" t="str">
            <v>10M(33') GALV SRL CASE &amp; UK LBL REPL KIT</v>
          </cell>
          <cell r="C1165" t="str">
            <v xml:space="preserve"> </v>
          </cell>
        </row>
        <row r="1166">
          <cell r="A1166" t="str">
            <v>62151-00UK</v>
          </cell>
          <cell r="B1166" t="str">
            <v>15M(50') GALV SRL CASE &amp; UK LBL REPL KIT</v>
          </cell>
          <cell r="C1166" t="str">
            <v xml:space="preserve"> </v>
          </cell>
        </row>
        <row r="1167">
          <cell r="A1167" t="str">
            <v>62154-00UK</v>
          </cell>
          <cell r="B1167" t="str">
            <v>15M(50') SS SRL CASE &amp; UK LBL REPL KIT</v>
          </cell>
          <cell r="C1167" t="str">
            <v xml:space="preserve"> </v>
          </cell>
        </row>
        <row r="1168">
          <cell r="A1168" t="str">
            <v>62159-00UK</v>
          </cell>
          <cell r="B1168" t="str">
            <v>15M(50') SS SRL UK LABEL REPL KIT</v>
          </cell>
          <cell r="C1168" t="str">
            <v xml:space="preserve"> </v>
          </cell>
        </row>
        <row r="1169">
          <cell r="A1169" t="str">
            <v>62207-20UK</v>
          </cell>
          <cell r="B1169" t="str">
            <v>7m SRL S/Steel Cable Assembly, Kit</v>
          </cell>
          <cell r="C1169" t="str">
            <v xml:space="preserve"> </v>
          </cell>
        </row>
        <row r="1170">
          <cell r="A1170" t="str">
            <v>62207-97ER</v>
          </cell>
          <cell r="B1170" t="str">
            <v>Cable SRL Technicians Instructions</v>
          </cell>
          <cell r="C1170" t="str">
            <v xml:space="preserve"> </v>
          </cell>
        </row>
        <row r="1171">
          <cell r="A1171" t="str">
            <v>62210-08UK</v>
          </cell>
          <cell r="B1171" t="str">
            <v>10m SRL S/Steel Cable Assembly, Kit</v>
          </cell>
          <cell r="C1171" t="str">
            <v xml:space="preserve"> </v>
          </cell>
        </row>
        <row r="1172">
          <cell r="A1172" t="str">
            <v>62215-07UK</v>
          </cell>
          <cell r="B1172" t="str">
            <v>15m SRL S/Steel Cable Assembly, Kit</v>
          </cell>
          <cell r="C1172" t="str">
            <v xml:space="preserve"> </v>
          </cell>
        </row>
        <row r="1173">
          <cell r="A1173" t="str">
            <v>62407-20UK</v>
          </cell>
          <cell r="B1173" t="str">
            <v>7m SRL Galv Cable Assembly, Kit</v>
          </cell>
          <cell r="C1173" t="str">
            <v xml:space="preserve"> </v>
          </cell>
        </row>
        <row r="1174">
          <cell r="A1174" t="str">
            <v>62410-07UK</v>
          </cell>
          <cell r="B1174" t="str">
            <v>10M SRL GALV CABLE ASSEMBLY, KIT</v>
          </cell>
          <cell r="C1174" t="str">
            <v xml:space="preserve"> </v>
          </cell>
        </row>
        <row r="1175">
          <cell r="A1175" t="str">
            <v>62415-07UK</v>
          </cell>
          <cell r="B1175" t="str">
            <v>15M SRL GALV CABLE ASSEMBLY, KIT</v>
          </cell>
          <cell r="C1175" t="str">
            <v xml:space="preserve"> </v>
          </cell>
        </row>
        <row r="1176">
          <cell r="A1176" t="str">
            <v>62705-00K1</v>
          </cell>
          <cell r="B1176" t="str">
            <v>5 m Leading Edge SRL Replacem Cable Kit</v>
          </cell>
          <cell r="C1176" t="str">
            <v xml:space="preserve"> </v>
          </cell>
        </row>
        <row r="1177">
          <cell r="A1177" t="str">
            <v>62705-00K2</v>
          </cell>
          <cell r="B1177" t="str">
            <v>5 m Leading Edge SRL Replacem Label Kit</v>
          </cell>
          <cell r="C1177" t="str">
            <v xml:space="preserve"> </v>
          </cell>
        </row>
        <row r="1178">
          <cell r="A1178" t="str">
            <v>62705-00K3</v>
          </cell>
          <cell r="B1178" t="str">
            <v>5 m Leading Edge SRL Replacem Case Kit</v>
          </cell>
          <cell r="C1178" t="str">
            <v xml:space="preserve"> </v>
          </cell>
        </row>
        <row r="1179">
          <cell r="A1179" t="str">
            <v>62707-00K1</v>
          </cell>
          <cell r="B1179" t="str">
            <v>7 M LEADING EDGE SRL REPLACEM CABLE KIT</v>
          </cell>
          <cell r="C1179" t="str">
            <v xml:space="preserve"> </v>
          </cell>
        </row>
        <row r="1180">
          <cell r="A1180" t="str">
            <v>62707-00K2</v>
          </cell>
          <cell r="B1180" t="str">
            <v>7 m Leading Edge SRL Replacem Label Kit</v>
          </cell>
          <cell r="C1180" t="str">
            <v xml:space="preserve"> </v>
          </cell>
        </row>
        <row r="1181">
          <cell r="A1181" t="str">
            <v>62707-00K3</v>
          </cell>
          <cell r="B1181" t="str">
            <v>7 m Leading Edge SRL Replacem Case Kit</v>
          </cell>
          <cell r="C1181" t="str">
            <v xml:space="preserve"> </v>
          </cell>
        </row>
        <row r="1182">
          <cell r="A1182" t="str">
            <v>62710-00K1</v>
          </cell>
          <cell r="B1182" t="str">
            <v>10 m Leading Edge SRL Replacem Cable Kit</v>
          </cell>
          <cell r="C1182" t="str">
            <v xml:space="preserve"> </v>
          </cell>
        </row>
        <row r="1183">
          <cell r="A1183" t="str">
            <v>62710-00K2</v>
          </cell>
          <cell r="B1183" t="str">
            <v>10 m Leading Edge SRL Replacem Label Kit</v>
          </cell>
          <cell r="C1183" t="str">
            <v xml:space="preserve"> </v>
          </cell>
        </row>
        <row r="1184">
          <cell r="A1184" t="str">
            <v>62710-00K3</v>
          </cell>
          <cell r="B1184" t="str">
            <v>10 M LEADING EDGE SRL REPLACEM CASE KIT</v>
          </cell>
          <cell r="C1184" t="str">
            <v xml:space="preserve"> </v>
          </cell>
        </row>
        <row r="1185">
          <cell r="A1185" t="str">
            <v>62809-00K1</v>
          </cell>
          <cell r="B1185" t="str">
            <v>30'(9M) SEALED SRL GALV CAB REPL KIT</v>
          </cell>
          <cell r="C1185" t="str">
            <v xml:space="preserve"> </v>
          </cell>
        </row>
        <row r="1186">
          <cell r="A1186" t="str">
            <v>62809-00K2</v>
          </cell>
          <cell r="B1186" t="str">
            <v>30'(9M) SEALED SRL ATTACHMENT POINT KIT</v>
          </cell>
          <cell r="C1186" t="str">
            <v xml:space="preserve"> </v>
          </cell>
        </row>
        <row r="1187">
          <cell r="A1187" t="str">
            <v>62809-00K3</v>
          </cell>
          <cell r="B1187" t="str">
            <v>30'(9M) SEALED SRL COIL ABSORBER KIT</v>
          </cell>
          <cell r="C1187" t="str">
            <v xml:space="preserve"> </v>
          </cell>
        </row>
        <row r="1188">
          <cell r="A1188" t="str">
            <v>62809-97ER</v>
          </cell>
          <cell r="B1188" t="str">
            <v>SRL Technical Instructions</v>
          </cell>
          <cell r="C1188" t="str">
            <v xml:space="preserve"> </v>
          </cell>
        </row>
        <row r="1189">
          <cell r="A1189" t="str">
            <v>62810-00K1</v>
          </cell>
          <cell r="B1189" t="str">
            <v>30'(9M) SEALED 3/16 SS CABLE KIT</v>
          </cell>
          <cell r="C1189" t="str">
            <v xml:space="preserve"> </v>
          </cell>
        </row>
        <row r="1190">
          <cell r="A1190" t="str">
            <v>62815-00K1</v>
          </cell>
          <cell r="B1190" t="str">
            <v>50'(15M) SEALED SRL GALV CAB REPL KIT</v>
          </cell>
          <cell r="C1190" t="str">
            <v xml:space="preserve"> </v>
          </cell>
        </row>
        <row r="1191">
          <cell r="A1191" t="str">
            <v>62815-00K2</v>
          </cell>
          <cell r="B1191" t="str">
            <v>50',85',130' SEALED SRL ATTACH POINT KI</v>
          </cell>
          <cell r="C1191" t="str">
            <v xml:space="preserve"> </v>
          </cell>
        </row>
        <row r="1192">
          <cell r="A1192" t="str">
            <v>62815-00K3</v>
          </cell>
          <cell r="B1192" t="str">
            <v>50'(15M) SEALED SRL COIL ABSORBER KIT</v>
          </cell>
          <cell r="C1192" t="str">
            <v xml:space="preserve"> </v>
          </cell>
        </row>
        <row r="1193">
          <cell r="A1193" t="str">
            <v>62816-00K1</v>
          </cell>
          <cell r="B1193" t="str">
            <v>50'(15M) SEALED SRL SS CAB REPL KIT</v>
          </cell>
          <cell r="C1193" t="str">
            <v xml:space="preserve"> </v>
          </cell>
        </row>
        <row r="1194">
          <cell r="A1194" t="str">
            <v>62825-00K1</v>
          </cell>
          <cell r="B1194" t="str">
            <v>85'(25M) SEALED SRL GALV CAB REPL KIT</v>
          </cell>
          <cell r="C1194" t="str">
            <v xml:space="preserve"> </v>
          </cell>
        </row>
        <row r="1195">
          <cell r="A1195" t="str">
            <v>62825-00K2</v>
          </cell>
          <cell r="B1195" t="str">
            <v>85'(25M) SEALED SRL ATTACHEMENT POINT</v>
          </cell>
          <cell r="C1195" t="str">
            <v xml:space="preserve"> </v>
          </cell>
        </row>
        <row r="1196">
          <cell r="A1196" t="str">
            <v>62825-00K3</v>
          </cell>
          <cell r="B1196" t="str">
            <v>85'(25M) SEALED SRL COIL ABSORBER KIT</v>
          </cell>
          <cell r="C1196" t="str">
            <v xml:space="preserve"> </v>
          </cell>
        </row>
        <row r="1197">
          <cell r="A1197" t="str">
            <v>62826-00K1</v>
          </cell>
          <cell r="B1197" t="str">
            <v>85'(25M) SEALED SRL SS CABLE KIT</v>
          </cell>
          <cell r="C1197" t="str">
            <v xml:space="preserve"> </v>
          </cell>
        </row>
        <row r="1198">
          <cell r="A1198" t="str">
            <v>62840-00K1</v>
          </cell>
          <cell r="B1198" t="str">
            <v>130'(40M) SEALED SRL GALV CAB REPL KIT</v>
          </cell>
          <cell r="C1198" t="str">
            <v xml:space="preserve"> </v>
          </cell>
        </row>
        <row r="1199">
          <cell r="A1199" t="str">
            <v>62840-00K2</v>
          </cell>
          <cell r="B1199" t="str">
            <v>130'(40M) SEALED SRL ATTACHMENT POINT</v>
          </cell>
          <cell r="C1199" t="str">
            <v xml:space="preserve"> </v>
          </cell>
        </row>
        <row r="1200">
          <cell r="A1200" t="str">
            <v>62840-00K3</v>
          </cell>
          <cell r="B1200" t="str">
            <v>Absorbedor SRL 40m</v>
          </cell>
          <cell r="C1200" t="str">
            <v xml:space="preserve"> </v>
          </cell>
        </row>
        <row r="1201">
          <cell r="A1201" t="str">
            <v>62841-00K1</v>
          </cell>
          <cell r="B1201" t="str">
            <v>130'(40M) SEALED SRL SS CAB REPL KIT</v>
          </cell>
          <cell r="C1201" t="str">
            <v xml:space="preserve"> </v>
          </cell>
        </row>
        <row r="1202">
          <cell r="A1202" t="str">
            <v>62897-00</v>
          </cell>
          <cell r="B1202" t="str">
            <v>DAVIT EXT OFFSET SS SRL POST 252MM</v>
          </cell>
          <cell r="C1202" t="str">
            <v xml:space="preserve"> </v>
          </cell>
        </row>
        <row r="1203">
          <cell r="A1203" t="str">
            <v>63011-21</v>
          </cell>
          <cell r="B1203" t="str">
            <v>Gen 2 SRL Service Label</v>
          </cell>
          <cell r="C1203" t="str">
            <v xml:space="preserve"> </v>
          </cell>
        </row>
        <row r="1204">
          <cell r="A1204" t="str">
            <v>63011-24</v>
          </cell>
          <cell r="B1204" t="str">
            <v>1.8m Webbing SRL Lifeline Label</v>
          </cell>
          <cell r="C1204" t="str">
            <v xml:space="preserve"> </v>
          </cell>
        </row>
        <row r="1205">
          <cell r="A1205" t="str">
            <v>63013-21</v>
          </cell>
          <cell r="B1205" t="str">
            <v>3m Webbing SRL Service Label</v>
          </cell>
          <cell r="C1205" t="str">
            <v xml:space="preserve"> </v>
          </cell>
        </row>
        <row r="1206">
          <cell r="A1206" t="str">
            <v>63013-24</v>
          </cell>
          <cell r="B1206" t="str">
            <v>3m Webbing SRL Lifeline Label</v>
          </cell>
          <cell r="C1206" t="str">
            <v xml:space="preserve"> </v>
          </cell>
        </row>
        <row r="1207">
          <cell r="A1207" t="str">
            <v>63203-24</v>
          </cell>
          <cell r="B1207" t="str">
            <v>3m Cable SRL Lifeline Label</v>
          </cell>
          <cell r="C1207" t="str">
            <v xml:space="preserve"> </v>
          </cell>
        </row>
        <row r="1208">
          <cell r="A1208" t="str">
            <v>63206-00K1</v>
          </cell>
          <cell r="B1208" t="str">
            <v>SRL Absorber kit 6m</v>
          </cell>
          <cell r="C1208" t="str">
            <v xml:space="preserve"> </v>
          </cell>
        </row>
        <row r="1209">
          <cell r="A1209" t="str">
            <v>63206-00K2</v>
          </cell>
          <cell r="B1209" t="str">
            <v>SRL Galv. Cable Label Kit EU, V-TEC, 6m</v>
          </cell>
          <cell r="C1209" t="str">
            <v xml:space="preserve"> </v>
          </cell>
        </row>
        <row r="1210">
          <cell r="A1210" t="str">
            <v>63206-00K3</v>
          </cell>
          <cell r="B1210" t="str">
            <v>SRL Galv. Cable Case Kit EU, V-TEC, 6m</v>
          </cell>
          <cell r="C1210" t="str">
            <v xml:space="preserve"> </v>
          </cell>
        </row>
        <row r="1211">
          <cell r="A1211" t="str">
            <v>63206-02</v>
          </cell>
          <cell r="B1211" t="str">
            <v>6 m cable SRL lifeline assy (Galv.)</v>
          </cell>
          <cell r="C1211" t="str">
            <v xml:space="preserve"> </v>
          </cell>
        </row>
        <row r="1212">
          <cell r="A1212" t="str">
            <v>63206-50</v>
          </cell>
          <cell r="B1212" t="str">
            <v>6m Cable SRL Handle</v>
          </cell>
          <cell r="C1212" t="str">
            <v xml:space="preserve"> </v>
          </cell>
        </row>
        <row r="1213">
          <cell r="A1213" t="str">
            <v>63306-00K2</v>
          </cell>
          <cell r="B1213" t="str">
            <v>SRL S/S Cable Label Kit EU, V-TEC, 6m</v>
          </cell>
          <cell r="C1213" t="str">
            <v xml:space="preserve"> </v>
          </cell>
        </row>
        <row r="1214">
          <cell r="A1214" t="str">
            <v>63306-00K3</v>
          </cell>
          <cell r="B1214" t="str">
            <v>SRL S/S Cable Case Kit EU, V-TEC, 6m</v>
          </cell>
          <cell r="C1214" t="str">
            <v xml:space="preserve"> </v>
          </cell>
        </row>
        <row r="1215">
          <cell r="A1215" t="str">
            <v>63306-02</v>
          </cell>
          <cell r="B1215" t="str">
            <v>6m Cable L/Line S/S</v>
          </cell>
          <cell r="C1215" t="str">
            <v xml:space="preserve"> </v>
          </cell>
        </row>
        <row r="1216">
          <cell r="A1216" t="str">
            <v>B1260012</v>
          </cell>
          <cell r="B1216" t="str">
            <v>TWIN BREATHING TUBE, TURBO-FLO</v>
          </cell>
          <cell r="C1216" t="str">
            <v xml:space="preserve"> </v>
          </cell>
        </row>
        <row r="1217">
          <cell r="A1217" t="str">
            <v>D0002784</v>
          </cell>
          <cell r="B1217" t="str">
            <v>WRENCH 30</v>
          </cell>
          <cell r="C1217" t="str">
            <v xml:space="preserve"> </v>
          </cell>
        </row>
        <row r="1218">
          <cell r="A1218" t="str">
            <v>D0005280</v>
          </cell>
          <cell r="B1218" t="str">
            <v>tube NBR Ø4,8x9,4, 70 Shore A</v>
          </cell>
          <cell r="C1218" t="str">
            <v xml:space="preserve"> </v>
          </cell>
        </row>
        <row r="1219">
          <cell r="A1219" t="str">
            <v>D0010278</v>
          </cell>
          <cell r="B1219" t="str">
            <v>ORING 11X2N EPDM80 BK ISO3601</v>
          </cell>
          <cell r="C1219" t="str">
            <v>O-RING  11  X 2 OK. 70 SH</v>
          </cell>
        </row>
        <row r="1220">
          <cell r="A1220" t="str">
            <v>D0010857</v>
          </cell>
          <cell r="B1220" t="str">
            <v>Machine screw 2.5x4</v>
          </cell>
          <cell r="C1220" t="str">
            <v xml:space="preserve"> </v>
          </cell>
        </row>
        <row r="1221">
          <cell r="A1221" t="str">
            <v>D0011250</v>
          </cell>
          <cell r="B1221" t="str">
            <v>Loctite 243 threadlocker medium 50ml</v>
          </cell>
          <cell r="C1221" t="str">
            <v>KLEJ LOCTITE 243 (50 ML)</v>
          </cell>
        </row>
        <row r="1222">
          <cell r="A1222" t="str">
            <v>D0011268-SP</v>
          </cell>
          <cell r="B1222" t="str">
            <v>O-RING  47,35X 1,78, 10 PIECES, SPARE</v>
          </cell>
          <cell r="C1222" t="str">
            <v>O-RING  47,35X 1,78, 10 PIECES, SPARE</v>
          </cell>
        </row>
        <row r="1223">
          <cell r="A1223" t="str">
            <v>D0011673</v>
          </cell>
          <cell r="B1223" t="str">
            <v>MOLYKOTE 33 GREASE MEDI, 100G</v>
          </cell>
          <cell r="C1223" t="str">
            <v>SMAR MOLYKOTE 33 (100G)</v>
          </cell>
        </row>
        <row r="1224">
          <cell r="A1224" t="str">
            <v>D0011914</v>
          </cell>
          <cell r="B1224" t="str">
            <v>Serrated Washer 4,3 DIN 6798A, stainless</v>
          </cell>
          <cell r="C1224" t="str">
            <v xml:space="preserve"> </v>
          </cell>
        </row>
        <row r="1225">
          <cell r="A1225" t="str">
            <v>D0012475-SP</v>
          </cell>
          <cell r="B1225" t="str">
            <v>SCREW 3X10, SPARE (PACK OF 10)</v>
          </cell>
          <cell r="C1225" t="str">
            <v xml:space="preserve"> </v>
          </cell>
        </row>
        <row r="1226">
          <cell r="A1226" t="str">
            <v>D0012900</v>
          </cell>
          <cell r="B1226" t="str">
            <v>Hose clip 11.0-13.0</v>
          </cell>
          <cell r="C1226" t="str">
            <v xml:space="preserve"> </v>
          </cell>
        </row>
        <row r="1227">
          <cell r="A1227" t="str">
            <v>D0013111-SP</v>
          </cell>
          <cell r="B1227" t="str">
            <v>BELT LOCK 40MM, V-0, SPARE</v>
          </cell>
          <cell r="C1227" t="str">
            <v>BELT LOCK 40MM, SPARE</v>
          </cell>
        </row>
        <row r="1228">
          <cell r="A1228" t="str">
            <v>D0013139-SP</v>
          </cell>
          <cell r="B1228" t="str">
            <v>Hose clamp Ø 100-120 mm, 10 pcs.</v>
          </cell>
          <cell r="C1228" t="str">
            <v xml:space="preserve"> </v>
          </cell>
        </row>
        <row r="1229">
          <cell r="A1229" t="str">
            <v>D0013185</v>
          </cell>
          <cell r="B1229" t="str">
            <v>CYLINDER HEAD SCREW M4X25</v>
          </cell>
          <cell r="C1229" t="str">
            <v xml:space="preserve"> </v>
          </cell>
        </row>
        <row r="1230">
          <cell r="A1230" t="str">
            <v>D0013431</v>
          </cell>
          <cell r="B1230" t="str">
            <v>ORing 30x2.5S VMQ70 RD ISO3601</v>
          </cell>
          <cell r="C1230" t="str">
            <v xml:space="preserve"> </v>
          </cell>
        </row>
        <row r="1231">
          <cell r="A1231" t="str">
            <v>D0013558-SP</v>
          </cell>
          <cell r="B1231" t="str">
            <v>Countersunk Screw 6x20, Spare (10x)</v>
          </cell>
          <cell r="C1231" t="str">
            <v xml:space="preserve"> </v>
          </cell>
        </row>
        <row r="1232">
          <cell r="A1232" t="str">
            <v>D0013605-SP</v>
          </cell>
          <cell r="B1232" t="str">
            <v>Hose clamp Ø 40-60 mm, 10 pcs.</v>
          </cell>
          <cell r="C1232" t="str">
            <v xml:space="preserve"> </v>
          </cell>
        </row>
        <row r="1233">
          <cell r="A1233" t="str">
            <v>D0013648-SP</v>
          </cell>
          <cell r="B1233" t="str">
            <v>1-Ear-Clamp Ø 31,4-34,6 mm, 4 pcs.</v>
          </cell>
          <cell r="C1233" t="str">
            <v xml:space="preserve"> </v>
          </cell>
        </row>
        <row r="1234">
          <cell r="A1234" t="str">
            <v>D0013693</v>
          </cell>
          <cell r="B1234" t="str">
            <v>O-ring 2.9 x 1.78 (70 Shore A)</v>
          </cell>
          <cell r="C1234" t="str">
            <v xml:space="preserve"> </v>
          </cell>
        </row>
        <row r="1235">
          <cell r="A1235" t="str">
            <v>D0013706</v>
          </cell>
          <cell r="B1235" t="str">
            <v>ORing 6.86x1.78N EPDMP80 BK ISO3601</v>
          </cell>
          <cell r="C1235" t="str">
            <v xml:space="preserve"> </v>
          </cell>
        </row>
        <row r="1236">
          <cell r="A1236" t="str">
            <v>D0013706-SP</v>
          </cell>
          <cell r="B1236" t="str">
            <v>O-ring 6.86x1.78;80 Shore, Spare (10x)</v>
          </cell>
          <cell r="C1236" t="str">
            <v>O-RING 6.86X1.78;80 SHORE, SPARE (10X)</v>
          </cell>
        </row>
        <row r="1237">
          <cell r="A1237" t="str">
            <v>D0013718-SP</v>
          </cell>
          <cell r="B1237" t="str">
            <v>Hexagon nut 6-A2, Spare (pack of 10)</v>
          </cell>
          <cell r="C1237" t="str">
            <v xml:space="preserve"> </v>
          </cell>
        </row>
        <row r="1238">
          <cell r="A1238" t="str">
            <v>D0013834-SP</v>
          </cell>
          <cell r="B1238" t="str">
            <v>CLAMP 67,8 - 71,0, SPARE, PACK OF 10</v>
          </cell>
          <cell r="C1238" t="str">
            <v xml:space="preserve"> </v>
          </cell>
        </row>
        <row r="1239">
          <cell r="A1239" t="str">
            <v>D0013878-SP</v>
          </cell>
          <cell r="B1239" t="str">
            <v>Canister connector, device side</v>
          </cell>
          <cell r="C1239" t="str">
            <v xml:space="preserve"> </v>
          </cell>
        </row>
        <row r="1240">
          <cell r="A1240" t="str">
            <v>D0013984</v>
          </cell>
          <cell r="B1240" t="str">
            <v>Cylinder head screw M 3x6 ICU / ICM</v>
          </cell>
          <cell r="C1240" t="str">
            <v xml:space="preserve"> </v>
          </cell>
        </row>
        <row r="1241">
          <cell r="A1241" t="str">
            <v>D0715890</v>
          </cell>
          <cell r="B1241" t="str">
            <v>Regulator 0,5lpm Connection 5/8"-18UNF</v>
          </cell>
          <cell r="C1241" t="str">
            <v>Reduktor ciś. 0,5 l/min łącz. 5/8"-18UNF</v>
          </cell>
        </row>
        <row r="1242">
          <cell r="A1242" t="str">
            <v>D0998208</v>
          </cell>
          <cell r="B1242" t="str">
            <v>3S Full Face Mask  Poster</v>
          </cell>
          <cell r="C1242" t="str">
            <v xml:space="preserve"> </v>
          </cell>
        </row>
        <row r="1243">
          <cell r="A1243" t="str">
            <v>D1005023</v>
          </cell>
          <cell r="B1243" t="str">
            <v>Inhalation V Disc</v>
          </cell>
          <cell r="C1243" t="str">
            <v xml:space="preserve"> </v>
          </cell>
        </row>
        <row r="1244">
          <cell r="A1244" t="str">
            <v>D1070712</v>
          </cell>
          <cell r="B1244" t="str">
            <v>ADAPTER RD 40x1/7 - QUICK</v>
          </cell>
          <cell r="C1244" t="str">
            <v>ADAPTER RD40X1/7-SZYBKOZŁĄCZE DO UE</v>
          </cell>
        </row>
        <row r="1245">
          <cell r="A1245" t="str">
            <v>D1098934</v>
          </cell>
          <cell r="B1245" t="str">
            <v>Carry Harness(Co-Berlin)</v>
          </cell>
          <cell r="C1245" t="str">
            <v>CARRY HARNESS(CO-BERLIN)</v>
          </cell>
        </row>
        <row r="1246">
          <cell r="A1246" t="str">
            <v>D1118947</v>
          </cell>
          <cell r="B1246" t="str">
            <v>VALVE DISC PG 10</v>
          </cell>
          <cell r="C1246" t="str">
            <v xml:space="preserve"> </v>
          </cell>
        </row>
        <row r="1247">
          <cell r="A1247" t="str">
            <v>D1129065-SP</v>
          </cell>
          <cell r="B1247" t="str">
            <v>Hose connector</v>
          </cell>
          <cell r="C1247" t="str">
            <v xml:space="preserve"> </v>
          </cell>
        </row>
        <row r="1248">
          <cell r="A1248" t="str">
            <v>D1129083-SP</v>
          </cell>
          <cell r="B1248" t="str">
            <v>Breathing tube, short</v>
          </cell>
          <cell r="C1248" t="str">
            <v xml:space="preserve"> </v>
          </cell>
        </row>
        <row r="1249">
          <cell r="A1249" t="str">
            <v>D1129194-SP</v>
          </cell>
          <cell r="B1249" t="str">
            <v>hose coupling</v>
          </cell>
          <cell r="C1249" t="str">
            <v xml:space="preserve"> </v>
          </cell>
        </row>
        <row r="1250">
          <cell r="A1250" t="str">
            <v>D2004013-SP</v>
          </cell>
          <cell r="B1250" t="str">
            <v>Knop, 20x, spare</v>
          </cell>
          <cell r="C1250" t="str">
            <v xml:space="preserve"> </v>
          </cell>
        </row>
        <row r="1251">
          <cell r="A1251" t="str">
            <v>D2034804</v>
          </cell>
          <cell r="B1251" t="str">
            <v>Feeding, without tube</v>
          </cell>
          <cell r="C1251" t="str">
            <v xml:space="preserve"> </v>
          </cell>
        </row>
        <row r="1252">
          <cell r="A1252" t="str">
            <v>D2055011-SP</v>
          </cell>
          <cell r="B1252" t="str">
            <v>RING, THREADED, SPARE</v>
          </cell>
          <cell r="C1252" t="str">
            <v>PIERŚCIEŃ GWINTOWANY MEMBRANY FONICZNEJ</v>
          </cell>
        </row>
        <row r="1253">
          <cell r="A1253" t="str">
            <v>D2055014</v>
          </cell>
          <cell r="B1253" t="str">
            <v>3S, Ultra Elite  Head harness</v>
          </cell>
          <cell r="C1253" t="str">
            <v xml:space="preserve"> </v>
          </cell>
        </row>
        <row r="1254">
          <cell r="A1254" t="str">
            <v>D2055025-SP</v>
          </cell>
          <cell r="B1254" t="str">
            <v>3S  Nose cup, Spare</v>
          </cell>
          <cell r="C1254" t="str">
            <v>PÓŁMASKA WEWNĘTRZNA, GUMOWA, 3S</v>
          </cell>
        </row>
        <row r="1255">
          <cell r="A1255" t="str">
            <v>D2055091</v>
          </cell>
          <cell r="B1255" t="str">
            <v>Valve screen</v>
          </cell>
          <cell r="C1255" t="str">
            <v xml:space="preserve"> </v>
          </cell>
        </row>
        <row r="1256">
          <cell r="A1256" t="str">
            <v>D2055171</v>
          </cell>
          <cell r="B1256" t="str">
            <v>3S-PF  Full Face Mask Cover</v>
          </cell>
          <cell r="C1256" t="str">
            <v xml:space="preserve"> </v>
          </cell>
        </row>
        <row r="1257">
          <cell r="A1257" t="str">
            <v>D2055197</v>
          </cell>
          <cell r="B1257" t="str">
            <v>3S-R LENS</v>
          </cell>
          <cell r="C1257" t="str">
            <v xml:space="preserve"> </v>
          </cell>
        </row>
        <row r="1258">
          <cell r="A1258" t="str">
            <v>D2055213-SP</v>
          </cell>
          <cell r="B1258" t="str">
            <v>3S-SI NOSE CUP, SILICONE, BLACK, SPARE</v>
          </cell>
          <cell r="C1258" t="str">
            <v xml:space="preserve"> </v>
          </cell>
        </row>
        <row r="1259">
          <cell r="A1259" t="str">
            <v>D2055219-SP</v>
          </cell>
          <cell r="B1259" t="str">
            <v>3S-SI HEAD HARNESS, SI, BLACK, SPARE</v>
          </cell>
          <cell r="C1259" t="str">
            <v>3S-SI HEAD HARNESS, SILICONE, BLACK</v>
          </cell>
        </row>
        <row r="1260">
          <cell r="A1260" t="str">
            <v>D2055701</v>
          </cell>
          <cell r="B1260" t="str">
            <v>3S BASIC PLUS NOSE CUP</v>
          </cell>
          <cell r="C1260" t="str">
            <v>PÓŁMASKA WEWNĘTRZNA, 3S BASIC PLUS</v>
          </cell>
        </row>
        <row r="1261">
          <cell r="A1261" t="str">
            <v>D2055707-SP</v>
          </cell>
          <cell r="B1261" t="str">
            <v>3S Carrying strap, Spare</v>
          </cell>
          <cell r="C1261" t="str">
            <v>PASEK NASZYJNY DO MASKI 3S</v>
          </cell>
        </row>
        <row r="1262">
          <cell r="A1262" t="str">
            <v>D2055708</v>
          </cell>
          <cell r="B1262" t="str">
            <v>SPEECH DIAPHRAGM, (2)</v>
          </cell>
          <cell r="C1262" t="str">
            <v>MEMBRANA FONICZNA (2 SZT.)</v>
          </cell>
        </row>
        <row r="1263">
          <cell r="A1263" t="str">
            <v>D2055725</v>
          </cell>
          <cell r="B1263" t="str">
            <v>INHAL. VALVE PLATE (5)</v>
          </cell>
          <cell r="C1263" t="str">
            <v>WKŁAD ZAWORU WDECHOWEGO (5 SZT.)</v>
          </cell>
        </row>
        <row r="1264">
          <cell r="A1264" t="str">
            <v>D2055731</v>
          </cell>
          <cell r="B1264" t="str">
            <v>VALVE DISC 20</v>
          </cell>
          <cell r="C1264" t="str">
            <v>PŁYTKA ZAWORU (20 SZT.)</v>
          </cell>
        </row>
        <row r="1265">
          <cell r="A1265" t="str">
            <v>D2055733</v>
          </cell>
          <cell r="B1265" t="str">
            <v>INHAL VALVE DISC, 50 PCS</v>
          </cell>
          <cell r="C1265" t="str">
            <v xml:space="preserve"> </v>
          </cell>
        </row>
        <row r="1266">
          <cell r="A1266" t="str">
            <v>D2055743</v>
          </cell>
          <cell r="B1266" t="str">
            <v>Test adapter</v>
          </cell>
          <cell r="C1266" t="str">
            <v xml:space="preserve"> </v>
          </cell>
        </row>
        <row r="1267">
          <cell r="A1267" t="str">
            <v>D2055746</v>
          </cell>
          <cell r="B1267" t="str">
            <v>3S LENS FRAME, ASSEMBLY</v>
          </cell>
          <cell r="C1267" t="str">
            <v>RAMKA WIZJERA (KOMPLETNA) MASKI 3S</v>
          </cell>
        </row>
        <row r="1268">
          <cell r="A1268" t="str">
            <v>D2055747</v>
          </cell>
          <cell r="B1268" t="str">
            <v>3S-R LEVER, LENS WIPER, ASSEMBLY</v>
          </cell>
          <cell r="C1268" t="str">
            <v xml:space="preserve"> </v>
          </cell>
        </row>
        <row r="1269">
          <cell r="A1269" t="str">
            <v>D2055748</v>
          </cell>
          <cell r="B1269" t="str">
            <v>3S-PF  INSERT,INHALATION VALVE,PKG. OF 5</v>
          </cell>
          <cell r="C1269" t="str">
            <v>WKŁAD ZAWORU WDECHOWEGO (5 SZT.)</v>
          </cell>
        </row>
        <row r="1270">
          <cell r="A1270" t="str">
            <v>D2055749</v>
          </cell>
          <cell r="B1270" t="str">
            <v>3S (POS.PRESS.) P-500  VALVE DISC, 10</v>
          </cell>
          <cell r="C1270" t="str">
            <v>PŁYTKA ZAWORU WYDECHOWEGO (10 SZT.)</v>
          </cell>
        </row>
        <row r="1271">
          <cell r="A1271" t="str">
            <v>D2055757</v>
          </cell>
          <cell r="B1271" t="str">
            <v>LENS, COATED</v>
          </cell>
          <cell r="C1271" t="str">
            <v>WIZJER 3S Z POKRYCIEM KRZEMOWYM</v>
          </cell>
        </row>
        <row r="1272">
          <cell r="A1272" t="str">
            <v>D2055761</v>
          </cell>
          <cell r="B1272" t="str">
            <v>3S COMKIT ADAPTER, NEGATIVE PRESSURE</v>
          </cell>
          <cell r="C1272" t="str">
            <v xml:space="preserve"> </v>
          </cell>
        </row>
        <row r="1273">
          <cell r="A1273" t="str">
            <v>D2055768</v>
          </cell>
          <cell r="B1273" t="str">
            <v>3S-EZ   HEAD HARNESS</v>
          </cell>
          <cell r="C1273" t="str">
            <v>PASKI NAGŁOWIA 3S-EZ</v>
          </cell>
        </row>
        <row r="1274">
          <cell r="A1274" t="str">
            <v>D2055810</v>
          </cell>
          <cell r="B1274" t="str">
            <v>3S BASIC PLUS LENS RING, ASSEMBLY</v>
          </cell>
          <cell r="C1274" t="str">
            <v>RAMKA WIZJERA</v>
          </cell>
        </row>
        <row r="1275">
          <cell r="A1275" t="str">
            <v>D2055812</v>
          </cell>
          <cell r="B1275" t="str">
            <v>GASKET, SPARE,PACK OF 5</v>
          </cell>
          <cell r="C1275" t="str">
            <v>USZCZELKA (5 SZT.)</v>
          </cell>
        </row>
        <row r="1276">
          <cell r="A1276" t="str">
            <v>D2055813</v>
          </cell>
          <cell r="B1276" t="str">
            <v>3S BASIC PLUS  VALVE HOUSING, SPARE</v>
          </cell>
          <cell r="C1276" t="str">
            <v>KORPUS ZAWORU WYDECHOWEGO, 3S BASIS PLUS</v>
          </cell>
        </row>
        <row r="1277">
          <cell r="A1277" t="str">
            <v>D2055825</v>
          </cell>
          <cell r="B1277" t="str">
            <v>LENS FRAME, COMPL., BASF</v>
          </cell>
          <cell r="C1277" t="str">
            <v xml:space="preserve"> </v>
          </cell>
        </row>
        <row r="1278">
          <cell r="A1278" t="str">
            <v>D2055909</v>
          </cell>
          <cell r="B1278" t="str">
            <v>3S CONNECTOR, ASSEMBLY</v>
          </cell>
          <cell r="C1278" t="str">
            <v>3S CONNECTOR, ASSEMBLY</v>
          </cell>
        </row>
        <row r="1279">
          <cell r="A1279" t="str">
            <v>D2055913</v>
          </cell>
          <cell r="B1279" t="str">
            <v>FILTER CONNECTOR 3S BASIS PLUS</v>
          </cell>
          <cell r="C1279" t="str">
            <v xml:space="preserve"> </v>
          </cell>
        </row>
        <row r="1280">
          <cell r="A1280" t="str">
            <v>D2055968</v>
          </cell>
          <cell r="B1280" t="str">
            <v>3S  Buckle w/ hook</v>
          </cell>
          <cell r="C1280" t="str">
            <v xml:space="preserve"> </v>
          </cell>
        </row>
        <row r="1281">
          <cell r="A1281" t="str">
            <v>D2055988</v>
          </cell>
          <cell r="B1281" t="str">
            <v>3S-R LENS WIPER</v>
          </cell>
          <cell r="C1281" t="str">
            <v xml:space="preserve"> </v>
          </cell>
        </row>
        <row r="1282">
          <cell r="A1282" t="str">
            <v>D2055989</v>
          </cell>
          <cell r="B1282" t="str">
            <v>3S-R  Threaded ring, assembly</v>
          </cell>
          <cell r="C1282" t="str">
            <v xml:space="preserve"> </v>
          </cell>
        </row>
        <row r="1283">
          <cell r="A1283" t="str">
            <v>D2055993</v>
          </cell>
          <cell r="B1283" t="str">
            <v>3S  NOSE CUP, LARGE, ASSEMBLY</v>
          </cell>
          <cell r="C1283" t="str">
            <v xml:space="preserve"> </v>
          </cell>
        </row>
        <row r="1284">
          <cell r="A1284" t="str">
            <v>D2055996</v>
          </cell>
          <cell r="B1284" t="str">
            <v>ALLEN SCREW, PG 10</v>
          </cell>
          <cell r="C1284" t="str">
            <v xml:space="preserve"> </v>
          </cell>
        </row>
        <row r="1285">
          <cell r="A1285" t="str">
            <v>D2055999</v>
          </cell>
          <cell r="B1285" t="str">
            <v>3S Full face mask service set</v>
          </cell>
          <cell r="C1285" t="str">
            <v>ZESTAW SERWISOWY GAS MASKS 3S</v>
          </cell>
        </row>
        <row r="1286">
          <cell r="A1286" t="str">
            <v>D2056107</v>
          </cell>
          <cell r="B1286" t="str">
            <v>Ultra Elite  Instruction Manual</v>
          </cell>
          <cell r="C1286" t="str">
            <v xml:space="preserve"> </v>
          </cell>
        </row>
        <row r="1287">
          <cell r="A1287" t="str">
            <v>D2056131</v>
          </cell>
          <cell r="B1287" t="str">
            <v>3S &amp; UE Spectacle frame M</v>
          </cell>
          <cell r="C1287" t="str">
            <v xml:space="preserve"> </v>
          </cell>
        </row>
        <row r="1288">
          <cell r="A1288" t="str">
            <v>D2056704</v>
          </cell>
          <cell r="B1288" t="str">
            <v>ULTRA ELITE  SERVICE SET</v>
          </cell>
          <cell r="C1288" t="str">
            <v>ZESTAW SERWISOWY DO MASKI ULTRA ELITE</v>
          </cell>
        </row>
        <row r="1289">
          <cell r="A1289" t="str">
            <v>D2056705</v>
          </cell>
          <cell r="B1289" t="str">
            <v>ULTRA ELITE  LENS FRAME, SET</v>
          </cell>
          <cell r="C1289" t="str">
            <v>RAMKA WIZJERA DO MASKI ULTRA ELITE KPL.</v>
          </cell>
        </row>
        <row r="1290">
          <cell r="A1290" t="str">
            <v>D2056706</v>
          </cell>
          <cell r="B1290" t="str">
            <v>ULTRA ELITE  SERVICE KIT P</v>
          </cell>
          <cell r="C1290" t="str">
            <v>ZESTAW SERWISOWY MASEK ULTRA ELITE P</v>
          </cell>
        </row>
        <row r="1291">
          <cell r="A1291" t="str">
            <v>D2056708</v>
          </cell>
          <cell r="B1291" t="str">
            <v>ULTRA ELITE  CHECK VALVE SEAT, PKG. OF 2</v>
          </cell>
          <cell r="C1291" t="str">
            <v>KORPUS ZAWORU WDECHOWEGO PÓŁMASKI ( 2X)</v>
          </cell>
        </row>
        <row r="1292">
          <cell r="A1292" t="str">
            <v>D2056709</v>
          </cell>
          <cell r="B1292" t="str">
            <v>ULTRA ELITE  SPEECH DIAPHRAGM RING</v>
          </cell>
          <cell r="C1292" t="str">
            <v>PIERŚCIEŃ GWINTOWANY MEMBRANY FONICZNEJ</v>
          </cell>
        </row>
        <row r="1293">
          <cell r="A1293" t="str">
            <v>D2056710</v>
          </cell>
          <cell r="B1293" t="str">
            <v>ULTRA ELITE  CONNECTOR</v>
          </cell>
          <cell r="C1293" t="str">
            <v xml:space="preserve"> </v>
          </cell>
        </row>
        <row r="1294">
          <cell r="A1294" t="str">
            <v>D2056712</v>
          </cell>
          <cell r="B1294" t="str">
            <v>ULTRA ELITE  BUCKLE, PKG. OF 5</v>
          </cell>
          <cell r="C1294" t="str">
            <v>ZACZEPY NAGŁOWIA, ULTRA ELITE (5 SZT.)</v>
          </cell>
        </row>
        <row r="1295">
          <cell r="A1295" t="str">
            <v>D2056713</v>
          </cell>
          <cell r="B1295" t="str">
            <v>Ultra Elite  Connector</v>
          </cell>
          <cell r="C1295" t="str">
            <v>ŁĄCZNIK MASKI UE</v>
          </cell>
        </row>
        <row r="1296">
          <cell r="A1296" t="str">
            <v>D2056714</v>
          </cell>
          <cell r="B1296" t="str">
            <v>ULTRA ELITE  INH. VALVE DISC, PKG. OF 20</v>
          </cell>
          <cell r="C1296" t="str">
            <v>PŁYTKA ZAWORU WDECH ULTRA ELITE (20X)</v>
          </cell>
        </row>
        <row r="1297">
          <cell r="A1297" t="str">
            <v>D2056715</v>
          </cell>
          <cell r="B1297" t="str">
            <v>ULTRA ELITE  INH. VALVE SEAT, PKG. OF 5</v>
          </cell>
          <cell r="C1297" t="str">
            <v>WKŁAD ZAWORU WDECHOWEGO UE (5 SZT.)</v>
          </cell>
        </row>
        <row r="1298">
          <cell r="A1298" t="str">
            <v>D2056716</v>
          </cell>
          <cell r="B1298" t="str">
            <v>ULTRA ELITE  EXH. VALVE DISC, PKG. OF 10</v>
          </cell>
          <cell r="C1298" t="str">
            <v>PŁYTKA ZAWORU WYDECHOWEGO UE (10 SZT.)</v>
          </cell>
        </row>
        <row r="1299">
          <cell r="A1299" t="str">
            <v>D2056717</v>
          </cell>
          <cell r="B1299" t="str">
            <v>ULTRA ELITE  CLAMP</v>
          </cell>
          <cell r="C1299" t="str">
            <v>OBEJMA ŁĄCZNIKA GAS MASKS ULTRA ELITE</v>
          </cell>
        </row>
        <row r="1300">
          <cell r="A1300" t="str">
            <v>D2056719</v>
          </cell>
          <cell r="B1300" t="str">
            <v>ULTRA ELITE  COVER</v>
          </cell>
          <cell r="C1300" t="str">
            <v>OSŁONA ŁĄCZNIKA GAS MASKS UE (KPL.)</v>
          </cell>
        </row>
        <row r="1301">
          <cell r="A1301" t="str">
            <v>D2056720</v>
          </cell>
          <cell r="B1301" t="str">
            <v>ULTRA ELITE  CONNECTOR P</v>
          </cell>
          <cell r="C1301" t="str">
            <v xml:space="preserve"> </v>
          </cell>
        </row>
        <row r="1302">
          <cell r="A1302" t="str">
            <v>D2056721</v>
          </cell>
          <cell r="B1302" t="str">
            <v>Ultra Elite  Connector P</v>
          </cell>
          <cell r="C1302" t="str">
            <v>ŁĄCZNIK ULTRA ELITE P ( Z GWINTEM 45X3)</v>
          </cell>
        </row>
        <row r="1303">
          <cell r="A1303" t="str">
            <v>D2056721-BUND</v>
          </cell>
          <cell r="B1303" t="str">
            <v>COMPONENT HOUSING P,ULTRA ELITE, SP,BUND</v>
          </cell>
          <cell r="C1303" t="str">
            <v xml:space="preserve"> </v>
          </cell>
        </row>
        <row r="1304">
          <cell r="A1304" t="str">
            <v>D2056722</v>
          </cell>
          <cell r="B1304" t="str">
            <v>ULTRA ELITEP &amp; 3S INH.VALVE DISC, 20X</v>
          </cell>
          <cell r="C1304" t="str">
            <v>PŁYTKA ZAWORU WDECH ULTRA ELITE P (20X)</v>
          </cell>
        </row>
        <row r="1305">
          <cell r="A1305" t="str">
            <v>D2056723</v>
          </cell>
          <cell r="B1305" t="str">
            <v>ULTRA ELITE  INH. VALVE SEAT P, PKG.OF 5</v>
          </cell>
          <cell r="C1305" t="str">
            <v>WKŁAD ZAWORU WDECH ULTRA ELITE P (5X)</v>
          </cell>
        </row>
        <row r="1306">
          <cell r="A1306" t="str">
            <v>D2056724</v>
          </cell>
          <cell r="B1306" t="str">
            <v>ULTRA ELITE  EXH. VALVE DISC P,PKG.OF 10</v>
          </cell>
          <cell r="C1306" t="str">
            <v>PŁYTKA ZAWORU WYDECH ULTRA ELITE P (10X)</v>
          </cell>
        </row>
        <row r="1307">
          <cell r="A1307" t="str">
            <v>D2056725</v>
          </cell>
          <cell r="B1307" t="str">
            <v>ULTRA ELITE  EXH. VALVE P, ACCESSORIES</v>
          </cell>
          <cell r="C1307" t="str">
            <v>SPRĘŻYNA ZAWORU WYDECHOW. Z POPRZECZKĄ</v>
          </cell>
        </row>
        <row r="1308">
          <cell r="A1308" t="str">
            <v>D2056726</v>
          </cell>
          <cell r="B1308" t="str">
            <v>ULTRA ELITE  COVER F. CONNECTOR P</v>
          </cell>
          <cell r="C1308" t="str">
            <v>OSŁONA ŁĄCZNIKA P</v>
          </cell>
        </row>
        <row r="1309">
          <cell r="A1309" t="str">
            <v>D2056726-BUND</v>
          </cell>
          <cell r="B1309" t="str">
            <v>COVER F. COMP.HOUS.P,ULTRA ELITE,SP,BUND</v>
          </cell>
          <cell r="C1309" t="str">
            <v xml:space="preserve"> </v>
          </cell>
        </row>
        <row r="1310">
          <cell r="A1310" t="str">
            <v>D2056727</v>
          </cell>
          <cell r="B1310" t="str">
            <v>ULTRA ELITE  PLUG CONNECTOR PS,ALSO F.3S</v>
          </cell>
          <cell r="C1310" t="str">
            <v>ADAPTER POŁĄCZENIA WTYKOWEGO PS</v>
          </cell>
        </row>
        <row r="1311">
          <cell r="A1311" t="str">
            <v>D2056736</v>
          </cell>
          <cell r="B1311" t="str">
            <v>ULTRA ELITE  PLUG CONNECTOR  O-RING</v>
          </cell>
          <cell r="C1311" t="str">
            <v>ZESTAW O-RINGÓW ADAPTERA ULTRA ELITE</v>
          </cell>
        </row>
        <row r="1312">
          <cell r="A1312" t="str">
            <v>D2056800</v>
          </cell>
          <cell r="B1312" t="str">
            <v>Ultra Elite-EZ  Head harness</v>
          </cell>
          <cell r="C1312" t="str">
            <v xml:space="preserve"> </v>
          </cell>
        </row>
        <row r="1313">
          <cell r="A1313" t="str">
            <v>D2056802</v>
          </cell>
          <cell r="B1313" t="str">
            <v>ULTRA ELITE LENS, SPARE PART</v>
          </cell>
          <cell r="C1313" t="str">
            <v>WIZJER DO ULTRA ELITE POKRYCIE KRZEM</v>
          </cell>
        </row>
        <row r="1314">
          <cell r="A1314" t="str">
            <v>D2056803</v>
          </cell>
          <cell r="B1314" t="str">
            <v>CARRYING STRAP F.CARRYING CASE UE</v>
          </cell>
          <cell r="C1314" t="str">
            <v xml:space="preserve"> </v>
          </cell>
        </row>
        <row r="1315">
          <cell r="A1315" t="str">
            <v>D2056915</v>
          </cell>
          <cell r="B1315" t="str">
            <v>ULTRA ELITE  NOSE CUP, ASSEMBLY</v>
          </cell>
          <cell r="C1315" t="str">
            <v>PÓŁMASKA WEWNĘTRZNA UE, KOMPLETNA</v>
          </cell>
        </row>
        <row r="1316">
          <cell r="A1316" t="str">
            <v>D2091001</v>
          </cell>
          <cell r="B1316" t="str">
            <v>Slider</v>
          </cell>
          <cell r="C1316" t="str">
            <v xml:space="preserve"> </v>
          </cell>
        </row>
        <row r="1317">
          <cell r="A1317" t="str">
            <v>D3010917</v>
          </cell>
          <cell r="B1317" t="str">
            <v>Connector f. tightness check</v>
          </cell>
          <cell r="C1317" t="str">
            <v xml:space="preserve"> </v>
          </cell>
        </row>
        <row r="1318">
          <cell r="A1318" t="str">
            <v>D3022050-SP</v>
          </cell>
          <cell r="B1318" t="str">
            <v>CPS  Lubricant stick for zipper,Spare TH</v>
          </cell>
          <cell r="C1318" t="str">
            <v xml:space="preserve"> </v>
          </cell>
        </row>
        <row r="1319">
          <cell r="A1319" t="str">
            <v>D3042945</v>
          </cell>
          <cell r="B1319" t="str">
            <v>Connector socket, assembly</v>
          </cell>
          <cell r="C1319" t="str">
            <v xml:space="preserve"> </v>
          </cell>
        </row>
        <row r="1320">
          <cell r="A1320" t="str">
            <v>D3043016</v>
          </cell>
          <cell r="B1320" t="str">
            <v>Gasket 110x100x4</v>
          </cell>
          <cell r="C1320" t="str">
            <v xml:space="preserve"> </v>
          </cell>
        </row>
        <row r="1321">
          <cell r="A1321" t="str">
            <v>D3043136</v>
          </cell>
          <cell r="B1321" t="str">
            <v>DSG Gasket 96x86x1</v>
          </cell>
          <cell r="C1321" t="str">
            <v xml:space="preserve"> </v>
          </cell>
        </row>
        <row r="1322">
          <cell r="A1322" t="str">
            <v>D3043152</v>
          </cell>
          <cell r="B1322" t="str">
            <v>FILTER DISC</v>
          </cell>
          <cell r="C1322" t="str">
            <v xml:space="preserve"> </v>
          </cell>
        </row>
        <row r="1323">
          <cell r="A1323" t="str">
            <v>D3043171</v>
          </cell>
          <cell r="B1323" t="str">
            <v>CLAMP, ASSEMBLY</v>
          </cell>
          <cell r="C1323" t="str">
            <v xml:space="preserve"> </v>
          </cell>
        </row>
        <row r="1324">
          <cell r="A1324" t="str">
            <v>D3043918</v>
          </cell>
          <cell r="B1324" t="str">
            <v>DSG  WAIST BELT, LEATHER</v>
          </cell>
          <cell r="C1324" t="str">
            <v xml:space="preserve"> </v>
          </cell>
        </row>
        <row r="1325">
          <cell r="A1325" t="str">
            <v>D3043986</v>
          </cell>
          <cell r="B1325" t="str">
            <v>AIR LINE FILTER HOUSING</v>
          </cell>
          <cell r="C1325" t="str">
            <v xml:space="preserve"> </v>
          </cell>
        </row>
        <row r="1326">
          <cell r="A1326" t="str">
            <v>D3043987</v>
          </cell>
          <cell r="B1326" t="str">
            <v>AIR LINE FILTER CARTRIDGE CO</v>
          </cell>
          <cell r="C1326" t="str">
            <v xml:space="preserve"> </v>
          </cell>
        </row>
        <row r="1327">
          <cell r="A1327" t="str">
            <v>D3043989</v>
          </cell>
          <cell r="B1327" t="str">
            <v>AIR LINE FILTER CARTRIDGE AB/ST</v>
          </cell>
          <cell r="C1327" t="str">
            <v xml:space="preserve"> </v>
          </cell>
        </row>
        <row r="1328">
          <cell r="A1328" t="str">
            <v>D3043993</v>
          </cell>
          <cell r="B1328" t="str">
            <v>AIR LINE FILTER CARTRIDGE A</v>
          </cell>
          <cell r="C1328" t="str">
            <v xml:space="preserve"> </v>
          </cell>
        </row>
        <row r="1329">
          <cell r="A1329" t="str">
            <v>D3052027-SP</v>
          </cell>
          <cell r="B1329" t="str">
            <v>Connector, threaded</v>
          </cell>
          <cell r="C1329" t="str">
            <v xml:space="preserve"> </v>
          </cell>
        </row>
        <row r="1330">
          <cell r="A1330" t="str">
            <v>D4010105</v>
          </cell>
          <cell r="B1330" t="str">
            <v>Gasket 10x5.5x2.5</v>
          </cell>
          <cell r="C1330" t="str">
            <v xml:space="preserve"> </v>
          </cell>
        </row>
        <row r="1331">
          <cell r="A1331" t="str">
            <v>D4010406</v>
          </cell>
          <cell r="B1331" t="str">
            <v>GASKET</v>
          </cell>
          <cell r="C1331" t="str">
            <v xml:space="preserve"> </v>
          </cell>
        </row>
        <row r="1332">
          <cell r="A1332" t="str">
            <v>D4010406-SP</v>
          </cell>
          <cell r="B1332" t="str">
            <v>Gasket, package of 10, spare</v>
          </cell>
          <cell r="C1332" t="str">
            <v xml:space="preserve"> </v>
          </cell>
        </row>
        <row r="1333">
          <cell r="A1333" t="str">
            <v>D4024028</v>
          </cell>
          <cell r="B1333" t="str">
            <v>GASKET 10.5X5X1</v>
          </cell>
          <cell r="C1333" t="str">
            <v xml:space="preserve"> </v>
          </cell>
        </row>
        <row r="1334">
          <cell r="A1334" t="str">
            <v>D4033017</v>
          </cell>
          <cell r="B1334" t="str">
            <v>GASKET 18X11.8X2</v>
          </cell>
          <cell r="C1334" t="str">
            <v>O-RING ZAŚLEPKI ZAWORU 200 BAR</v>
          </cell>
        </row>
        <row r="1335">
          <cell r="A1335" t="str">
            <v>D4033902</v>
          </cell>
          <cell r="B1335" t="str">
            <v>PLUG 200 BAR</v>
          </cell>
          <cell r="C1335" t="str">
            <v>WKŁAD USZCZELNIAJĄCY DO ZAWORU 200 BAR</v>
          </cell>
        </row>
        <row r="1336">
          <cell r="A1336" t="str">
            <v>D4060068-SP</v>
          </cell>
          <cell r="B1336" t="str">
            <v>Gasket (10x)</v>
          </cell>
          <cell r="C1336" t="str">
            <v xml:space="preserve"> </v>
          </cell>
        </row>
        <row r="1337">
          <cell r="A1337" t="str">
            <v>D4060116</v>
          </cell>
          <cell r="B1337" t="str">
            <v>Spring 14x9.2x0.6 f. var. demand valves</v>
          </cell>
          <cell r="C1337" t="str">
            <v xml:space="preserve"> </v>
          </cell>
        </row>
        <row r="1338">
          <cell r="A1338" t="str">
            <v>D4060117</v>
          </cell>
          <cell r="B1338" t="str">
            <v>GASKET 10.5X8.1X0.5</v>
          </cell>
          <cell r="C1338" t="str">
            <v xml:space="preserve"> </v>
          </cell>
        </row>
        <row r="1339">
          <cell r="A1339" t="str">
            <v>D4060120</v>
          </cell>
          <cell r="B1339" t="str">
            <v>CORD RING 13 X 1</v>
          </cell>
          <cell r="C1339" t="str">
            <v xml:space="preserve"> </v>
          </cell>
        </row>
        <row r="1340">
          <cell r="A1340" t="str">
            <v>D4060121</v>
          </cell>
          <cell r="B1340" t="str">
            <v>#PA 37, DA 300-2  Protective cap f. d.v.</v>
          </cell>
          <cell r="C1340" t="str">
            <v xml:space="preserve"> </v>
          </cell>
        </row>
        <row r="1341">
          <cell r="A1341" t="str">
            <v>D4060151</v>
          </cell>
          <cell r="B1341" t="str">
            <v>Hose</v>
          </cell>
          <cell r="C1341" t="str">
            <v xml:space="preserve"> </v>
          </cell>
        </row>
        <row r="1342">
          <cell r="A1342" t="str">
            <v>D4060152</v>
          </cell>
          <cell r="B1342" t="str">
            <v>PA 37, DA300-2  Flat head screw 6x18x6</v>
          </cell>
          <cell r="C1342" t="str">
            <v xml:space="preserve"> </v>
          </cell>
        </row>
        <row r="1343">
          <cell r="A1343" t="str">
            <v>D4060165</v>
          </cell>
          <cell r="B1343" t="str">
            <v>Buckle</v>
          </cell>
          <cell r="C1343" t="str">
            <v xml:space="preserve"> </v>
          </cell>
        </row>
        <row r="1344">
          <cell r="A1344" t="str">
            <v>D4060169</v>
          </cell>
          <cell r="B1344" t="str">
            <v>PROTECTIVE CAP</v>
          </cell>
          <cell r="C1344" t="str">
            <v>POKRĘTŁO GUMOWE ZEWNĘTRZNE</v>
          </cell>
        </row>
        <row r="1345">
          <cell r="A1345" t="str">
            <v>D4060187</v>
          </cell>
          <cell r="B1345" t="str">
            <v>Flap</v>
          </cell>
          <cell r="C1345" t="str">
            <v xml:space="preserve"> </v>
          </cell>
        </row>
        <row r="1346">
          <cell r="A1346" t="str">
            <v>D4060222</v>
          </cell>
          <cell r="B1346" t="str">
            <v>Label "Atemluft"</v>
          </cell>
          <cell r="C1346" t="str">
            <v xml:space="preserve"> </v>
          </cell>
        </row>
        <row r="1347">
          <cell r="A1347" t="str">
            <v>D4060244-SP</v>
          </cell>
          <cell r="B1347" t="str">
            <v>PROTECTIVE CAP ROUND THREAD LGDV, (10X)</v>
          </cell>
          <cell r="C1347" t="str">
            <v xml:space="preserve"> </v>
          </cell>
        </row>
        <row r="1348">
          <cell r="A1348" t="str">
            <v>D4060829</v>
          </cell>
          <cell r="B1348" t="str">
            <v>O-RING, 10X2,5   10/PACK.</v>
          </cell>
          <cell r="C1348" t="str">
            <v xml:space="preserve"> </v>
          </cell>
        </row>
        <row r="1349">
          <cell r="A1349" t="str">
            <v>D4060918</v>
          </cell>
          <cell r="B1349" t="str">
            <v>PA 37  Support, assembly</v>
          </cell>
          <cell r="C1349" t="str">
            <v xml:space="preserve"> </v>
          </cell>
        </row>
        <row r="1350">
          <cell r="A1350" t="str">
            <v>D4060958</v>
          </cell>
          <cell r="B1350" t="str">
            <v>Tool Pouch</v>
          </cell>
          <cell r="C1350" t="str">
            <v xml:space="preserve"> </v>
          </cell>
        </row>
        <row r="1351">
          <cell r="A1351" t="str">
            <v>D4060962</v>
          </cell>
          <cell r="B1351" t="str">
            <v>Gaskets SZ</v>
          </cell>
          <cell r="C1351" t="str">
            <v xml:space="preserve"> </v>
          </cell>
        </row>
        <row r="1352">
          <cell r="A1352" t="str">
            <v>D4060996-SP</v>
          </cell>
          <cell r="B1352" t="str">
            <v>Shut Off Bolt, Spare, Pack of 10</v>
          </cell>
          <cell r="C1352" t="str">
            <v xml:space="preserve"> </v>
          </cell>
        </row>
        <row r="1353">
          <cell r="A1353" t="str">
            <v>D4061003</v>
          </cell>
          <cell r="B1353" t="str">
            <v>Double slide</v>
          </cell>
          <cell r="C1353" t="str">
            <v xml:space="preserve"> </v>
          </cell>
        </row>
        <row r="1354">
          <cell r="A1354" t="str">
            <v>D4061009</v>
          </cell>
          <cell r="B1354" t="str">
            <v>Gasket 14.5x8.5x0.85</v>
          </cell>
          <cell r="C1354" t="str">
            <v xml:space="preserve"> </v>
          </cell>
        </row>
        <row r="1355">
          <cell r="A1355" t="str">
            <v>D4061024</v>
          </cell>
          <cell r="B1355" t="str">
            <v>LA PA 37  Ring f. demand valve</v>
          </cell>
          <cell r="C1355" t="str">
            <v xml:space="preserve"> </v>
          </cell>
        </row>
        <row r="1356">
          <cell r="A1356" t="str">
            <v>D4061920</v>
          </cell>
          <cell r="B1356" t="str">
            <v>PA 37  Exhalation valve part</v>
          </cell>
          <cell r="C1356" t="str">
            <v xml:space="preserve"> </v>
          </cell>
        </row>
        <row r="1357">
          <cell r="A1357" t="str">
            <v>D4062014</v>
          </cell>
          <cell r="B1357" t="str">
            <v>High Pressure Gauge</v>
          </cell>
          <cell r="C1357" t="str">
            <v xml:space="preserve"> </v>
          </cell>
        </row>
        <row r="1358">
          <cell r="A1358" t="str">
            <v>D4063074</v>
          </cell>
          <cell r="B1358" t="str">
            <v>Buckle</v>
          </cell>
          <cell r="C1358" t="str">
            <v xml:space="preserve"> </v>
          </cell>
        </row>
        <row r="1359">
          <cell r="A1359" t="str">
            <v>D4065020</v>
          </cell>
          <cell r="B1359" t="str">
            <v>Gasket 10x5.2x1 f. var.pressure gauges</v>
          </cell>
          <cell r="C1359" t="str">
            <v xml:space="preserve"> </v>
          </cell>
        </row>
        <row r="1360">
          <cell r="A1360" t="str">
            <v>D4065021</v>
          </cell>
          <cell r="B1360" t="str">
            <v>Gasket 4x2.5x0.2 f. var.pressure gauges</v>
          </cell>
          <cell r="C1360" t="str">
            <v xml:space="preserve"> </v>
          </cell>
        </row>
        <row r="1361">
          <cell r="A1361" t="str">
            <v>D4065022</v>
          </cell>
          <cell r="B1361" t="str">
            <v>Nozzle Screw</v>
          </cell>
          <cell r="C1361" t="str">
            <v xml:space="preserve"> </v>
          </cell>
        </row>
        <row r="1362">
          <cell r="A1362" t="str">
            <v>D4066023</v>
          </cell>
          <cell r="B1362" t="str">
            <v>Pressure gauge 50 diameter</v>
          </cell>
          <cell r="C1362" t="str">
            <v xml:space="preserve"> </v>
          </cell>
        </row>
        <row r="1363">
          <cell r="A1363" t="str">
            <v>D4066092</v>
          </cell>
          <cell r="B1363" t="str">
            <v>COUPLING, FEMALE G 1/4"A</v>
          </cell>
          <cell r="C1363" t="str">
            <v>ZŁĄCZKA ZEWNĘTRZNA G 1/4A (DO TRÓJNIKA)</v>
          </cell>
        </row>
        <row r="1364">
          <cell r="A1364" t="str">
            <v>D4066093</v>
          </cell>
          <cell r="B1364" t="str">
            <v>COUPLING, MALE G 1/4" A</v>
          </cell>
          <cell r="C1364" t="str">
            <v xml:space="preserve"> </v>
          </cell>
        </row>
        <row r="1365">
          <cell r="A1365" t="str">
            <v>D4066111</v>
          </cell>
          <cell r="B1365" t="str">
            <v>Plug nipple G 1/4 a</v>
          </cell>
          <cell r="C1365" t="str">
            <v xml:space="preserve"> </v>
          </cell>
        </row>
        <row r="1366">
          <cell r="A1366" t="str">
            <v>D4066111-SP</v>
          </cell>
          <cell r="B1366" t="str">
            <v>PLUG NIPPLE G 1/4 A, SPARE</v>
          </cell>
          <cell r="C1366" t="str">
            <v xml:space="preserve"> </v>
          </cell>
        </row>
        <row r="1367">
          <cell r="A1367" t="str">
            <v>D4066112-SP</v>
          </cell>
          <cell r="B1367" t="str">
            <v>PLUG NIPPLE LONG, 9MM 730, SPARE, 5X</v>
          </cell>
          <cell r="C1367" t="str">
            <v>PRZYŁĄCZE MĘSKIE DŁUGIE 9 MM 730 (5X)</v>
          </cell>
        </row>
        <row r="1368">
          <cell r="A1368" t="str">
            <v>D4066113-SP</v>
          </cell>
          <cell r="B1368" t="str">
            <v>LOCK COUPLING G 1/4A, SPARE, 2 PCS</v>
          </cell>
          <cell r="C1368" t="str">
            <v>LOCK COUPLING G 1/4A, SPARE, 2 PCS</v>
          </cell>
        </row>
        <row r="1369">
          <cell r="A1369" t="str">
            <v>D4066114-SP</v>
          </cell>
          <cell r="B1369" t="str">
            <v>SAFETY COUPLING, LONG, SPARE</v>
          </cell>
          <cell r="C1369" t="str">
            <v>PRZYŁĄCZE ŻEŃSKIE - SZYBKOZŁĄCZE, DŁUGIE</v>
          </cell>
        </row>
        <row r="1370">
          <cell r="A1370" t="str">
            <v>D4066165</v>
          </cell>
          <cell r="B1370" t="str">
            <v>MEKO 300 and 400  Gasket</v>
          </cell>
          <cell r="C1370" t="str">
            <v xml:space="preserve"> </v>
          </cell>
        </row>
        <row r="1371">
          <cell r="A1371" t="str">
            <v>D4066179</v>
          </cell>
          <cell r="B1371" t="str">
            <v>MEKO 300  Fan w/ bearing</v>
          </cell>
          <cell r="C1371" t="str">
            <v xml:space="preserve"> </v>
          </cell>
        </row>
        <row r="1372">
          <cell r="A1372" t="str">
            <v>D4066180</v>
          </cell>
          <cell r="B1372" t="str">
            <v>MEKO 300, 400  Ball bearing</v>
          </cell>
          <cell r="C1372" t="str">
            <v xml:space="preserve"> </v>
          </cell>
        </row>
        <row r="1373">
          <cell r="A1373" t="str">
            <v>D4066211</v>
          </cell>
          <cell r="B1373" t="str">
            <v>Whistle Adapter  ASV</v>
          </cell>
          <cell r="C1373" t="str">
            <v xml:space="preserve"> </v>
          </cell>
        </row>
        <row r="1374">
          <cell r="A1374" t="str">
            <v>D4066212</v>
          </cell>
          <cell r="B1374" t="str">
            <v>Whistle Pipe  ASV</v>
          </cell>
          <cell r="C1374" t="str">
            <v xml:space="preserve"> </v>
          </cell>
        </row>
        <row r="1375">
          <cell r="A1375" t="str">
            <v>D4066221-SP</v>
          </cell>
          <cell r="B1375" t="str">
            <v>Locking Screw G 1/4  Pack of 5 pcs</v>
          </cell>
          <cell r="C1375" t="str">
            <v xml:space="preserve"> </v>
          </cell>
        </row>
        <row r="1376">
          <cell r="A1376" t="str">
            <v>D4066700</v>
          </cell>
          <cell r="B1376" t="str">
            <v>AUTOMATIC SWITCH-OVER VALVE</v>
          </cell>
          <cell r="C1376" t="str">
            <v xml:space="preserve"> </v>
          </cell>
        </row>
        <row r="1377">
          <cell r="A1377" t="str">
            <v>D4066803</v>
          </cell>
          <cell r="B1377" t="str">
            <v>CONNECTOR MEDIUM PRESSURE LINE</v>
          </cell>
          <cell r="C1377" t="str">
            <v xml:space="preserve"> </v>
          </cell>
        </row>
        <row r="1378">
          <cell r="A1378" t="str">
            <v>D4066804</v>
          </cell>
          <cell r="B1378" t="str">
            <v>DISTRIBUTOR, LONG</v>
          </cell>
          <cell r="C1378" t="str">
            <v xml:space="preserve"> </v>
          </cell>
        </row>
        <row r="1379">
          <cell r="A1379" t="str">
            <v>D4066815</v>
          </cell>
          <cell r="B1379" t="str">
            <v>MP EXTENSION HOSE,  1.5M</v>
          </cell>
          <cell r="C1379" t="str">
            <v>PRZEWÓD PRZEDŁ. ŚREDNIEGO CIŚN., 1,5 M</v>
          </cell>
        </row>
        <row r="1380">
          <cell r="A1380" t="str">
            <v>D4066830</v>
          </cell>
          <cell r="B1380" t="str">
            <v>PRESSURE REDUCER DSG</v>
          </cell>
          <cell r="C1380" t="str">
            <v xml:space="preserve"> </v>
          </cell>
        </row>
        <row r="1381">
          <cell r="A1381" t="str">
            <v>D4066844</v>
          </cell>
          <cell r="B1381" t="str">
            <v>NONRETURN NIPPLE G 1/4 A</v>
          </cell>
          <cell r="C1381" t="str">
            <v xml:space="preserve"> </v>
          </cell>
        </row>
        <row r="1382">
          <cell r="A1382" t="str">
            <v>D4066846</v>
          </cell>
          <cell r="B1382" t="str">
            <v>MEKO  WATER SEPARATOR, ASSEMBLY</v>
          </cell>
          <cell r="C1382" t="str">
            <v xml:space="preserve"> </v>
          </cell>
        </row>
        <row r="1383">
          <cell r="A1383" t="str">
            <v>D4066848</v>
          </cell>
          <cell r="B1383" t="str">
            <v>AIR HOSE 10M</v>
          </cell>
          <cell r="C1383" t="str">
            <v xml:space="preserve"> </v>
          </cell>
        </row>
        <row r="1384">
          <cell r="A1384" t="str">
            <v>D4066849</v>
          </cell>
          <cell r="B1384" t="str">
            <v>AIR HOSE 20M</v>
          </cell>
          <cell r="C1384" t="str">
            <v xml:space="preserve"> </v>
          </cell>
        </row>
        <row r="1385">
          <cell r="A1385" t="str">
            <v>D4066850</v>
          </cell>
          <cell r="B1385" t="str">
            <v>DOUBLE NIPPLE G1\4 I / LONG NR G1\4 A SP</v>
          </cell>
          <cell r="C1385" t="str">
            <v xml:space="preserve"> </v>
          </cell>
        </row>
        <row r="1386">
          <cell r="A1386" t="str">
            <v>D4066851</v>
          </cell>
          <cell r="B1386" t="str">
            <v>AIRLINE FILTER UNIT</v>
          </cell>
          <cell r="C1386" t="str">
            <v xml:space="preserve"> </v>
          </cell>
        </row>
        <row r="1387">
          <cell r="A1387" t="str">
            <v>D4066852</v>
          </cell>
          <cell r="B1387" t="str">
            <v>K 017 AA  FILTER ELEMENT</v>
          </cell>
          <cell r="C1387" t="str">
            <v xml:space="preserve"> </v>
          </cell>
        </row>
        <row r="1388">
          <cell r="A1388" t="str">
            <v>D4066853</v>
          </cell>
          <cell r="B1388" t="str">
            <v>K 017 ACS  FILTER ELEMENT</v>
          </cell>
          <cell r="C1388" t="str">
            <v xml:space="preserve"> </v>
          </cell>
        </row>
        <row r="1389">
          <cell r="A1389" t="str">
            <v>D4066856</v>
          </cell>
          <cell r="B1389" t="str">
            <v>AirMaXX  Y-Piece, medium pressure</v>
          </cell>
          <cell r="C1389" t="str">
            <v xml:space="preserve"> </v>
          </cell>
        </row>
        <row r="1390">
          <cell r="A1390" t="str">
            <v>D4067904</v>
          </cell>
          <cell r="B1390" t="str">
            <v>GASKETS 58X4, KIT</v>
          </cell>
          <cell r="C1390" t="str">
            <v xml:space="preserve"> </v>
          </cell>
        </row>
        <row r="1391">
          <cell r="A1391" t="str">
            <v>D4067905</v>
          </cell>
          <cell r="B1391" t="str">
            <v>Final Pressure Switch, Spare</v>
          </cell>
          <cell r="C1391" t="str">
            <v xml:space="preserve"> </v>
          </cell>
        </row>
        <row r="1392">
          <cell r="A1392" t="str">
            <v>D4067907</v>
          </cell>
          <cell r="B1392" t="str">
            <v>MICROFILTER, SPARE</v>
          </cell>
          <cell r="C1392" t="str">
            <v xml:space="preserve"> </v>
          </cell>
        </row>
        <row r="1393">
          <cell r="A1393" t="str">
            <v>D4068151-SP</v>
          </cell>
          <cell r="B1393" t="str">
            <v>GASKET 11X2.5, SPARE (PACK OF 10)</v>
          </cell>
          <cell r="C1393" t="str">
            <v>GASKET 11X2.5, SPARE (PACK OF 10)</v>
          </cell>
        </row>
        <row r="1394">
          <cell r="A1394" t="str">
            <v>D4068531</v>
          </cell>
          <cell r="B1394" t="str">
            <v>O-RING 55,25 X 2,62</v>
          </cell>
          <cell r="C1394" t="str">
            <v xml:space="preserve"> </v>
          </cell>
        </row>
        <row r="1395">
          <cell r="A1395" t="str">
            <v>D4068533</v>
          </cell>
          <cell r="B1395" t="str">
            <v>FILTER CARTRIDGE NO.1</v>
          </cell>
          <cell r="C1395" t="str">
            <v xml:space="preserve"> </v>
          </cell>
        </row>
        <row r="1396">
          <cell r="A1396" t="str">
            <v>D4068534</v>
          </cell>
          <cell r="B1396" t="str">
            <v>FILTER CARTRIDGE NO.2</v>
          </cell>
          <cell r="C1396" t="str">
            <v xml:space="preserve"> </v>
          </cell>
        </row>
        <row r="1397">
          <cell r="A1397" t="str">
            <v>D4068535</v>
          </cell>
          <cell r="B1397" t="str">
            <v>Intake Filter Cartridge 4507017</v>
          </cell>
          <cell r="C1397" t="str">
            <v xml:space="preserve"> </v>
          </cell>
        </row>
        <row r="1398">
          <cell r="A1398" t="str">
            <v>D4068536</v>
          </cell>
          <cell r="B1398" t="str">
            <v>INTAKE FILTER CARTRIDGE 225/245-123</v>
          </cell>
          <cell r="C1398" t="str">
            <v xml:space="preserve"> </v>
          </cell>
        </row>
        <row r="1399">
          <cell r="A1399" t="str">
            <v>D4068720</v>
          </cell>
          <cell r="B1399" t="str">
            <v>FILTER SET,2 CARTR</v>
          </cell>
          <cell r="C1399" t="str">
            <v>ZESTAW FILTRÓW DO KOMPRESORA (2)</v>
          </cell>
        </row>
        <row r="1400">
          <cell r="A1400" t="str">
            <v>D4068721</v>
          </cell>
          <cell r="B1400" t="str">
            <v>FILTER SET,4 CARTR</v>
          </cell>
          <cell r="C1400" t="str">
            <v>ZEST. 4 FILTRÓW WYMIENNYCH DO KOMPRESORA</v>
          </cell>
        </row>
        <row r="1401">
          <cell r="A1401" t="str">
            <v>D4068842</v>
          </cell>
          <cell r="B1401" t="str">
            <v>Needle Bleed Valve</v>
          </cell>
          <cell r="C1401" t="str">
            <v xml:space="preserve"> </v>
          </cell>
        </row>
        <row r="1402">
          <cell r="A1402" t="str">
            <v>D4071021</v>
          </cell>
          <cell r="B1402" t="str">
            <v>PA 37  Gasket f. valve 200bar</v>
          </cell>
          <cell r="C1402" t="str">
            <v xml:space="preserve"> </v>
          </cell>
        </row>
        <row r="1403">
          <cell r="A1403" t="str">
            <v>D4071024</v>
          </cell>
          <cell r="B1403" t="str">
            <v>Spring</v>
          </cell>
          <cell r="C1403" t="str">
            <v xml:space="preserve"> </v>
          </cell>
        </row>
        <row r="1404">
          <cell r="A1404" t="str">
            <v>D4071025</v>
          </cell>
          <cell r="B1404" t="str">
            <v>Spring nut f. valve 200 bar</v>
          </cell>
          <cell r="C1404" t="str">
            <v xml:space="preserve"> </v>
          </cell>
        </row>
        <row r="1405">
          <cell r="A1405" t="str">
            <v>D4071031</v>
          </cell>
          <cell r="B1405" t="str">
            <v>WASHER</v>
          </cell>
          <cell r="C1405" t="str">
            <v xml:space="preserve"> </v>
          </cell>
        </row>
        <row r="1406">
          <cell r="A1406" t="str">
            <v>D4071053-SP</v>
          </cell>
          <cell r="B1406" t="str">
            <v>Spring L=40 D=16 d=1,25, Spare, 5x</v>
          </cell>
          <cell r="C1406" t="str">
            <v xml:space="preserve"> </v>
          </cell>
        </row>
        <row r="1407">
          <cell r="A1407" t="str">
            <v>D4071057</v>
          </cell>
          <cell r="B1407" t="str">
            <v>UPPER SPINDLE F. VALVES (FROM 1996 ON)</v>
          </cell>
          <cell r="C1407" t="str">
            <v>WRZECIONO GÓRNE</v>
          </cell>
        </row>
        <row r="1408">
          <cell r="A1408" t="str">
            <v>D4071059</v>
          </cell>
          <cell r="B1408" t="str">
            <v>VALVE WHEEL, STANDARD (FROM 1996 ON)</v>
          </cell>
          <cell r="C1408" t="str">
            <v>WKŁAD KÓŁKA RĘCZNEGO</v>
          </cell>
        </row>
        <row r="1409">
          <cell r="A1409" t="str">
            <v>D4071060</v>
          </cell>
          <cell r="B1409" t="str">
            <v>CAP, STANDARD (FROM 1996 ON)</v>
          </cell>
          <cell r="C1409" t="str">
            <v>ZAŚLEPKA</v>
          </cell>
        </row>
        <row r="1410">
          <cell r="A1410" t="str">
            <v>D4071700</v>
          </cell>
          <cell r="B1410" t="str">
            <v>DISCHARGE PROTECTION A</v>
          </cell>
          <cell r="C1410" t="str">
            <v>OGRANICZNIK PRZEPŁYWU DO ZAW. PO 2006 R.</v>
          </cell>
        </row>
        <row r="1411">
          <cell r="A1411" t="str">
            <v>D4071701</v>
          </cell>
          <cell r="B1411" t="str">
            <v>DISCHARGE PROTECTION B F. CYL. VALVES</v>
          </cell>
          <cell r="C1411" t="str">
            <v>OGRANICZNIK PRZEPŁYWU DO ZAW. DO 2006 R.</v>
          </cell>
        </row>
        <row r="1412">
          <cell r="A1412" t="str">
            <v>D4071702</v>
          </cell>
          <cell r="B1412" t="str">
            <v>DISCHARGE PROTECTION C F. SCHMÖLE-VALVE</v>
          </cell>
          <cell r="C1412" t="str">
            <v xml:space="preserve"> </v>
          </cell>
        </row>
        <row r="1413">
          <cell r="A1413" t="str">
            <v>D4071909</v>
          </cell>
          <cell r="B1413" t="str">
            <v>Protective tube w/ filter</v>
          </cell>
          <cell r="C1413" t="str">
            <v>PROTECTIVE TUBE W/ FILTER</v>
          </cell>
        </row>
        <row r="1414">
          <cell r="A1414" t="str">
            <v>D4071922</v>
          </cell>
          <cell r="B1414" t="str">
            <v>Valve Insert</v>
          </cell>
          <cell r="C1414" t="str">
            <v>VALVE INSERT</v>
          </cell>
        </row>
        <row r="1415">
          <cell r="A1415" t="str">
            <v>D4071938</v>
          </cell>
          <cell r="B1415" t="str">
            <v>CYLINDER VALVE 200BAR AZ</v>
          </cell>
          <cell r="C1415" t="str">
            <v>ZAWÓR CYLINDRYCZNY DO BUTLI 200BAR AZ</v>
          </cell>
        </row>
        <row r="1416">
          <cell r="A1416" t="str">
            <v>D4071942</v>
          </cell>
          <cell r="B1416" t="str">
            <v xml:space="preserve"> LOCKABLE  CYLINDER VALVE 207Bar AZA</v>
          </cell>
          <cell r="C1416" t="str">
            <v xml:space="preserve"> </v>
          </cell>
        </row>
        <row r="1417">
          <cell r="A1417" t="str">
            <v>D4071946</v>
          </cell>
          <cell r="B1417" t="str">
            <v>HANDWHEEL LOCKABLE VALVE</v>
          </cell>
          <cell r="C1417" t="str">
            <v>HANDWHEEL LOCKABLE VALVE</v>
          </cell>
        </row>
        <row r="1418">
          <cell r="A1418" t="str">
            <v>D4071947</v>
          </cell>
          <cell r="B1418" t="str">
            <v>VALVE WHEEL, STANDARD</v>
          </cell>
          <cell r="C1418" t="str">
            <v>POKRĘTŁO ZAWORU KOMPLETNE</v>
          </cell>
        </row>
        <row r="1419">
          <cell r="A1419" t="str">
            <v>D4071960</v>
          </cell>
          <cell r="B1419" t="str">
            <v>CONIC CYLINDER VALVE ND 200 AKZHF</v>
          </cell>
          <cell r="C1419" t="str">
            <v xml:space="preserve"> </v>
          </cell>
        </row>
        <row r="1420">
          <cell r="A1420" t="str">
            <v>D4071961</v>
          </cell>
          <cell r="B1420" t="str">
            <v>CONIC CYLINDER VALVE ND 200 AKZHA</v>
          </cell>
          <cell r="C1420" t="str">
            <v>ZAWÓR STOŻKOWY DO BUTLI ND 200BAR AKZHA</v>
          </cell>
        </row>
        <row r="1421">
          <cell r="A1421" t="str">
            <v>D4073003</v>
          </cell>
          <cell r="B1421" t="str">
            <v>Washer for 300bar valves (-1992)</v>
          </cell>
          <cell r="C1421" t="str">
            <v xml:space="preserve"> </v>
          </cell>
        </row>
        <row r="1422">
          <cell r="A1422" t="str">
            <v>D4073005</v>
          </cell>
          <cell r="B1422" t="str">
            <v>ORing 13x2.6N EPDM80 BK ISO3601</v>
          </cell>
          <cell r="C1422" t="str">
            <v xml:space="preserve"> </v>
          </cell>
        </row>
        <row r="1423">
          <cell r="A1423" t="str">
            <v>D4073007</v>
          </cell>
          <cell r="B1423" t="str">
            <v>Bush</v>
          </cell>
          <cell r="C1423" t="str">
            <v xml:space="preserve"> </v>
          </cell>
        </row>
        <row r="1424">
          <cell r="A1424" t="str">
            <v>D4073008</v>
          </cell>
          <cell r="B1424" t="str">
            <v>Disc</v>
          </cell>
          <cell r="C1424" t="str">
            <v xml:space="preserve"> </v>
          </cell>
        </row>
        <row r="1425">
          <cell r="A1425" t="str">
            <v>D4073010</v>
          </cell>
          <cell r="B1425" t="str">
            <v>O-Ring</v>
          </cell>
          <cell r="C1425" t="str">
            <v xml:space="preserve"> </v>
          </cell>
        </row>
        <row r="1426">
          <cell r="A1426" t="str">
            <v>D4073015</v>
          </cell>
          <cell r="B1426" t="str">
            <v>Support</v>
          </cell>
          <cell r="C1426" t="str">
            <v xml:space="preserve"> </v>
          </cell>
        </row>
        <row r="1427">
          <cell r="A1427" t="str">
            <v>D4073028</v>
          </cell>
          <cell r="B1427" t="str">
            <v>ND300BZ, BK  HANDWHEEL F. VALVES</v>
          </cell>
          <cell r="C1427" t="str">
            <v>ND300BZ, BK  HANDWHEEL F. VALVES</v>
          </cell>
        </row>
        <row r="1428">
          <cell r="A1428" t="str">
            <v>D4073029</v>
          </cell>
          <cell r="B1428" t="str">
            <v>Pressure screw f. valves ND300BZ and BK</v>
          </cell>
          <cell r="C1428" t="str">
            <v xml:space="preserve"> </v>
          </cell>
        </row>
        <row r="1429">
          <cell r="A1429" t="str">
            <v>D4073030-SP</v>
          </cell>
          <cell r="B1429" t="str">
            <v>O-Ring  18,77x 1,78, 10x, spare</v>
          </cell>
          <cell r="C1429" t="str">
            <v xml:space="preserve"> </v>
          </cell>
        </row>
        <row r="1430">
          <cell r="A1430" t="str">
            <v>D4073033</v>
          </cell>
          <cell r="B1430" t="str">
            <v>VALVE UPPER SPINDLE (ROM 1992-1996)</v>
          </cell>
          <cell r="C1430" t="str">
            <v>WRZECIONO GÓRNE</v>
          </cell>
        </row>
        <row r="1431">
          <cell r="A1431" t="str">
            <v>D4073034</v>
          </cell>
          <cell r="B1431" t="str">
            <v>Screw connection f.valves(from1992-1996)</v>
          </cell>
          <cell r="C1431" t="str">
            <v xml:space="preserve"> </v>
          </cell>
        </row>
        <row r="1432">
          <cell r="A1432" t="str">
            <v>D4073035-SP</v>
          </cell>
          <cell r="B1432" t="str">
            <v>O-RING 10.3X2.4, SPARE, PACK OF 10</v>
          </cell>
          <cell r="C1432" t="str">
            <v>O-RING 10.3X2.4, SPARE, PACK OF 10</v>
          </cell>
        </row>
        <row r="1433">
          <cell r="A1433" t="str">
            <v>D4073037</v>
          </cell>
          <cell r="B1433" t="str">
            <v>HEXAGONAL NUT M 6 F. VALVES (1992-1996)</v>
          </cell>
          <cell r="C1433" t="str">
            <v>NAKRĘTKA</v>
          </cell>
        </row>
        <row r="1434">
          <cell r="A1434" t="str">
            <v>D4073045</v>
          </cell>
          <cell r="B1434" t="str">
            <v>Operation Note Cylinder Valves</v>
          </cell>
          <cell r="C1434" t="str">
            <v xml:space="preserve"> </v>
          </cell>
        </row>
        <row r="1435">
          <cell r="A1435" t="str">
            <v>D4073903</v>
          </cell>
          <cell r="B1435" t="str">
            <v>PROTECTIVE TUBE W/ FILTER F. VALVES</v>
          </cell>
          <cell r="C1435" t="str">
            <v>RURKA OCHRONNA Z FILTREM SPIEKANYM</v>
          </cell>
        </row>
        <row r="1436">
          <cell r="A1436" t="str">
            <v>D4073910</v>
          </cell>
          <cell r="B1436" t="str">
            <v>Valve gasket, 5/set</v>
          </cell>
          <cell r="C1436" t="str">
            <v xml:space="preserve"> </v>
          </cell>
        </row>
        <row r="1437">
          <cell r="A1437" t="str">
            <v>D4073914-SP</v>
          </cell>
          <cell r="B1437" t="str">
            <v>PLUG 300 BAR FOR VALVES, SPARE</v>
          </cell>
          <cell r="C1437" t="str">
            <v>WKŁAD USZCZELNIAJĄCY DO ZAWORU 300 BAR</v>
          </cell>
        </row>
        <row r="1438">
          <cell r="A1438" t="str">
            <v>D4073926</v>
          </cell>
          <cell r="B1438" t="str">
            <v>UPPER SPINDLE, ASS. F. VALVES ND300BZ,BK</v>
          </cell>
          <cell r="C1438" t="str">
            <v xml:space="preserve"> </v>
          </cell>
        </row>
        <row r="1439">
          <cell r="A1439" t="str">
            <v>D4073927</v>
          </cell>
          <cell r="B1439" t="str">
            <v>ND300BZ,BK  LOWER SPINDLE, ASS. F.VALVES</v>
          </cell>
          <cell r="C1439" t="str">
            <v xml:space="preserve"> </v>
          </cell>
        </row>
        <row r="1440">
          <cell r="A1440" t="str">
            <v>D4073933</v>
          </cell>
          <cell r="B1440" t="str">
            <v>CYLINDER VALVE 300BAR AZ</v>
          </cell>
          <cell r="C1440" t="str">
            <v>ZAWÓR CYLINDRYCZNY DO BUTLI 300BAR AZ</v>
          </cell>
        </row>
        <row r="1441">
          <cell r="A1441" t="str">
            <v>D4073934</v>
          </cell>
          <cell r="B1441" t="str">
            <v>CYL VALVE 300BAR AZA</v>
          </cell>
          <cell r="C1441" t="str">
            <v>CYL VALVE 300BAR AZA</v>
          </cell>
        </row>
        <row r="1442">
          <cell r="A1442" t="str">
            <v>D4074023</v>
          </cell>
          <cell r="B1442" t="str">
            <v>SPACER</v>
          </cell>
          <cell r="C1442" t="str">
            <v xml:space="preserve"> </v>
          </cell>
        </row>
        <row r="1443">
          <cell r="A1443" t="str">
            <v>D4074047</v>
          </cell>
          <cell r="B1443" t="str">
            <v>BD 88  High pressure socket 200 f. T-pie</v>
          </cell>
          <cell r="C1443" t="str">
            <v xml:space="preserve"> </v>
          </cell>
        </row>
        <row r="1444">
          <cell r="A1444" t="str">
            <v>D4074088</v>
          </cell>
          <cell r="B1444" t="str">
            <v>LA 83 + LA 88-P  Deflector plate</v>
          </cell>
          <cell r="C1444" t="str">
            <v xml:space="preserve"> </v>
          </cell>
        </row>
        <row r="1445">
          <cell r="A1445" t="str">
            <v>D4074089</v>
          </cell>
          <cell r="B1445" t="str">
            <v>LA 83  Valve cone</v>
          </cell>
          <cell r="C1445" t="str">
            <v xml:space="preserve"> </v>
          </cell>
        </row>
        <row r="1446">
          <cell r="A1446" t="str">
            <v>D4074120</v>
          </cell>
          <cell r="B1446" t="str">
            <v>BD 88  Cylinder support</v>
          </cell>
          <cell r="C1446" t="str">
            <v>PODSTAWA ŁOŻA BUTLI (GUMA)</v>
          </cell>
        </row>
        <row r="1447">
          <cell r="A1447" t="str">
            <v>D4074180-SP</v>
          </cell>
          <cell r="B1447" t="str">
            <v>SEALING RING 45X34X3, SPARE</v>
          </cell>
          <cell r="C1447" t="str">
            <v>PIERŚCIEŃ USZCZELNIAJĄCY 45X34X3</v>
          </cell>
        </row>
        <row r="1448">
          <cell r="A1448" t="str">
            <v>D4074272-SP</v>
          </cell>
          <cell r="B1448" t="str">
            <v>LA 96, LA 88  BASE, SEL. BUTTON, SPARE</v>
          </cell>
          <cell r="C1448" t="str">
            <v>NOŚNIK SPRĘŻYN</v>
          </cell>
        </row>
        <row r="1449">
          <cell r="A1449" t="str">
            <v>D4074298-SP</v>
          </cell>
          <cell r="B1449" t="str">
            <v>Spring Element f. Push-to-Connect, Spare</v>
          </cell>
          <cell r="C1449" t="str">
            <v>SPRĘŻYNA</v>
          </cell>
        </row>
        <row r="1450">
          <cell r="A1450" t="str">
            <v>D4074300</v>
          </cell>
          <cell r="B1450" t="str">
            <v>BD 296,DA 300-2  Cylinder holder</v>
          </cell>
          <cell r="C1450" t="str">
            <v xml:space="preserve"> </v>
          </cell>
        </row>
        <row r="1451">
          <cell r="A1451" t="str">
            <v>D4074316</v>
          </cell>
          <cell r="B1451" t="str">
            <v>Breathing hose ID 7,2 OD 13,7</v>
          </cell>
          <cell r="C1451" t="str">
            <v xml:space="preserve"> </v>
          </cell>
        </row>
        <row r="1452">
          <cell r="A1452" t="str">
            <v>D4074317</v>
          </cell>
          <cell r="B1452" t="str">
            <v>Lens, pressure gauge</v>
          </cell>
          <cell r="C1452" t="str">
            <v xml:space="preserve"> </v>
          </cell>
        </row>
        <row r="1453">
          <cell r="A1453" t="str">
            <v>D4074325-SP</v>
          </cell>
          <cell r="B1453" t="str">
            <v>Thread ring f. Push-to-Connect, Spare</v>
          </cell>
          <cell r="C1453" t="str">
            <v>PIERŚCIEŃ GWINTOWANY</v>
          </cell>
        </row>
        <row r="1454">
          <cell r="A1454" t="str">
            <v>D4074812-SP</v>
          </cell>
          <cell r="B1454" t="str">
            <v>LA 88  MEDIUM PRESSURE LINE, SPARE</v>
          </cell>
          <cell r="C1454" t="str">
            <v>PRZEWÓD ŚREDNIEGO CIŚNIENIA</v>
          </cell>
        </row>
        <row r="1455">
          <cell r="A1455" t="str">
            <v>D4074847</v>
          </cell>
          <cell r="B1455" t="str">
            <v>ADAPTER,LEAK TEST M45X3</v>
          </cell>
          <cell r="C1455" t="str">
            <v xml:space="preserve"> </v>
          </cell>
        </row>
        <row r="1456">
          <cell r="A1456" t="str">
            <v>D4074881-SP</v>
          </cell>
          <cell r="B1456" t="str">
            <v>MEDIUM PRESSURE LINE, SPARE</v>
          </cell>
          <cell r="C1456" t="str">
            <v>PRZEWÓD ŚREDNIEGO CIŚNIENIA</v>
          </cell>
        </row>
        <row r="1457">
          <cell r="A1457" t="str">
            <v>D4074895</v>
          </cell>
          <cell r="B1457" t="str">
            <v>3S  TEST CAP, ASSEMBLY</v>
          </cell>
          <cell r="C1457" t="str">
            <v>ZAŚLEPKA ZAWORU WYDECH.MASKI (3S-PS/PF)</v>
          </cell>
        </row>
        <row r="1458">
          <cell r="A1458" t="str">
            <v>D4074900</v>
          </cell>
          <cell r="B1458" t="str">
            <v>LA88AE/AS;96AE/AS;78-ADIAPHRAGM,PKG.OF10</v>
          </cell>
          <cell r="C1458" t="str">
            <v>MEMBRANA LA88/96 AS/AE (10 SZT.)</v>
          </cell>
        </row>
        <row r="1459">
          <cell r="A1459" t="str">
            <v>D4074921</v>
          </cell>
          <cell r="B1459" t="str">
            <v>LA88AE/AS;96AE/AS;78-A DIAPHRAGM PKG.OF5</v>
          </cell>
          <cell r="C1459" t="str">
            <v>MEMBRANA LA88/96 AS/AE (5 SZT.)</v>
          </cell>
        </row>
        <row r="1460">
          <cell r="A1460" t="str">
            <v>D4074945</v>
          </cell>
          <cell r="B1460" t="str">
            <v>LA 96AE/AS;LA 88AE/AS  RELEASE SPRING</v>
          </cell>
          <cell r="C1460" t="str">
            <v>SPRĘŻYNA ZAPADKOWA</v>
          </cell>
        </row>
        <row r="1461">
          <cell r="A1461" t="str">
            <v>D4074946</v>
          </cell>
          <cell r="B1461" t="str">
            <v>LA 96AE/AS,LA 88AE/AS  INDICATOR SPRING</v>
          </cell>
          <cell r="C1461" t="str">
            <v>SPRĘŻYNA WSKAŹNIKOWA</v>
          </cell>
        </row>
        <row r="1462">
          <cell r="A1462" t="str">
            <v>D4074956</v>
          </cell>
          <cell r="B1462" t="str">
            <v>LA 96AE/AS;88AE/AS,78-A SPRING,+PRESSURE</v>
          </cell>
          <cell r="C1462" t="str">
            <v>SPRĘŻYNA NADCIŚNIENIOWA</v>
          </cell>
        </row>
        <row r="1463">
          <cell r="A1463" t="str">
            <v>D4074966</v>
          </cell>
          <cell r="B1463" t="str">
            <v>LA 83; LA 183  VALVE LEVER, ASSEMBLY</v>
          </cell>
          <cell r="C1463" t="str">
            <v xml:space="preserve"> </v>
          </cell>
        </row>
        <row r="1464">
          <cell r="A1464" t="str">
            <v>D4074980</v>
          </cell>
          <cell r="B1464" t="str">
            <v>BD 88  Cylinder strap, assembly</v>
          </cell>
          <cell r="C1464" t="str">
            <v>OBEJMA BUTLI KOMPLETNA</v>
          </cell>
        </row>
        <row r="1465">
          <cell r="A1465" t="str">
            <v>D4074981</v>
          </cell>
          <cell r="B1465" t="str">
            <v>BD 83, BD 88  Support plate, assembly</v>
          </cell>
          <cell r="C1465" t="str">
            <v xml:space="preserve"> </v>
          </cell>
        </row>
        <row r="1466">
          <cell r="A1466" t="str">
            <v>D4074993</v>
          </cell>
          <cell r="B1466" t="str">
            <v>Holder, Type C for wall box</v>
          </cell>
          <cell r="C1466" t="str">
            <v xml:space="preserve"> </v>
          </cell>
        </row>
        <row r="1467">
          <cell r="A1467" t="str">
            <v>D4075003</v>
          </cell>
          <cell r="B1467" t="str">
            <v>HP connection 300</v>
          </cell>
          <cell r="C1467" t="str">
            <v xml:space="preserve"> </v>
          </cell>
        </row>
        <row r="1468">
          <cell r="A1468" t="str">
            <v>D4075003-SP</v>
          </cell>
          <cell r="B1468" t="str">
            <v>HP socket 300, Spare</v>
          </cell>
          <cell r="C1468" t="str">
            <v xml:space="preserve"> </v>
          </cell>
        </row>
        <row r="1469">
          <cell r="A1469" t="str">
            <v>D4075005</v>
          </cell>
          <cell r="B1469" t="str">
            <v>Adapter internal 7\16'-20 to 7\8-14 UNF</v>
          </cell>
          <cell r="C1469" t="str">
            <v xml:space="preserve"> </v>
          </cell>
        </row>
        <row r="1470">
          <cell r="A1470" t="str">
            <v>D4075009-SP</v>
          </cell>
          <cell r="B1470" t="str">
            <v>WHISTLE TUBE F.WARNING SIGNAL, SPARE</v>
          </cell>
          <cell r="C1470" t="str">
            <v>RURKA GWIZDKA</v>
          </cell>
        </row>
        <row r="1471">
          <cell r="A1471" t="str">
            <v>D4075011</v>
          </cell>
          <cell r="B1471" t="str">
            <v>Holding nut f. warning sig. f.pre.red.</v>
          </cell>
          <cell r="C1471" t="str">
            <v xml:space="preserve"> </v>
          </cell>
        </row>
        <row r="1472">
          <cell r="A1472" t="str">
            <v>D4075011-SP</v>
          </cell>
          <cell r="B1472" t="str">
            <v>HOLDING NUT F. WARNING SIG. (5X)</v>
          </cell>
          <cell r="C1472" t="str">
            <v>NAKRĘTKA GWIZDKA (1/5)</v>
          </cell>
        </row>
        <row r="1473">
          <cell r="A1473" t="str">
            <v>D4075012</v>
          </cell>
          <cell r="B1473" t="str">
            <v>Spring 19x6.8x1.25 f. warning signal</v>
          </cell>
          <cell r="C1473" t="str">
            <v xml:space="preserve"> </v>
          </cell>
        </row>
        <row r="1474">
          <cell r="A1474" t="str">
            <v>D4075013</v>
          </cell>
          <cell r="B1474" t="str">
            <v>Spring Carrier</v>
          </cell>
          <cell r="C1474" t="str">
            <v xml:space="preserve"> </v>
          </cell>
        </row>
        <row r="1475">
          <cell r="A1475" t="str">
            <v>D4075027-SP</v>
          </cell>
          <cell r="B1475" t="str">
            <v>QUICK-FILL COUPL. PROTECT.(FEMALE),Spare</v>
          </cell>
          <cell r="C1475" t="str">
            <v xml:space="preserve"> </v>
          </cell>
        </row>
        <row r="1476">
          <cell r="A1476" t="str">
            <v>D4075047</v>
          </cell>
          <cell r="B1476" t="str">
            <v>Press cap dia 14.3 long</v>
          </cell>
          <cell r="C1476" t="str">
            <v xml:space="preserve"> </v>
          </cell>
        </row>
        <row r="1477">
          <cell r="A1477" t="str">
            <v>D4075050-SP</v>
          </cell>
          <cell r="B1477" t="str">
            <v>HIGH PRESSURE SOCKET 300, SPARE</v>
          </cell>
          <cell r="C1477" t="str">
            <v>WKRĘTKA 300 BAR, 500E,500C</v>
          </cell>
        </row>
        <row r="1478">
          <cell r="A1478" t="str">
            <v>D4075061</v>
          </cell>
          <cell r="B1478" t="str">
            <v>Threaded nipple 300 f.QuickFill adap.</v>
          </cell>
          <cell r="C1478" t="str">
            <v xml:space="preserve"> </v>
          </cell>
        </row>
        <row r="1479">
          <cell r="A1479" t="str">
            <v>D4075061-SP</v>
          </cell>
          <cell r="B1479" t="str">
            <v>THREADED NIPPLE 300 F.QUICKFILL, SPARE</v>
          </cell>
          <cell r="C1479" t="str">
            <v xml:space="preserve"> </v>
          </cell>
        </row>
        <row r="1480">
          <cell r="A1480" t="str">
            <v>D4075062</v>
          </cell>
          <cell r="B1480" t="str">
            <v>500E PRESS. RED.,THREADED NIPPLE 200/300</v>
          </cell>
          <cell r="C1480" t="str">
            <v>500E WKRĘTKA 200/300 BAR</v>
          </cell>
        </row>
        <row r="1481">
          <cell r="A1481" t="str">
            <v>D4075062-SP</v>
          </cell>
          <cell r="B1481" t="str">
            <v>THREADED NIPPLE 200/300,PR,SCBA,10PCSSP</v>
          </cell>
          <cell r="C1481" t="str">
            <v xml:space="preserve"> </v>
          </cell>
        </row>
        <row r="1482">
          <cell r="A1482" t="str">
            <v>D4075068</v>
          </cell>
          <cell r="B1482" t="str">
            <v>Spring Carrier</v>
          </cell>
          <cell r="C1482" t="str">
            <v>KOLBA GWIZDKA</v>
          </cell>
        </row>
        <row r="1483">
          <cell r="A1483" t="str">
            <v>D4075073-SP</v>
          </cell>
          <cell r="B1483" t="str">
            <v>BALL 3,5MM, SPARE, PACK OF 10</v>
          </cell>
          <cell r="C1483" t="str">
            <v>BALL 3,5MM, SPARE, PACK OF 10</v>
          </cell>
        </row>
        <row r="1484">
          <cell r="A1484" t="str">
            <v>D4075076-SP</v>
          </cell>
          <cell r="B1484" t="str">
            <v>500E PRESSURE REDUCER SINTER FILTER,SP</v>
          </cell>
          <cell r="C1484" t="str">
            <v>FILTR SPIEKANY, DO REDUKTORA WYS. CIŚN.</v>
          </cell>
        </row>
        <row r="1485">
          <cell r="A1485" t="str">
            <v>D4075077</v>
          </cell>
          <cell r="B1485" t="str">
            <v>MACHINE SCREW 5X45</v>
          </cell>
          <cell r="C1485" t="str">
            <v xml:space="preserve"> </v>
          </cell>
        </row>
        <row r="1486">
          <cell r="A1486" t="str">
            <v>D4075085</v>
          </cell>
          <cell r="B1486" t="str">
            <v>500E  PRE.REDUCER, SEAL CAP, NEUTRAL</v>
          </cell>
          <cell r="C1486" t="str">
            <v>PLOMBA DO REDUKTORA</v>
          </cell>
        </row>
        <row r="1487">
          <cell r="A1487" t="str">
            <v>D4075094</v>
          </cell>
          <cell r="B1487" t="str">
            <v>HP connector 156</v>
          </cell>
          <cell r="C1487" t="str">
            <v xml:space="preserve"> </v>
          </cell>
        </row>
        <row r="1488">
          <cell r="A1488" t="str">
            <v>D4075115</v>
          </cell>
          <cell r="B1488" t="str">
            <v>Pressure gauge, 300bar</v>
          </cell>
          <cell r="C1488" t="str">
            <v xml:space="preserve"> </v>
          </cell>
        </row>
        <row r="1489">
          <cell r="A1489" t="str">
            <v>D4075126-SP</v>
          </cell>
          <cell r="B1489" t="str">
            <v>Adjusting ring f. regulator PtC, Spare</v>
          </cell>
          <cell r="C1489" t="str">
            <v>PIERŚCIEŃ USTALAJĄCY (DO 88/96AS)</v>
          </cell>
        </row>
        <row r="1490">
          <cell r="A1490" t="str">
            <v>D4075134-SP</v>
          </cell>
          <cell r="B1490" t="str">
            <v>BD TENSION DEVICE F. STRAP, SPARE</v>
          </cell>
          <cell r="C1490" t="str">
            <v>NAPINACZ PASA DO BUTLI</v>
          </cell>
        </row>
        <row r="1491">
          <cell r="A1491" t="str">
            <v>D4075135-SP</v>
          </cell>
          <cell r="B1491" t="str">
            <v>BD  TENSION HOOP CYL.STRAP, SPARE</v>
          </cell>
          <cell r="C1491" t="str">
            <v>BD  TENSION HOOP CYL.STRAP, SPARE</v>
          </cell>
        </row>
        <row r="1492">
          <cell r="A1492" t="str">
            <v>D4075165-SP</v>
          </cell>
          <cell r="B1492" t="str">
            <v>Manifold, Quickfill, 5x, spare</v>
          </cell>
          <cell r="C1492" t="str">
            <v xml:space="preserve"> </v>
          </cell>
        </row>
        <row r="1493">
          <cell r="A1493" t="str">
            <v>D4075166-SP</v>
          </cell>
          <cell r="B1493" t="str">
            <v>STRAP HOLDER FOR WAIST STRAP, PACK OF 10</v>
          </cell>
          <cell r="C1493" t="str">
            <v xml:space="preserve"> </v>
          </cell>
        </row>
        <row r="1494">
          <cell r="A1494" t="str">
            <v>D4075182</v>
          </cell>
          <cell r="B1494" t="str">
            <v>Conical Spring</v>
          </cell>
          <cell r="C1494" t="str">
            <v xml:space="preserve"> </v>
          </cell>
        </row>
        <row r="1495">
          <cell r="A1495" t="str">
            <v>D4075187-SP</v>
          </cell>
          <cell r="B1495" t="str">
            <v>BD MINI  CARRYING PLATE, SPARE</v>
          </cell>
          <cell r="C1495" t="str">
            <v>NOSZAK BD MINI, CZĘŚĆ ZAM.</v>
          </cell>
        </row>
        <row r="1496">
          <cell r="A1496" t="str">
            <v>D4075188</v>
          </cell>
          <cell r="B1496" t="str">
            <v>HOLDING PLATE</v>
          </cell>
          <cell r="C1496" t="str">
            <v>UCHWYT REDUKTORA, BD MINI</v>
          </cell>
        </row>
        <row r="1497">
          <cell r="A1497" t="str">
            <v>D4075189</v>
          </cell>
          <cell r="B1497" t="str">
            <v>REINFORCING BAR SPACER</v>
          </cell>
          <cell r="C1497" t="str">
            <v>WZMOCNIENIE MOCOW. REDUKT., BD MINI</v>
          </cell>
        </row>
        <row r="1498">
          <cell r="A1498" t="str">
            <v>D4075191</v>
          </cell>
          <cell r="B1498" t="str">
            <v>Spring Holder</v>
          </cell>
          <cell r="C1498" t="str">
            <v xml:space="preserve"> </v>
          </cell>
        </row>
        <row r="1499">
          <cell r="A1499" t="str">
            <v>D4075192</v>
          </cell>
          <cell r="B1499" t="str">
            <v>Washer</v>
          </cell>
          <cell r="C1499" t="str">
            <v xml:space="preserve"> </v>
          </cell>
        </row>
        <row r="1500">
          <cell r="A1500" t="str">
            <v>D4075195-SP</v>
          </cell>
          <cell r="B1500" t="str">
            <v>BD MINI  LABEL, SPARE</v>
          </cell>
          <cell r="C1500" t="str">
            <v xml:space="preserve"> </v>
          </cell>
        </row>
        <row r="1501">
          <cell r="A1501" t="str">
            <v>D4075226-SP</v>
          </cell>
          <cell r="B1501" t="str">
            <v>BD COMPACT  PRESSURE GAUGE, SPARE</v>
          </cell>
          <cell r="C1501" t="str">
            <v>MANOMETR, BD COMPACT</v>
          </cell>
        </row>
        <row r="1502">
          <cell r="A1502" t="str">
            <v>D4075231</v>
          </cell>
          <cell r="B1502" t="str">
            <v>Pressure Spring 2x8x33.4</v>
          </cell>
          <cell r="C1502" t="str">
            <v xml:space="preserve"> </v>
          </cell>
        </row>
        <row r="1503">
          <cell r="A1503" t="str">
            <v>D4075237</v>
          </cell>
          <cell r="B1503" t="str">
            <v>High Pressure Socket for T-Piece 115/200</v>
          </cell>
          <cell r="C1503" t="str">
            <v xml:space="preserve"> </v>
          </cell>
        </row>
        <row r="1504">
          <cell r="A1504" t="str">
            <v>D4075721</v>
          </cell>
          <cell r="B1504" t="str">
            <v>DUST PROTECTION CAP FOR COUPLING</v>
          </cell>
          <cell r="C1504" t="str">
            <v>ZAŚLEPKA PRZYŁĄCZA TRÓJNIKA</v>
          </cell>
        </row>
        <row r="1505">
          <cell r="A1505" t="str">
            <v>D4075722</v>
          </cell>
          <cell r="B1505" t="str">
            <v>Retainer Segments (pack of 4)</v>
          </cell>
          <cell r="C1505" t="str">
            <v>ELEMENTY ZAPADKOWE (DO 88/96 AS) (4 SZT)</v>
          </cell>
        </row>
        <row r="1506">
          <cell r="A1506" t="str">
            <v>D4075801</v>
          </cell>
          <cell r="B1506" t="str">
            <v>REDUCR.QUICK-FILL HANDWHEEL 300,BLACK</v>
          </cell>
          <cell r="C1506" t="str">
            <v xml:space="preserve"> </v>
          </cell>
        </row>
        <row r="1507">
          <cell r="A1507" t="str">
            <v>D4075802</v>
          </cell>
          <cell r="B1507" t="str">
            <v>LA88/96-AE/AS/N;LA78-A  LEVER RECEPTACLE</v>
          </cell>
          <cell r="C1507" t="str">
            <v>NOŚNIK DŹWIGNI, LA88/96-AE/AS/N</v>
          </cell>
        </row>
        <row r="1508">
          <cell r="A1508" t="str">
            <v>D4075828-SP</v>
          </cell>
          <cell r="B1508" t="str">
            <v>LOOP(FOR CYL.RET.STRAP),SPARE(PACK OF 3)</v>
          </cell>
          <cell r="C1508" t="str">
            <v>SZLUFKA OBEJMY BUTLI (3 SZT.)</v>
          </cell>
        </row>
        <row r="1509">
          <cell r="A1509" t="str">
            <v>D4075833-SP</v>
          </cell>
          <cell r="B1509" t="str">
            <v>LINE HOLDER WITH SLIDE, SPARE</v>
          </cell>
          <cell r="C1509" t="str">
            <v>PASEK ZE SPRZĄCZKĄ</v>
          </cell>
        </row>
        <row r="1510">
          <cell r="A1510" t="str">
            <v>D4075834-SP</v>
          </cell>
          <cell r="B1510" t="str">
            <v>HANDWHEEL 200/300, BLACK, SPARE</v>
          </cell>
          <cell r="C1510" t="str">
            <v>KÓŁKO RĘCZNE 500E</v>
          </cell>
        </row>
        <row r="1511">
          <cell r="A1511" t="str">
            <v>D4075840-SP</v>
          </cell>
          <cell r="B1511" t="str">
            <v>LA 96-N/AE/AS  MED. P. LINE, SPARE</v>
          </cell>
          <cell r="C1511" t="str">
            <v>PRZEWÓD ŚREDNIEGO CIŚNIENIA</v>
          </cell>
        </row>
        <row r="1512">
          <cell r="A1512" t="str">
            <v>D4075848</v>
          </cell>
          <cell r="B1512" t="str">
            <v>Hand Wheel for 200bar T-Piece</v>
          </cell>
          <cell r="C1512" t="str">
            <v xml:space="preserve"> </v>
          </cell>
        </row>
        <row r="1513">
          <cell r="A1513" t="str">
            <v>D4075848-SP</v>
          </cell>
          <cell r="B1513" t="str">
            <v>HAND WHEEL FOR 200BAR T-PIECE, SPARE, 2X</v>
          </cell>
          <cell r="C1513" t="str">
            <v xml:space="preserve"> </v>
          </cell>
        </row>
        <row r="1514">
          <cell r="A1514" t="str">
            <v>D4075849</v>
          </cell>
          <cell r="B1514" t="str">
            <v>HANDWHEEL 200/300 Y</v>
          </cell>
          <cell r="C1514" t="str">
            <v xml:space="preserve"> </v>
          </cell>
        </row>
        <row r="1515">
          <cell r="A1515" t="str">
            <v>D4075858</v>
          </cell>
          <cell r="B1515" t="str">
            <v xml:space="preserve"> PRESSURE GAUGE 300BAR</v>
          </cell>
          <cell r="C1515" t="str">
            <v>MANOMETR 300 BAR</v>
          </cell>
        </row>
        <row r="1516">
          <cell r="A1516" t="str">
            <v>D4075860</v>
          </cell>
          <cell r="B1516" t="str">
            <v>BD 88  Pressure gauge 300bar</v>
          </cell>
          <cell r="C1516" t="str">
            <v xml:space="preserve"> </v>
          </cell>
        </row>
        <row r="1517">
          <cell r="A1517" t="str">
            <v>D4075861</v>
          </cell>
          <cell r="B1517" t="str">
            <v>DM04 SAFETY VALVE</v>
          </cell>
          <cell r="C1517" t="str">
            <v>## BD 96  SAFETY VALVE</v>
          </cell>
        </row>
        <row r="1518">
          <cell r="A1518" t="str">
            <v>D4075863</v>
          </cell>
          <cell r="B1518" t="str">
            <v>WHISTLE PISTON, PACK OF 5</v>
          </cell>
          <cell r="C1518" t="str">
            <v>500E P. R.  WHISTLE PISTON, PKG. OF 5</v>
          </cell>
        </row>
        <row r="1519">
          <cell r="A1519" t="str">
            <v>D4075866-SP</v>
          </cell>
          <cell r="B1519" t="str">
            <v>BD MINI HIP BELT, ASSEMBLY, SPARE</v>
          </cell>
          <cell r="C1519" t="str">
            <v xml:space="preserve"> </v>
          </cell>
        </row>
        <row r="1520">
          <cell r="A1520" t="str">
            <v>D4075867-SP</v>
          </cell>
          <cell r="B1520" t="str">
            <v>BD  MINI  CARRYING STRAP LONG, SPARE</v>
          </cell>
          <cell r="C1520" t="str">
            <v xml:space="preserve"> </v>
          </cell>
        </row>
        <row r="1521">
          <cell r="A1521" t="str">
            <v>D4075868-SP</v>
          </cell>
          <cell r="B1521" t="str">
            <v>BD  MINI  CARRYING STRAP, SHORT, SPARE</v>
          </cell>
          <cell r="C1521" t="str">
            <v xml:space="preserve"> </v>
          </cell>
        </row>
        <row r="1522">
          <cell r="A1522" t="str">
            <v>D4075869-SP</v>
          </cell>
          <cell r="B1522" t="str">
            <v>LA 96-N  Medium pressure line R, SP</v>
          </cell>
          <cell r="C1522" t="str">
            <v xml:space="preserve"> </v>
          </cell>
        </row>
        <row r="1523">
          <cell r="A1523" t="str">
            <v>D4075923</v>
          </cell>
          <cell r="B1523" t="str">
            <v>BARRIERTA O-FLUID 5ML</v>
          </cell>
          <cell r="C1523" t="str">
            <v>BARRIERTA O-FLUID  5ML</v>
          </cell>
        </row>
        <row r="1524">
          <cell r="A1524" t="str">
            <v>D4075932</v>
          </cell>
          <cell r="B1524" t="str">
            <v>WARNING SIGNAL FOR AIRLINE PRESS.REDUCER</v>
          </cell>
          <cell r="C1524" t="str">
            <v xml:space="preserve"> </v>
          </cell>
        </row>
        <row r="1525">
          <cell r="A1525" t="str">
            <v>D4075961-SP</v>
          </cell>
          <cell r="B1525" t="str">
            <v>QUICK-FILL  COUPLING (MALE), SPARE</v>
          </cell>
          <cell r="C1525" t="str">
            <v>QUICK-FILL  COUPLING (MALE), SPARE</v>
          </cell>
        </row>
        <row r="1526">
          <cell r="A1526" t="str">
            <v>D4075962-SP</v>
          </cell>
          <cell r="B1526" t="str">
            <v>QUICK-FILL  COUPL. PROTECTOR(MALE),SPARE</v>
          </cell>
          <cell r="C1526" t="str">
            <v xml:space="preserve"> </v>
          </cell>
        </row>
        <row r="1527">
          <cell r="A1527" t="str">
            <v>D4075963</v>
          </cell>
          <cell r="B1527" t="str">
            <v>CHEST STRAP, ASSEMBLY, SCBA, SPARE</v>
          </cell>
          <cell r="C1527" t="str">
            <v>BD CHEST STRAP, ASSEMBLY</v>
          </cell>
        </row>
        <row r="1528">
          <cell r="A1528" t="str">
            <v>D4075968-SP</v>
          </cell>
          <cell r="B1528" t="str">
            <v>CYLINDER RETAINING BAND, SPARE</v>
          </cell>
          <cell r="C1528" t="str">
            <v xml:space="preserve"> </v>
          </cell>
        </row>
        <row r="1529">
          <cell r="A1529" t="str">
            <v>D4075976</v>
          </cell>
          <cell r="B1529" t="str">
            <v>Piston, assy (pg 5)</v>
          </cell>
          <cell r="C1529" t="str">
            <v xml:space="preserve"> </v>
          </cell>
        </row>
        <row r="1530">
          <cell r="A1530" t="str">
            <v>D4075977</v>
          </cell>
          <cell r="B1530" t="str">
            <v>O-ring 10x1, 10/pack.</v>
          </cell>
          <cell r="C1530" t="str">
            <v xml:space="preserve"> </v>
          </cell>
        </row>
        <row r="1531">
          <cell r="A1531" t="str">
            <v>D4075978</v>
          </cell>
          <cell r="B1531" t="str">
            <v>O-ring 12x1.5, 10/pack.</v>
          </cell>
          <cell r="C1531" t="str">
            <v xml:space="preserve"> </v>
          </cell>
        </row>
        <row r="1532">
          <cell r="A1532" t="str">
            <v>D4076019</v>
          </cell>
          <cell r="B1532" t="str">
            <v>BD83,BD88,BD296,DA300-2  Counter plate I</v>
          </cell>
          <cell r="C1532" t="str">
            <v xml:space="preserve"> </v>
          </cell>
        </row>
        <row r="1533">
          <cell r="A1533" t="str">
            <v>D4076021</v>
          </cell>
          <cell r="B1533" t="str">
            <v>Disc</v>
          </cell>
          <cell r="C1533" t="str">
            <v xml:space="preserve"> </v>
          </cell>
        </row>
        <row r="1534">
          <cell r="A1534" t="str">
            <v>D4076975</v>
          </cell>
          <cell r="B1534" t="str">
            <v>Pressure reducer f. DA300, exchange</v>
          </cell>
          <cell r="C1534" t="str">
            <v xml:space="preserve"> </v>
          </cell>
        </row>
        <row r="1535">
          <cell r="A1535" t="str">
            <v>D4076979</v>
          </cell>
          <cell r="B1535" t="str">
            <v>DA 300  Antijolt protection</v>
          </cell>
          <cell r="C1535" t="str">
            <v xml:space="preserve"> </v>
          </cell>
        </row>
        <row r="1536">
          <cell r="A1536" t="str">
            <v>D4079043</v>
          </cell>
          <cell r="B1536" t="str">
            <v>LA 83, LA 183, LA 88-P  Protective ring</v>
          </cell>
          <cell r="C1536" t="str">
            <v xml:space="preserve"> </v>
          </cell>
        </row>
        <row r="1537">
          <cell r="A1537" t="str">
            <v>D4079044</v>
          </cell>
          <cell r="B1537" t="str">
            <v>LA 83, LA 183  Push button</v>
          </cell>
          <cell r="C1537" t="str">
            <v xml:space="preserve"> </v>
          </cell>
        </row>
        <row r="1538">
          <cell r="A1538" t="str">
            <v>D4079994</v>
          </cell>
          <cell r="B1538" t="str">
            <v>DIAPRAGM W SLIDE RING, PKG. OF 5</v>
          </cell>
          <cell r="C1538" t="str">
            <v>DIAPRAGM W SLIDE RING, PKG. OF 5</v>
          </cell>
        </row>
        <row r="1539">
          <cell r="A1539" t="str">
            <v>D4080009-SP</v>
          </cell>
          <cell r="B1539" t="str">
            <v>Counter Plate, AirXpress, Spare, 5x</v>
          </cell>
          <cell r="C1539" t="str">
            <v xml:space="preserve"> </v>
          </cell>
        </row>
        <row r="1540">
          <cell r="A1540" t="str">
            <v>D4080014-SP</v>
          </cell>
          <cell r="B1540" t="str">
            <v>Screw, Spare</v>
          </cell>
          <cell r="C1540" t="str">
            <v>ŚRUBA</v>
          </cell>
        </row>
        <row r="1541">
          <cell r="A1541" t="str">
            <v>D4080022-SP</v>
          </cell>
          <cell r="B1541" t="str">
            <v>HANDWHEEL 300BAR, P. REDUCER, SPARE</v>
          </cell>
          <cell r="C1541" t="str">
            <v xml:space="preserve"> </v>
          </cell>
        </row>
        <row r="1542">
          <cell r="A1542" t="str">
            <v>D4080037-SP</v>
          </cell>
          <cell r="B1542" t="str">
            <v>Bush, Spare</v>
          </cell>
          <cell r="C1542" t="str">
            <v>TULEJA ZABEPIECZAJĄCA</v>
          </cell>
        </row>
        <row r="1543">
          <cell r="A1543" t="str">
            <v>D4080055</v>
          </cell>
          <cell r="B1543" t="str">
            <v>Sealing 18 x 6</v>
          </cell>
          <cell r="C1543" t="str">
            <v xml:space="preserve"> </v>
          </cell>
        </row>
        <row r="1544">
          <cell r="A1544" t="str">
            <v>D4080060</v>
          </cell>
          <cell r="B1544" t="str">
            <v>Hose Connector</v>
          </cell>
          <cell r="C1544" t="str">
            <v xml:space="preserve"> </v>
          </cell>
        </row>
        <row r="1545">
          <cell r="A1545" t="str">
            <v>D4080061</v>
          </cell>
          <cell r="B1545" t="str">
            <v>Screw connector f. medium pressure line</v>
          </cell>
          <cell r="C1545" t="str">
            <v xml:space="preserve"> </v>
          </cell>
        </row>
        <row r="1546">
          <cell r="A1546" t="str">
            <v>D4080063</v>
          </cell>
          <cell r="B1546" t="str">
            <v>GASKET   7   X 1,5            72 NBR/872</v>
          </cell>
          <cell r="C1546" t="str">
            <v xml:space="preserve"> </v>
          </cell>
        </row>
        <row r="1547">
          <cell r="A1547" t="str">
            <v>D4080066</v>
          </cell>
          <cell r="B1547" t="str">
            <v>LA 73, 83, 37,88-P  Medium pressure line</v>
          </cell>
          <cell r="C1547" t="str">
            <v xml:space="preserve"> </v>
          </cell>
        </row>
        <row r="1548">
          <cell r="A1548" t="str">
            <v>D4080073</v>
          </cell>
          <cell r="B1548" t="str">
            <v>Pressure Gauge</v>
          </cell>
          <cell r="C1548" t="str">
            <v xml:space="preserve"> </v>
          </cell>
        </row>
        <row r="1549">
          <cell r="A1549" t="str">
            <v>D4080110-SP</v>
          </cell>
          <cell r="B1549" t="str">
            <v>Closing coupling, short with tube socket</v>
          </cell>
          <cell r="C1549" t="str">
            <v xml:space="preserve"> </v>
          </cell>
        </row>
        <row r="1550">
          <cell r="A1550" t="str">
            <v>D4080111</v>
          </cell>
          <cell r="B1550" t="str">
            <v>Nipple</v>
          </cell>
          <cell r="C1550" t="str">
            <v xml:space="preserve"> </v>
          </cell>
        </row>
        <row r="1551">
          <cell r="A1551" t="str">
            <v>D4080121</v>
          </cell>
          <cell r="B1551" t="str">
            <v>Slide Ring</v>
          </cell>
          <cell r="C1551" t="str">
            <v xml:space="preserve"> </v>
          </cell>
        </row>
        <row r="1552">
          <cell r="A1552" t="str">
            <v>D4080121-SP</v>
          </cell>
          <cell r="B1552" t="str">
            <v>SLIDING RING, PKG 10 PCS, SPARE</v>
          </cell>
          <cell r="C1552" t="str">
            <v xml:space="preserve"> </v>
          </cell>
        </row>
        <row r="1553">
          <cell r="A1553" t="str">
            <v>D4080143</v>
          </cell>
          <cell r="B1553" t="str">
            <v>Valve seat, assembly, small</v>
          </cell>
          <cell r="C1553" t="str">
            <v xml:space="preserve"> </v>
          </cell>
        </row>
        <row r="1554">
          <cell r="A1554" t="str">
            <v>D4080144-SP</v>
          </cell>
          <cell r="B1554" t="str">
            <v>LA 96,LA 88,LA78-A Piston holder, Spare</v>
          </cell>
          <cell r="C1554" t="str">
            <v xml:space="preserve"> </v>
          </cell>
        </row>
        <row r="1555">
          <cell r="A1555" t="str">
            <v>D4080146-SP</v>
          </cell>
          <cell r="B1555" t="str">
            <v>LA96,LA88,LA78-A VALVE SPRING SPARE (5X)</v>
          </cell>
          <cell r="C1555" t="str">
            <v>LA96,LA88,LA78-A VALVE SPRING SPARE (5X)</v>
          </cell>
        </row>
        <row r="1556">
          <cell r="A1556" t="str">
            <v>D4080151</v>
          </cell>
          <cell r="B1556" t="str">
            <v>LA 96, LA 88, LA 78-A  Slide ring</v>
          </cell>
          <cell r="C1556" t="str">
            <v xml:space="preserve"> </v>
          </cell>
        </row>
        <row r="1557">
          <cell r="A1557" t="str">
            <v>D4080158</v>
          </cell>
          <cell r="B1557" t="str">
            <v>ORing 37x2N NBR70 BK ISO3601</v>
          </cell>
          <cell r="C1557" t="str">
            <v xml:space="preserve"> </v>
          </cell>
        </row>
        <row r="1558">
          <cell r="A1558" t="str">
            <v>D4080228</v>
          </cell>
          <cell r="B1558" t="str">
            <v>AIR ELITE, SCBA  HOUSING TOP F. WALL BOX</v>
          </cell>
          <cell r="C1558" t="str">
            <v xml:space="preserve"> </v>
          </cell>
        </row>
        <row r="1559">
          <cell r="A1559" t="str">
            <v>D4080363</v>
          </cell>
          <cell r="B1559" t="str">
            <v>Connection cap dia 14.3 short</v>
          </cell>
          <cell r="C1559" t="str">
            <v xml:space="preserve"> </v>
          </cell>
        </row>
        <row r="1560">
          <cell r="A1560" t="str">
            <v>D4080389-SP</v>
          </cell>
          <cell r="B1560" t="str">
            <v>3S (POS.PRESS.) P-500 A VALVE SOCKET, SP</v>
          </cell>
          <cell r="C1560" t="str">
            <v>KORPUS ZAWORU WYDECHOWEGO</v>
          </cell>
        </row>
        <row r="1561">
          <cell r="A1561" t="str">
            <v>D4080394-SP</v>
          </cell>
          <cell r="B1561" t="str">
            <v>3S (POS.PRESS.) P-500A  GUIDE PIN, 20X</v>
          </cell>
          <cell r="C1561" t="str">
            <v>3S (PS) P-500 A SZTYFT PROWADZ. (20X)</v>
          </cell>
        </row>
        <row r="1562">
          <cell r="A1562" t="str">
            <v>D4080396-SP</v>
          </cell>
          <cell r="B1562" t="str">
            <v>3S (POS.P.) P-500 A  PROTECTIVE CAP, SP</v>
          </cell>
          <cell r="C1562" t="str">
            <v>OSŁONA ZAWORU</v>
          </cell>
        </row>
        <row r="1563">
          <cell r="A1563" t="str">
            <v>D4080409</v>
          </cell>
          <cell r="B1563" t="str">
            <v>Tube funnel f. medium pressure line</v>
          </cell>
          <cell r="C1563" t="str">
            <v xml:space="preserve"> </v>
          </cell>
        </row>
        <row r="1564">
          <cell r="A1564" t="str">
            <v>D4080413</v>
          </cell>
          <cell r="B1564" t="str">
            <v>3S (POS.PRESS.) P-500 A  VALVE CAP</v>
          </cell>
          <cell r="C1564" t="str">
            <v>KOŁPAK ZAWORU</v>
          </cell>
        </row>
        <row r="1565">
          <cell r="A1565" t="str">
            <v>D4080413-SP</v>
          </cell>
          <cell r="B1565" t="str">
            <v>P-500A,VALVE CAP,3S(POS.PRESS.),10PCS.SP</v>
          </cell>
          <cell r="C1565" t="str">
            <v xml:space="preserve"> </v>
          </cell>
        </row>
        <row r="1566">
          <cell r="A1566" t="str">
            <v>D4080802</v>
          </cell>
          <cell r="B1566" t="str">
            <v>Bracket f. SCBA wall box Type A</v>
          </cell>
          <cell r="C1566" t="str">
            <v xml:space="preserve"> </v>
          </cell>
        </row>
        <row r="1567">
          <cell r="A1567" t="str">
            <v>D4080825</v>
          </cell>
          <cell r="B1567" t="str">
            <v>LA 88-N, LA 96-N  DIAPHRAGM, PKG. OF 10</v>
          </cell>
          <cell r="C1567" t="str">
            <v>MEMBRANA LA88/96 N (10 SZT.)</v>
          </cell>
        </row>
        <row r="1568">
          <cell r="A1568" t="str">
            <v>D4080870</v>
          </cell>
          <cell r="B1568" t="str">
            <v>LA 96,88,78-A  SLIDE RING, PKG. OF 10</v>
          </cell>
          <cell r="C1568" t="str">
            <v>PIERŚCIEŃ ŚLIZGOWY (10 SZT.)</v>
          </cell>
        </row>
        <row r="1569">
          <cell r="A1569" t="str">
            <v>D4080871</v>
          </cell>
          <cell r="B1569" t="str">
            <v>CAP (PKG OF 10)</v>
          </cell>
          <cell r="C1569" t="str">
            <v>Zaślepka przewodu średniego ciśnienia (10 szt.)</v>
          </cell>
        </row>
        <row r="1570">
          <cell r="A1570" t="str">
            <v>D4080875</v>
          </cell>
          <cell r="B1570" t="str">
            <v>LA 88-N,LA 96-N  DIAPHRAGM,SPARE,PKG.OF5</v>
          </cell>
          <cell r="C1570" t="str">
            <v>MEMBRANA LA 88/96-N (5 SZT.)</v>
          </cell>
        </row>
        <row r="1571">
          <cell r="A1571" t="str">
            <v>D4080876</v>
          </cell>
          <cell r="B1571" t="str">
            <v>O-Ring 6X1.5 (Pg 10)</v>
          </cell>
          <cell r="C1571" t="str">
            <v xml:space="preserve"> </v>
          </cell>
        </row>
        <row r="1572">
          <cell r="A1572" t="str">
            <v>D4080877</v>
          </cell>
          <cell r="B1572" t="str">
            <v>SPECIAL TOOL FOR VALVE BASE</v>
          </cell>
          <cell r="C1572" t="str">
            <v>KLUCZ DO DEMONTAŻU ZAWORU AUTOMAT. LA</v>
          </cell>
        </row>
        <row r="1573">
          <cell r="A1573" t="str">
            <v>D4080891-SP</v>
          </cell>
          <cell r="B1573" t="str">
            <v>TEST SOCKET, PLUG CONNECTOR, SPARE</v>
          </cell>
          <cell r="C1573" t="str">
            <v>ADAPTER RD40X1/7"/WTYK AS</v>
          </cell>
        </row>
        <row r="1574">
          <cell r="A1574" t="str">
            <v>D4080918</v>
          </cell>
          <cell r="B1574" t="str">
            <v>500 Press.Red.,MD5  Antijolt protection</v>
          </cell>
          <cell r="C1574" t="str">
            <v>OBEJMA ZABEZPIECZAJĄCA</v>
          </cell>
        </row>
        <row r="1575">
          <cell r="A1575" t="str">
            <v>D4080933</v>
          </cell>
          <cell r="B1575" t="str">
            <v>3S (POSS.PRESS.) P-500 A  EXH. VALVE</v>
          </cell>
          <cell r="C1575" t="str">
            <v>ZAWÓR WYDECHOWY 3S-PS/PF KOMPLETNY</v>
          </cell>
        </row>
        <row r="1576">
          <cell r="A1576" t="str">
            <v>D4080948</v>
          </cell>
          <cell r="B1576" t="str">
            <v>O-RING 11X2.5, 10/PACK.</v>
          </cell>
          <cell r="C1576" t="str">
            <v>O-RING 11X2,5 (10 SZT.)</v>
          </cell>
        </row>
        <row r="1577">
          <cell r="A1577" t="str">
            <v>D4080949</v>
          </cell>
          <cell r="B1577" t="str">
            <v>GASKET 7X1.5, 10/PACK.</v>
          </cell>
          <cell r="C1577" t="str">
            <v>ORING DO PRZEWODU ŚRED CIŚNIENIA (10X)</v>
          </cell>
        </row>
        <row r="1578">
          <cell r="A1578" t="str">
            <v>D4085808-SP</v>
          </cell>
          <cell r="B1578" t="str">
            <v>BD COMPACT  SHOULDER STRAP, SPARE</v>
          </cell>
          <cell r="C1578" t="str">
            <v xml:space="preserve"> Pas barkowy, BD Compact</v>
          </cell>
        </row>
        <row r="1579">
          <cell r="A1579" t="str">
            <v>D4085813</v>
          </cell>
          <cell r="B1579" t="str">
            <v>WARNING WHISTLE 100, SPARE</v>
          </cell>
          <cell r="C1579" t="str">
            <v xml:space="preserve"> </v>
          </cell>
        </row>
        <row r="1580">
          <cell r="A1580" t="str">
            <v>D4085831</v>
          </cell>
          <cell r="B1580" t="str">
            <v>DEMAND VALVE, EXCHANGE</v>
          </cell>
          <cell r="C1580" t="str">
            <v xml:space="preserve"> </v>
          </cell>
        </row>
        <row r="1581">
          <cell r="A1581" t="str">
            <v>D4090010</v>
          </cell>
          <cell r="B1581" t="str">
            <v>ICM/ICU RESET LEVER</v>
          </cell>
          <cell r="C1581" t="str">
            <v xml:space="preserve"> </v>
          </cell>
        </row>
        <row r="1582">
          <cell r="A1582" t="str">
            <v>D4090012-SP</v>
          </cell>
          <cell r="B1582" t="str">
            <v>Reset button, replacement, pack of 10</v>
          </cell>
          <cell r="C1582" t="str">
            <v xml:space="preserve"> </v>
          </cell>
        </row>
        <row r="1583">
          <cell r="A1583" t="str">
            <v>D4090700-SP</v>
          </cell>
          <cell r="B1583" t="str">
            <v>Integrated Control Unit - ICU - Spare</v>
          </cell>
          <cell r="C1583" t="str">
            <v xml:space="preserve"> </v>
          </cell>
        </row>
        <row r="1584">
          <cell r="A1584" t="str">
            <v>D4090803</v>
          </cell>
          <cell r="B1584" t="str">
            <v>ICU KEY</v>
          </cell>
          <cell r="C1584" t="str">
            <v>KLUCZ ICU</v>
          </cell>
        </row>
        <row r="1585">
          <cell r="A1585" t="str">
            <v>D4090803SP</v>
          </cell>
          <cell r="B1585" t="str">
            <v>ICU key</v>
          </cell>
          <cell r="C1585" t="str">
            <v xml:space="preserve"> </v>
          </cell>
        </row>
        <row r="1586">
          <cell r="A1586" t="str">
            <v>D4090804SP</v>
          </cell>
          <cell r="B1586" t="str">
            <v>Piezo housing</v>
          </cell>
          <cell r="C1586" t="str">
            <v xml:space="preserve"> </v>
          </cell>
        </row>
        <row r="1587">
          <cell r="A1587" t="str">
            <v>D5017702</v>
          </cell>
          <cell r="B1587" t="str">
            <v>Gauge D</v>
          </cell>
          <cell r="C1587" t="str">
            <v xml:space="preserve"> </v>
          </cell>
        </row>
        <row r="1588">
          <cell r="A1588" t="str">
            <v>D5064908</v>
          </cell>
          <cell r="B1588" t="str">
            <v>Clip, assy</v>
          </cell>
          <cell r="C1588" t="str">
            <v xml:space="preserve"> </v>
          </cell>
        </row>
        <row r="1589">
          <cell r="A1589" t="str">
            <v>D5065989</v>
          </cell>
          <cell r="B1589" t="str">
            <v>CPS Valve leak test adapter TH</v>
          </cell>
          <cell r="C1589" t="str">
            <v>PRZYŁĄCZE WEWN. DO ZAW. UPUSTOWYCH CPS</v>
          </cell>
        </row>
        <row r="1590">
          <cell r="A1590" t="str">
            <v>D5103023</v>
          </cell>
          <cell r="B1590" t="str">
            <v>Label "Atemluft 300 bar"</v>
          </cell>
          <cell r="C1590" t="str">
            <v xml:space="preserve"> </v>
          </cell>
        </row>
        <row r="1591">
          <cell r="A1591" t="str">
            <v>D5103058</v>
          </cell>
          <cell r="B1591" t="str">
            <v>Carton f. 6,8l/300bar All-Comp.Cyl.</v>
          </cell>
          <cell r="C1591" t="str">
            <v xml:space="preserve"> </v>
          </cell>
        </row>
        <row r="1592">
          <cell r="A1592" t="str">
            <v>D5135033</v>
          </cell>
          <cell r="B1592" t="str">
            <v>Valve cap TH</v>
          </cell>
          <cell r="C1592" t="str">
            <v xml:space="preserve"> </v>
          </cell>
        </row>
        <row r="1593">
          <cell r="A1593" t="str">
            <v>D5135039-SP</v>
          </cell>
          <cell r="B1593" t="str">
            <v>EX VALVE COVER</v>
          </cell>
          <cell r="C1593" t="str">
            <v>EX VALVE COVER</v>
          </cell>
        </row>
        <row r="1594">
          <cell r="A1594" t="str">
            <v>D5135041-SP</v>
          </cell>
          <cell r="B1594" t="str">
            <v>3S THREADED RING F. EXH. VALVE, (SPARE)</v>
          </cell>
          <cell r="C1594" t="str">
            <v>PIERŚCIEŃ GWINTOWANY ZAWORU WYDECHOWEGO</v>
          </cell>
        </row>
        <row r="1595">
          <cell r="A1595" t="str">
            <v>D5135047-SP</v>
          </cell>
          <cell r="B1595" t="str">
            <v>Exhalation Valve Closure 3S/CPS,Spare TH</v>
          </cell>
          <cell r="C1595" t="str">
            <v xml:space="preserve"> </v>
          </cell>
        </row>
        <row r="1596">
          <cell r="A1596" t="str">
            <v>D5135049</v>
          </cell>
          <cell r="B1596" t="str">
            <v>3S mask; exhalation valve cover, angled</v>
          </cell>
          <cell r="C1596" t="str">
            <v xml:space="preserve"> </v>
          </cell>
        </row>
        <row r="1597">
          <cell r="A1597" t="str">
            <v>D5135702</v>
          </cell>
          <cell r="B1597" t="str">
            <v>VALVE HOUSING</v>
          </cell>
          <cell r="C1597" t="str">
            <v>KORPUS ZAWORU WYDECHOWEGO</v>
          </cell>
        </row>
        <row r="1598">
          <cell r="A1598" t="str">
            <v>D5135912</v>
          </cell>
          <cell r="B1598" t="str">
            <v>3S, 3S-H EXHALATION VALVE DISC,PKG.OF 10</v>
          </cell>
          <cell r="C1598" t="str">
            <v>PŁYTKA ZAWORU WYDECHOWEGO (10 SZT.)</v>
          </cell>
        </row>
        <row r="1599">
          <cell r="A1599" t="str">
            <v>D5135917</v>
          </cell>
          <cell r="B1599" t="str">
            <v>VALVE CAP SPARE PKG 5</v>
          </cell>
          <cell r="C1599" t="str">
            <v xml:space="preserve"> </v>
          </cell>
        </row>
        <row r="1600">
          <cell r="A1600" t="str">
            <v>D5135918</v>
          </cell>
          <cell r="B1600" t="str">
            <v>EX VALVE ASSY</v>
          </cell>
          <cell r="C1600" t="str">
            <v xml:space="preserve"> </v>
          </cell>
        </row>
        <row r="1601">
          <cell r="A1601" t="str">
            <v>D5135927</v>
          </cell>
          <cell r="B1601" t="str">
            <v>EXHAL. VALVE, ASSY</v>
          </cell>
          <cell r="C1601" t="str">
            <v>ZAWÓR WYDECHOWY 3S, KOMPLETNY</v>
          </cell>
        </row>
        <row r="1602">
          <cell r="A1602" t="str">
            <v>D5155008</v>
          </cell>
          <cell r="B1602" t="str">
            <v>S 15  Head band</v>
          </cell>
          <cell r="C1602" t="str">
            <v xml:space="preserve"> </v>
          </cell>
        </row>
        <row r="1603">
          <cell r="A1603" t="str">
            <v>D6002131</v>
          </cell>
          <cell r="B1603" t="str">
            <v>AUERCONTROL APPARATUS LABEL,SET (40PCS.)</v>
          </cell>
          <cell r="C1603" t="str">
            <v xml:space="preserve"> </v>
          </cell>
        </row>
        <row r="1604">
          <cell r="A1604" t="str">
            <v>D6002133</v>
          </cell>
          <cell r="B1604" t="str">
            <v>AUERCONTROL SMALL APP.LABEL, RED(10 PCS)</v>
          </cell>
          <cell r="C1604" t="str">
            <v xml:space="preserve"> </v>
          </cell>
        </row>
        <row r="1605">
          <cell r="A1605" t="str">
            <v>D6002134</v>
          </cell>
          <cell r="B1605" t="str">
            <v>AUERCONTROL SMALL APP.LABEL,ORANGE(10PC)</v>
          </cell>
          <cell r="C1605" t="str">
            <v xml:space="preserve"> </v>
          </cell>
        </row>
        <row r="1606">
          <cell r="A1606" t="str">
            <v>D6002135</v>
          </cell>
          <cell r="B1606" t="str">
            <v>AUERCONTROL SMALL APP.LABEL,GREEN(10PCS)</v>
          </cell>
          <cell r="C1606" t="str">
            <v xml:space="preserve"> </v>
          </cell>
        </row>
        <row r="1607">
          <cell r="A1607" t="str">
            <v>D6032017</v>
          </cell>
          <cell r="B1607" t="str">
            <v>Diaphragm, small f. breathing machine</v>
          </cell>
          <cell r="C1607" t="str">
            <v xml:space="preserve"> </v>
          </cell>
        </row>
        <row r="1608">
          <cell r="A1608" t="str">
            <v>D6032021</v>
          </cell>
          <cell r="B1608" t="str">
            <v>Diaphragm, large f. breathing machine</v>
          </cell>
          <cell r="C1608" t="str">
            <v xml:space="preserve"> </v>
          </cell>
        </row>
        <row r="1609">
          <cell r="A1609" t="str">
            <v>D6063549</v>
          </cell>
          <cell r="B1609" t="str">
            <v>Dummy Head, Mask Leak T</v>
          </cell>
          <cell r="C1609" t="str">
            <v xml:space="preserve"> </v>
          </cell>
        </row>
        <row r="1610">
          <cell r="A1610" t="str">
            <v>D6063855</v>
          </cell>
          <cell r="B1610" t="str">
            <v>Aspirator, Mask Leak T</v>
          </cell>
          <cell r="C1610" t="str">
            <v xml:space="preserve"> </v>
          </cell>
        </row>
        <row r="1611">
          <cell r="A1611" t="str">
            <v>D6063864</v>
          </cell>
          <cell r="B1611" t="str">
            <v>Sealing Cap</v>
          </cell>
          <cell r="C1611" t="str">
            <v xml:space="preserve"> </v>
          </cell>
        </row>
        <row r="1612">
          <cell r="A1612" t="str">
            <v>D6079123</v>
          </cell>
          <cell r="B1612" t="str">
            <v>TOX-PEM  Carrying case</v>
          </cell>
          <cell r="C1612" t="str">
            <v xml:space="preserve"> </v>
          </cell>
        </row>
        <row r="1613">
          <cell r="A1613" t="str">
            <v>D6125022</v>
          </cell>
          <cell r="B1613" t="str">
            <v>Gallet-Adapter</v>
          </cell>
          <cell r="C1613" t="str">
            <v xml:space="preserve"> </v>
          </cell>
        </row>
        <row r="1614">
          <cell r="A1614" t="str">
            <v>D6125730</v>
          </cell>
          <cell r="B1614" t="str">
            <v>3S-H-masks   Test plate f.testing</v>
          </cell>
          <cell r="C1614" t="str">
            <v xml:space="preserve"> </v>
          </cell>
        </row>
        <row r="1615">
          <cell r="A1615" t="str">
            <v>D6125749</v>
          </cell>
          <cell r="B1615" t="str">
            <v>3S in 3S-H  Exchange set</v>
          </cell>
          <cell r="C1615" t="str">
            <v xml:space="preserve"> </v>
          </cell>
        </row>
        <row r="1616">
          <cell r="A1616" t="str">
            <v>D6125755</v>
          </cell>
          <cell r="B1616" t="str">
            <v>Strap, police</v>
          </cell>
          <cell r="C1616" t="str">
            <v xml:space="preserve"> </v>
          </cell>
        </row>
        <row r="1617">
          <cell r="A1617" t="str">
            <v>D6125903</v>
          </cell>
          <cell r="B1617" t="str">
            <v>3S-H FULL FACE MASK ADAPTER, LEFT</v>
          </cell>
          <cell r="C1617" t="str">
            <v xml:space="preserve"> </v>
          </cell>
        </row>
        <row r="1618">
          <cell r="A1618" t="str">
            <v>D6125904</v>
          </cell>
          <cell r="B1618" t="str">
            <v>3S-H FULL FACE MASK ADAPTER, RIGHT</v>
          </cell>
          <cell r="C1618" t="str">
            <v xml:space="preserve"> </v>
          </cell>
        </row>
        <row r="1619">
          <cell r="A1619" t="str">
            <v>D6172320-SP</v>
          </cell>
          <cell r="B1619" t="str">
            <v>Screw EJOT-PT KB22x8WN1413,SS-Spare</v>
          </cell>
          <cell r="C1619" t="str">
            <v xml:space="preserve"> </v>
          </cell>
        </row>
        <row r="1620">
          <cell r="A1620" t="str">
            <v>D6181966</v>
          </cell>
          <cell r="B1620" t="str">
            <v>Air Supply Line</v>
          </cell>
          <cell r="C1620" t="str">
            <v xml:space="preserve"> </v>
          </cell>
        </row>
        <row r="1621">
          <cell r="A1621" t="str">
            <v>D6181967</v>
          </cell>
          <cell r="B1621" t="str">
            <v>Coupling 1/4"</v>
          </cell>
          <cell r="C1621" t="str">
            <v xml:space="preserve"> </v>
          </cell>
        </row>
        <row r="1622">
          <cell r="A1622" t="str">
            <v>D6181970</v>
          </cell>
          <cell r="B1622" t="str">
            <v>Coonection Df-Mini</v>
          </cell>
          <cell r="C1622" t="str">
            <v xml:space="preserve"> </v>
          </cell>
        </row>
        <row r="1623">
          <cell r="A1623" t="str">
            <v>D6181993</v>
          </cell>
          <cell r="B1623" t="str">
            <v>Double Conn,Df Mini</v>
          </cell>
          <cell r="C1623" t="str">
            <v xml:space="preserve"> </v>
          </cell>
        </row>
        <row r="1624">
          <cell r="A1624" t="str">
            <v>D6206104</v>
          </cell>
          <cell r="B1624" t="str">
            <v>Mini-Responder  O2 sensor</v>
          </cell>
          <cell r="C1624" t="str">
            <v xml:space="preserve"> </v>
          </cell>
        </row>
        <row r="1625">
          <cell r="A1625" t="str">
            <v>GA010002G3B</v>
          </cell>
          <cell r="B1625" t="str">
            <v>HP HEADSET, F1XF, FLEXIBLE, NEXUS NAVY</v>
          </cell>
          <cell r="C1625" t="str">
            <v xml:space="preserve"> </v>
          </cell>
        </row>
        <row r="1626">
          <cell r="A1626" t="str">
            <v>GA010007020</v>
          </cell>
          <cell r="B1626" t="str">
            <v>Haut-parleur équip tête ostéo</v>
          </cell>
          <cell r="C1626" t="str">
            <v>HAUT-PARLEUR ÉQUIP TÊTE OSTÉO</v>
          </cell>
        </row>
        <row r="1627">
          <cell r="A1627" t="str">
            <v>GA0N1700-BO</v>
          </cell>
          <cell r="B1627" t="str">
            <v>F1E12 White/black</v>
          </cell>
          <cell r="C1627" t="str">
            <v xml:space="preserve"> </v>
          </cell>
        </row>
        <row r="1628">
          <cell r="A1628" t="str">
            <v>GA0N1700-JD</v>
          </cell>
          <cell r="B1628" t="str">
            <v xml:space="preserve"> F1 E12 shell yellow</v>
          </cell>
          <cell r="C1628" t="str">
            <v xml:space="preserve"> </v>
          </cell>
        </row>
        <row r="1629">
          <cell r="A1629" t="str">
            <v>GA0N1700-RE</v>
          </cell>
          <cell r="B1629" t="str">
            <v>Shell Red F1 E12</v>
          </cell>
          <cell r="C1629" t="str">
            <v xml:space="preserve"> </v>
          </cell>
        </row>
        <row r="1630">
          <cell r="A1630" t="str">
            <v>GA0N2300-BH</v>
          </cell>
          <cell r="B1630" t="str">
            <v>SHELL F1 SF 15 WHITE</v>
          </cell>
          <cell r="C1630" t="str">
            <v xml:space="preserve"> </v>
          </cell>
        </row>
        <row r="1631">
          <cell r="A1631" t="str">
            <v>GA0N2300-BO</v>
          </cell>
          <cell r="B1631" t="str">
            <v>Cal. F1 SF15 blan. cim. noir</v>
          </cell>
          <cell r="C1631" t="str">
            <v xml:space="preserve"> </v>
          </cell>
        </row>
        <row r="1632">
          <cell r="A1632" t="str">
            <v>GA0N2300-IT</v>
          </cell>
          <cell r="B1632" t="str">
            <v>Calotte F1 SF 15 bleue</v>
          </cell>
          <cell r="C1632" t="str">
            <v xml:space="preserve"> </v>
          </cell>
        </row>
        <row r="1633">
          <cell r="A1633" t="str">
            <v>GA0N2300-JD</v>
          </cell>
          <cell r="B1633" t="str">
            <v>SHELL F1 SF 15 YELLOW</v>
          </cell>
          <cell r="C1633" t="str">
            <v xml:space="preserve"> </v>
          </cell>
        </row>
        <row r="1634">
          <cell r="A1634" t="str">
            <v>GA0N2300-JL</v>
          </cell>
          <cell r="B1634" t="str">
            <v>CALOTTE F1 SF 15 JAUNE FLUO</v>
          </cell>
          <cell r="C1634">
            <v>0</v>
          </cell>
        </row>
        <row r="1635">
          <cell r="A1635" t="str">
            <v>GA0N2300-NJ</v>
          </cell>
          <cell r="B1635" t="str">
            <v>HELMET SHELL F1 SF 15 BLK</v>
          </cell>
          <cell r="C1635" t="str">
            <v xml:space="preserve"> </v>
          </cell>
        </row>
        <row r="1636">
          <cell r="A1636" t="str">
            <v>GA0N2300-OB</v>
          </cell>
          <cell r="B1636" t="str">
            <v>Calotte F1 SF 15 orange fluo</v>
          </cell>
          <cell r="C1636" t="str">
            <v xml:space="preserve"> </v>
          </cell>
        </row>
        <row r="1637">
          <cell r="A1637" t="str">
            <v>GA0N2300-RE</v>
          </cell>
          <cell r="B1637" t="str">
            <v>Helmet shell F1 SF 15 red</v>
          </cell>
          <cell r="C1637" t="str">
            <v xml:space="preserve"> </v>
          </cell>
        </row>
        <row r="1638">
          <cell r="A1638" t="str">
            <v>GA0N2300-VF</v>
          </cell>
          <cell r="B1638" t="str">
            <v>HELMET SHELL F1 SF PHOTOLUM.</v>
          </cell>
          <cell r="C1638">
            <v>0</v>
          </cell>
        </row>
        <row r="1639">
          <cell r="A1639" t="str">
            <v>GA0N2300-VR</v>
          </cell>
          <cell r="B1639" t="str">
            <v>Calotte F1 SF 15 verte</v>
          </cell>
          <cell r="C1639" t="str">
            <v xml:space="preserve"> </v>
          </cell>
        </row>
        <row r="1640">
          <cell r="A1640" t="str">
            <v>GA1005K</v>
          </cell>
          <cell r="B1640" t="str">
            <v>F1SF COMFORT INNER PADDING</v>
          </cell>
          <cell r="C1640" t="str">
            <v>F1SF COMFORT INNER PADDING</v>
          </cell>
        </row>
        <row r="1641">
          <cell r="A1641" t="str">
            <v>GA1006</v>
          </cell>
          <cell r="B1641" t="str">
            <v>EYESCREEN FOR F1SF/S/SA HELMETS</v>
          </cell>
          <cell r="C1641" t="str">
            <v>OSŁONA OCZU DO HEŁMU F1S I F1SA</v>
          </cell>
        </row>
        <row r="1642">
          <cell r="A1642" t="str">
            <v>GA1007I</v>
          </cell>
          <cell r="B1642" t="str">
            <v>F1 FACESHIELD EN14458 - CLEAR VERSION</v>
          </cell>
          <cell r="C1642" t="str">
            <v>F1 FACESHIELD EN14458 - CLEAR VERSION</v>
          </cell>
        </row>
        <row r="1643">
          <cell r="A1643" t="str">
            <v>GA1007J</v>
          </cell>
          <cell r="B1643" t="str">
            <v>F1 FACESHIELD EN14458 - GOLD VERSION</v>
          </cell>
          <cell r="C1643" t="str">
            <v>WIZJER ZŁOTY25% EN14458</v>
          </cell>
        </row>
        <row r="1644">
          <cell r="A1644" t="str">
            <v>GA1007K</v>
          </cell>
          <cell r="B1644" t="str">
            <v>CLEAR FACESHIELD F1, EN14458 K &amp; N</v>
          </cell>
          <cell r="C1644" t="str">
            <v xml:space="preserve"> </v>
          </cell>
        </row>
        <row r="1645">
          <cell r="A1645" t="str">
            <v>GA1009M</v>
          </cell>
          <cell r="B1645" t="str">
            <v>3 POINT CHINSTRAP</v>
          </cell>
          <cell r="C1645" t="str">
            <v>3-PUNKTOWY PASEK F1E WIĘŹBA RATCHET</v>
          </cell>
        </row>
        <row r="1646">
          <cell r="A1646" t="str">
            <v>GA1009R</v>
          </cell>
          <cell r="B1646" t="str">
            <v>F1 SF 3-POINTS CHINSTRAP WITH BUCKLE</v>
          </cell>
          <cell r="C1646" t="str">
            <v>PASEK PODBRÓDKOWY, 3-PKT ZE SPRZĄCZKĄ F1</v>
          </cell>
        </row>
        <row r="1647">
          <cell r="A1647" t="str">
            <v>GA1010</v>
          </cell>
          <cell r="B1647" t="str">
            <v>STUDS WITH SCREWS FOR CHINSTRAP</v>
          </cell>
          <cell r="C1647" t="str">
            <v>STUDS WITH SCREWS FOR CHINSTRAP (10 PCS)</v>
          </cell>
        </row>
        <row r="1648">
          <cell r="A1648" t="str">
            <v>GA1012F</v>
          </cell>
          <cell r="B1648" t="str">
            <v>NET FOR F1 HELMET, "BSPP" VERSION, XXL</v>
          </cell>
          <cell r="C1648" t="str">
            <v>NET FOR F1 HELMET, "BSPP" VERSION, XXL</v>
          </cell>
        </row>
        <row r="1649">
          <cell r="A1649" t="str">
            <v>GA1012L</v>
          </cell>
          <cell r="B1649" t="str">
            <v>F1SF NET FOR STANDARD CRADLE</v>
          </cell>
          <cell r="C1649">
            <v>0</v>
          </cell>
        </row>
        <row r="1650">
          <cell r="A1650" t="str">
            <v>GA1013E</v>
          </cell>
          <cell r="B1650" t="str">
            <v>MULTIFIX SUPPORT, with screws</v>
          </cell>
          <cell r="C1650" t="str">
            <v>UCHWYT MULTIFIX DO F1/F1E</v>
          </cell>
        </row>
        <row r="1651">
          <cell r="A1651" t="str">
            <v>GA1014D</v>
          </cell>
          <cell r="B1651" t="str">
            <v>NECK PADS FOR RATCHET CRADLE (PKT 5)</v>
          </cell>
          <cell r="C1651" t="str">
            <v>NECK PADS FOR RATCHET CRADLE (PKT 5)</v>
          </cell>
        </row>
        <row r="1652">
          <cell r="A1652" t="str">
            <v>GA1016B</v>
          </cell>
          <cell r="B1652" t="str">
            <v>CHINCUP FOR F1 HELMET, DIN 4840 VERSION</v>
          </cell>
          <cell r="C1652" t="str">
            <v>PODKŁADKA NA PODBRÓDEK, F1</v>
          </cell>
        </row>
        <row r="1653">
          <cell r="A1653" t="str">
            <v>GA1017</v>
          </cell>
          <cell r="B1653" t="str">
            <v>SCREW FOR INNER SHELL MOUNTING F1SF PAIR</v>
          </cell>
          <cell r="C1653" t="str">
            <v>ŚRUBY DO MOCAW CZASZY WEWN.</v>
          </cell>
        </row>
        <row r="1654">
          <cell r="A1654" t="str">
            <v>GA1020A</v>
          </cell>
          <cell r="B1654" t="str">
            <v>A SET OF 20 TRIANGLES,"FIRE END" VERSION</v>
          </cell>
          <cell r="C1654" t="str">
            <v xml:space="preserve"> </v>
          </cell>
        </row>
        <row r="1655">
          <cell r="A1655" t="str">
            <v>GA1022A</v>
          </cell>
          <cell r="B1655" t="str">
            <v>STAINLESS PIN (20 PIECES) FOR F1 HELMET</v>
          </cell>
          <cell r="C1655" t="str">
            <v>STAINLESS PIN (20 PIECES) FOR F1 HELMET</v>
          </cell>
        </row>
        <row r="1656">
          <cell r="A1656" t="str">
            <v>GA1023C</v>
          </cell>
          <cell r="B1656" t="str">
            <v>CHEEKSHIMS FOR F1E HELMET (2left/2right)</v>
          </cell>
          <cell r="C1656" t="str">
            <v xml:space="preserve"> </v>
          </cell>
        </row>
        <row r="1657">
          <cell r="A1657" t="str">
            <v>GA1027</v>
          </cell>
          <cell r="B1657" t="str">
            <v>KIT, SCREW M4X12 TBC STEEL, 50/PKG</v>
          </cell>
          <cell r="C1657" t="str">
            <v xml:space="preserve"> </v>
          </cell>
        </row>
        <row r="1658">
          <cell r="A1658" t="str">
            <v>GA1035</v>
          </cell>
          <cell r="B1658" t="str">
            <v>SET OF  SCREW +  FIXING PARTS F1SA</v>
          </cell>
          <cell r="C1658" t="str">
            <v xml:space="preserve"> </v>
          </cell>
        </row>
        <row r="1659">
          <cell r="A1659" t="str">
            <v>GA1038</v>
          </cell>
          <cell r="B1659" t="str">
            <v>SET OF 20 DACROMAT SCREWS (4 x 8)</v>
          </cell>
          <cell r="C1659" t="str">
            <v>SET OF 20 DACROMAT SCREWS (4 X 8)</v>
          </cell>
        </row>
        <row r="1660">
          <cell r="A1660" t="str">
            <v>GA1040</v>
          </cell>
          <cell r="B1660" t="str">
            <v>SET OF 20 DACROMAT SCREWS (4 x 5)</v>
          </cell>
          <cell r="C1660" t="str">
            <v xml:space="preserve"> </v>
          </cell>
        </row>
        <row r="1661">
          <cell r="A1661" t="str">
            <v>GA1041</v>
          </cell>
          <cell r="B1661" t="str">
            <v>SET OF 20 INSERT SCREWS (M4)</v>
          </cell>
          <cell r="C1661" t="str">
            <v>SET OF 20 INSERT SCREWS (M4)</v>
          </cell>
        </row>
        <row r="1662">
          <cell r="A1662" t="str">
            <v>GA1042</v>
          </cell>
          <cell r="B1662" t="str">
            <v>SET OF 20 SELF-TAPPING SCREWS</v>
          </cell>
          <cell r="C1662" t="str">
            <v xml:space="preserve"> </v>
          </cell>
        </row>
        <row r="1663">
          <cell r="A1663" t="str">
            <v>GA1043</v>
          </cell>
          <cell r="B1663" t="str">
            <v>PROTECTIVE BAG FOR F1 HELMETS</v>
          </cell>
          <cell r="C1663" t="str">
            <v xml:space="preserve"> </v>
          </cell>
        </row>
        <row r="1664">
          <cell r="A1664" t="str">
            <v>GA1043A</v>
          </cell>
          <cell r="B1664" t="str">
            <v>PROTECTIVE BAG FOR MASK</v>
          </cell>
          <cell r="C1664" t="str">
            <v xml:space="preserve"> </v>
          </cell>
        </row>
        <row r="1665">
          <cell r="A1665" t="str">
            <v>GA1045</v>
          </cell>
          <cell r="B1665" t="str">
            <v>'KITFIX' SYSTEM OF F1E HELMET</v>
          </cell>
          <cell r="C1665" t="str">
            <v>SYSTEM KITFIX, F1E</v>
          </cell>
        </row>
        <row r="1666">
          <cell r="A1666" t="str">
            <v>GA1046A</v>
          </cell>
          <cell r="B1666" t="str">
            <v>FACE SHIELD FOR F1E HELMET</v>
          </cell>
          <cell r="C1666" t="str">
            <v xml:space="preserve"> </v>
          </cell>
        </row>
        <row r="1667">
          <cell r="A1667" t="str">
            <v>GA1046B</v>
          </cell>
          <cell r="B1667" t="str">
            <v>EYE SCREEN SET FOR F1E (SCREWS)</v>
          </cell>
          <cell r="C1667" t="str">
            <v>OSŁONA OCZU KOMPLETNA (ŚRUBY), F1E</v>
          </cell>
        </row>
        <row r="1668">
          <cell r="A1668" t="str">
            <v>GA1047</v>
          </cell>
          <cell r="B1668" t="str">
            <v>INNER SHELL F1E, WITH SCREWS</v>
          </cell>
          <cell r="C1668" t="str">
            <v>CZASZA WEWNĘTRZNA</v>
          </cell>
        </row>
        <row r="1669">
          <cell r="A1669" t="str">
            <v>GA1049</v>
          </cell>
          <cell r="B1669" t="str">
            <v>NET + HEADBAND FOR F1E HELMET TYPE 12</v>
          </cell>
          <cell r="C1669" t="str">
            <v xml:space="preserve"> </v>
          </cell>
        </row>
        <row r="1670">
          <cell r="A1670" t="str">
            <v>GA1050</v>
          </cell>
          <cell r="B1670" t="str">
            <v>F1SF SPINDLE&amp;KNOBS FOR FACE SHIELD (SET)</v>
          </cell>
          <cell r="C1670" t="str">
            <v>ZESTAW DO MONTAŻU WIZJERA, F1SF</v>
          </cell>
        </row>
        <row r="1671">
          <cell r="A1671" t="str">
            <v>GA1052A</v>
          </cell>
          <cell r="B1671" t="str">
            <v>SPIDER FOR F1E RATCHET HELMET</v>
          </cell>
          <cell r="C1671" t="str">
            <v>CZEPIEC HEŁMU, F1E</v>
          </cell>
        </row>
        <row r="1672">
          <cell r="A1672" t="str">
            <v>GA1054A</v>
          </cell>
          <cell r="B1672" t="str">
            <v>Screws and washers for F1E eyescreen</v>
          </cell>
          <cell r="C1672" t="str">
            <v>ZESTAW DO MONTAŻU OSŁONY OCZU, F1E</v>
          </cell>
        </row>
        <row r="1673">
          <cell r="A1673" t="str">
            <v>GA1054B</v>
          </cell>
          <cell r="B1673" t="str">
            <v>Screws and washers F1E face shield(Pair)</v>
          </cell>
          <cell r="C1673" t="str">
            <v>ELEMENTY DO MONT WIZJ DO HEŁMU F1E (PR)</v>
          </cell>
        </row>
        <row r="1674">
          <cell r="A1674" t="str">
            <v>GA1055B</v>
          </cell>
          <cell r="B1674" t="str">
            <v>F1E faceshield EN14458 clear,moun.brack.</v>
          </cell>
          <cell r="C1674" t="str">
            <v xml:space="preserve"> </v>
          </cell>
        </row>
        <row r="1675">
          <cell r="A1675" t="str">
            <v>GA1055C</v>
          </cell>
          <cell r="B1675" t="str">
            <v>F1E FACESHIELD EN14458 GOLD, MOUN.BRACK.</v>
          </cell>
          <cell r="C1675" t="str">
            <v>WIZJER ZŁOTY, F1E (EN443:2008)</v>
          </cell>
        </row>
        <row r="1676">
          <cell r="A1676" t="str">
            <v>GA1059</v>
          </cell>
          <cell r="B1676" t="str">
            <v>F1SF PINS FOR KITFIX (PACK OF 10)</v>
          </cell>
          <cell r="C1676">
            <v>0</v>
          </cell>
        </row>
        <row r="1677">
          <cell r="A1677" t="str">
            <v>GA1060</v>
          </cell>
          <cell r="B1677" t="str">
            <v>CARRIER FOR F1E FACE SHIELD</v>
          </cell>
          <cell r="C1677" t="str">
            <v>ŁĘK (NOŚNIK) DO WIZJERA DO HEŁMU F1E</v>
          </cell>
        </row>
        <row r="1678">
          <cell r="A1678" t="str">
            <v>GA1061</v>
          </cell>
          <cell r="B1678" t="str">
            <v>STAP FOR MASK</v>
          </cell>
          <cell r="C1678" t="str">
            <v xml:space="preserve"> </v>
          </cell>
        </row>
        <row r="1679">
          <cell r="A1679" t="str">
            <v>GA1063</v>
          </cell>
          <cell r="B1679" t="str">
            <v>LEVER FOR EYE SCREEN</v>
          </cell>
          <cell r="C1679" t="str">
            <v>DŹWIGNIA OSŁONY OCZU</v>
          </cell>
        </row>
        <row r="1680">
          <cell r="A1680" t="str">
            <v>GA1064</v>
          </cell>
          <cell r="B1680" t="str">
            <v>RATCHET HEADBAND FOR F1E HELMET</v>
          </cell>
          <cell r="C1680" t="str">
            <v>WIĘŹBA WEWNĘTRZNA RATCHET</v>
          </cell>
        </row>
        <row r="1681">
          <cell r="A1681" t="str">
            <v>GA1065</v>
          </cell>
          <cell r="B1681" t="str">
            <v>HEADBAND RATCHET F1S</v>
          </cell>
          <cell r="C1681" t="str">
            <v xml:space="preserve"> </v>
          </cell>
        </row>
        <row r="1682">
          <cell r="A1682" t="str">
            <v>GA1066</v>
          </cell>
          <cell r="B1682" t="str">
            <v>FRONT STRAPS FOR F1S HELMET (PER 10)</v>
          </cell>
          <cell r="C1682" t="str">
            <v xml:space="preserve"> </v>
          </cell>
        </row>
        <row r="1683">
          <cell r="A1683" t="str">
            <v>GA1073</v>
          </cell>
          <cell r="B1683" t="str">
            <v>F1SF COMPLETE KITFIX (L+R) W/SCRWS&amp;PINS</v>
          </cell>
          <cell r="C1683" t="str">
            <v>KITFIX, KPL, PRAWY I LEWY + ŚRUBY, F1SF</v>
          </cell>
        </row>
        <row r="1684">
          <cell r="A1684" t="str">
            <v>GA1074</v>
          </cell>
          <cell r="B1684" t="str">
            <v>F1SF Cradle &amp; Neck Curtain Support</v>
          </cell>
          <cell r="C1684" t="str">
            <v>MOCOWANIE WIĘŹBY I OSŁONY SZYI, F1SF</v>
          </cell>
        </row>
        <row r="1685">
          <cell r="A1685" t="str">
            <v>GA1079</v>
          </cell>
          <cell r="B1685" t="str">
            <v>Inner padding F1E EN443 : 2008 helmet</v>
          </cell>
          <cell r="C1685" t="str">
            <v xml:space="preserve"> </v>
          </cell>
        </row>
        <row r="1686">
          <cell r="A1686" t="str">
            <v>GA1083</v>
          </cell>
          <cell r="B1686" t="str">
            <v>PU inner padding + inner shell F1SF</v>
          </cell>
          <cell r="C1686" t="str">
            <v>PU INNER PADDING + INNER SHELL F1SF</v>
          </cell>
        </row>
        <row r="1687">
          <cell r="A1687" t="str">
            <v>GA1100-34</v>
          </cell>
          <cell r="B1687" t="str">
            <v>F1 front plate white</v>
          </cell>
          <cell r="C1687" t="str">
            <v xml:space="preserve"> </v>
          </cell>
        </row>
        <row r="1688">
          <cell r="A1688" t="str">
            <v>GA1150-01</v>
          </cell>
          <cell r="B1688" t="str">
            <v>FRONT PLATE F1XF FF GOLD</v>
          </cell>
          <cell r="C1688" t="str">
            <v xml:space="preserve"> </v>
          </cell>
        </row>
        <row r="1689">
          <cell r="A1689" t="str">
            <v>GA1150-16</v>
          </cell>
          <cell r="B1689" t="str">
            <v>FRONT PLATE F1XF BLACK</v>
          </cell>
          <cell r="C1689" t="str">
            <v>FRONT PLATE F1XF BLACK</v>
          </cell>
        </row>
        <row r="1690">
          <cell r="A1690" t="str">
            <v>GA1150-2B</v>
          </cell>
          <cell r="B1690" t="str">
            <v>FRONT PLATE F1XF GREEN</v>
          </cell>
          <cell r="C1690" t="str">
            <v xml:space="preserve"> </v>
          </cell>
        </row>
        <row r="1691">
          <cell r="A1691" t="str">
            <v>GA1150-32</v>
          </cell>
          <cell r="B1691" t="str">
            <v>Front plate F1XF photolum</v>
          </cell>
          <cell r="C1691" t="str">
            <v>FRONT PLATE F1XF PHOTOLUM</v>
          </cell>
        </row>
        <row r="1692">
          <cell r="A1692" t="str">
            <v>GA1150-33</v>
          </cell>
          <cell r="B1692" t="str">
            <v>FRONT PLATE F1XF ORANGE</v>
          </cell>
          <cell r="C1692" t="str">
            <v>FRONT PLATE F1XF ORANGE</v>
          </cell>
        </row>
        <row r="1693">
          <cell r="A1693" t="str">
            <v>GA1150-34</v>
          </cell>
          <cell r="B1693" t="str">
            <v>FRONT PLATE F1XF WHITE</v>
          </cell>
          <cell r="C1693" t="str">
            <v xml:space="preserve"> </v>
          </cell>
        </row>
        <row r="1694">
          <cell r="A1694" t="str">
            <v>GA1150-35</v>
          </cell>
          <cell r="B1694" t="str">
            <v>Front plate F1XF gold</v>
          </cell>
          <cell r="C1694" t="str">
            <v xml:space="preserve"> </v>
          </cell>
        </row>
        <row r="1695">
          <cell r="A1695" t="str">
            <v>GA1150-43</v>
          </cell>
          <cell r="B1695" t="str">
            <v>Front plate F1XF chrome</v>
          </cell>
          <cell r="C1695" t="str">
            <v xml:space="preserve"> </v>
          </cell>
        </row>
        <row r="1696">
          <cell r="A1696" t="str">
            <v>GA1150-45</v>
          </cell>
          <cell r="B1696" t="str">
            <v>FRONT PLATE F1XF BLUE</v>
          </cell>
          <cell r="C1696" t="str">
            <v xml:space="preserve"> </v>
          </cell>
        </row>
        <row r="1697">
          <cell r="A1697" t="str">
            <v>GA1150-46</v>
          </cell>
          <cell r="B1697" t="str">
            <v>FRONT PLATE F1XF YELLOW</v>
          </cell>
          <cell r="C1697" t="str">
            <v xml:space="preserve"> </v>
          </cell>
        </row>
        <row r="1698">
          <cell r="A1698" t="str">
            <v>GA1150-4L</v>
          </cell>
          <cell r="B1698" t="str">
            <v>FRONT PLATE F1XF FLUO YELLOW</v>
          </cell>
          <cell r="C1698" t="str">
            <v xml:space="preserve"> </v>
          </cell>
        </row>
        <row r="1699">
          <cell r="A1699" t="str">
            <v>GA1150-74</v>
          </cell>
          <cell r="B1699" t="str">
            <v>FRONT PLATE F1XF RED</v>
          </cell>
          <cell r="C1699" t="str">
            <v xml:space="preserve"> </v>
          </cell>
        </row>
        <row r="1700">
          <cell r="A1700" t="str">
            <v>GA1150-75</v>
          </cell>
          <cell r="B1700" t="str">
            <v>Front plate FF  F1XF black</v>
          </cell>
          <cell r="C1700" t="str">
            <v xml:space="preserve"> </v>
          </cell>
        </row>
        <row r="1701">
          <cell r="A1701" t="str">
            <v>GA1151</v>
          </cell>
          <cell r="B1701" t="str">
            <v>DISASSEMBLELY TOOL FRONT PLATE F1 XF</v>
          </cell>
          <cell r="C1701" t="str">
            <v xml:space="preserve"> </v>
          </cell>
        </row>
        <row r="1702">
          <cell r="A1702" t="str">
            <v>GA1411</v>
          </cell>
          <cell r="B1702" t="str">
            <v>Foam support for helmet maintenance</v>
          </cell>
          <cell r="C1702" t="str">
            <v xml:space="preserve"> </v>
          </cell>
        </row>
        <row r="1703">
          <cell r="A1703" t="str">
            <v>GA1461</v>
          </cell>
          <cell r="B1703" t="str">
            <v>LAMP SUPPORT FOR F1SF (PAIR)</v>
          </cell>
          <cell r="C1703" t="str">
            <v>ZESTAW UCHWYTÓW NA LATARKĘ, F1SF</v>
          </cell>
        </row>
        <row r="1704">
          <cell r="A1704" t="str">
            <v>GA1463</v>
          </cell>
          <cell r="B1704" t="str">
            <v>F1SF Chinstrap Support c/w screws (Pair)</v>
          </cell>
          <cell r="C1704" t="str">
            <v>BOCZNE ZŁĄCZE PASA PODBRÓD. (PARA) F1SF</v>
          </cell>
        </row>
        <row r="1705">
          <cell r="A1705" t="str">
            <v>GA1467</v>
          </cell>
          <cell r="B1705" t="str">
            <v>MOUNTING BRACKET FOR XS LED LIGHT</v>
          </cell>
          <cell r="C1705" t="str">
            <v xml:space="preserve"> </v>
          </cell>
        </row>
        <row r="1706">
          <cell r="A1706" t="str">
            <v>GA1480</v>
          </cell>
          <cell r="B1706" t="str">
            <v>Maintenance Toolbox for F1+F2 Helmets</v>
          </cell>
          <cell r="C1706" t="str">
            <v xml:space="preserve"> </v>
          </cell>
        </row>
        <row r="1707">
          <cell r="A1707" t="str">
            <v>GA1485D</v>
          </cell>
          <cell r="B1707" t="str">
            <v>TORCH LAMP SUPPORT RIGHT, F1XF</v>
          </cell>
          <cell r="C1707" t="str">
            <v>UCHWYT NA LATARKĘ, F1XF</v>
          </cell>
        </row>
        <row r="1708">
          <cell r="A1708" t="str">
            <v>GA1485G</v>
          </cell>
          <cell r="B1708" t="str">
            <v>LEFT LAMP HOLDER, F1 XF</v>
          </cell>
          <cell r="C1708" t="str">
            <v>UCHWYT NA LATARKĘ, F1XF, LEWY #</v>
          </cell>
        </row>
        <row r="1709">
          <cell r="A1709" t="str">
            <v>GA2929</v>
          </cell>
          <cell r="B1709" t="str">
            <v>FUEGO VISOR EN14458, WITH ATTACHMENT V2</v>
          </cell>
          <cell r="C1709" t="str">
            <v xml:space="preserve"> </v>
          </cell>
        </row>
        <row r="1710">
          <cell r="A1710" t="str">
            <v>GA3108</v>
          </cell>
          <cell r="B1710" t="str">
            <v>BLACK GOGGLE CLIP [PKT 10]</v>
          </cell>
          <cell r="C1710" t="str">
            <v xml:space="preserve"> </v>
          </cell>
        </row>
        <row r="1711">
          <cell r="A1711" t="str">
            <v>GA3109</v>
          </cell>
          <cell r="B1711" t="str">
            <v>ELASTIC STRAP FOR GOGGLES FOR F2</v>
          </cell>
          <cell r="C1711" t="str">
            <v xml:space="preserve"> </v>
          </cell>
        </row>
        <row r="1712">
          <cell r="A1712" t="str">
            <v>GA3220-BA</v>
          </cell>
          <cell r="B1712" t="str">
            <v>WHITE PAINTED SHELL+VENT F2X-TR 0 STICKE</v>
          </cell>
          <cell r="C1712" t="str">
            <v xml:space="preserve"> </v>
          </cell>
        </row>
        <row r="1713">
          <cell r="A1713" t="str">
            <v>GA3220-JL</v>
          </cell>
          <cell r="B1713" t="str">
            <v>VENTED FLUO YELLOW SHELL F2X-TR 0 STICKE</v>
          </cell>
          <cell r="C1713" t="str">
            <v xml:space="preserve"> </v>
          </cell>
        </row>
        <row r="1714">
          <cell r="A1714" t="str">
            <v>GA3220-OB</v>
          </cell>
          <cell r="B1714" t="str">
            <v>CALOT.PEINT.ORANGE+VENT F2X-TR 0 STICKER</v>
          </cell>
          <cell r="C1714" t="str">
            <v xml:space="preserve"> </v>
          </cell>
        </row>
        <row r="1715">
          <cell r="A1715" t="str">
            <v>GA3221-IM</v>
          </cell>
          <cell r="B1715" t="str">
            <v>SHORT SCREW, CASING L-10, PN LA.037</v>
          </cell>
          <cell r="C1715" t="str">
            <v xml:space="preserve"> </v>
          </cell>
        </row>
        <row r="1716">
          <cell r="A1716" t="str">
            <v>GA3221-JD</v>
          </cell>
          <cell r="B1716" t="str">
            <v>SHELL NON-VENTED,F2X-TREM,YELLOW 0STICKE</v>
          </cell>
          <cell r="C1716" t="str">
            <v xml:space="preserve"> </v>
          </cell>
        </row>
        <row r="1717">
          <cell r="A1717" t="str">
            <v>GA3221-RE</v>
          </cell>
          <cell r="B1717" t="str">
            <v>SHELL RED NO VENTED F2X-TR 0 STICKER</v>
          </cell>
          <cell r="C1717" t="str">
            <v xml:space="preserve"> </v>
          </cell>
        </row>
        <row r="1718">
          <cell r="A1718" t="str">
            <v>GA3221-VF</v>
          </cell>
          <cell r="B1718" t="str">
            <v>STICKER F2X-TREM RANK 3 ARROWS</v>
          </cell>
          <cell r="C1718" t="str">
            <v xml:space="preserve"> </v>
          </cell>
        </row>
        <row r="1719">
          <cell r="A1719" t="str">
            <v>GA3222</v>
          </cell>
          <cell r="B1719" t="str">
            <v>SUSPENSION SYSTEM F2 X-TREM (2 STRAPS)</v>
          </cell>
          <cell r="C1719" t="str">
            <v xml:space="preserve"> </v>
          </cell>
        </row>
        <row r="1720">
          <cell r="A1720" t="str">
            <v>GA3223</v>
          </cell>
          <cell r="B1720" t="str">
            <v>COMPL. RATCHET CRADLE FOR F1SF-F2XTREM</v>
          </cell>
          <cell r="C1720" t="str">
            <v>WIĘŹBA RATCHET, KOMPLETNA, F1SF/F2X-TREM</v>
          </cell>
        </row>
        <row r="1721">
          <cell r="A1721" t="str">
            <v>GA3224</v>
          </cell>
          <cell r="B1721" t="str">
            <v>HEADBAND RATCHET F1SF/F2 X-TREM</v>
          </cell>
          <cell r="C1721" t="str">
            <v>HEADBAND RATCHET F1SF/F2 X-TREM</v>
          </cell>
        </row>
        <row r="1722">
          <cell r="A1722" t="str">
            <v>GA3225</v>
          </cell>
          <cell r="B1722" t="str">
            <v>FRONT STRAPS FOR F2 X-TREM HELMET</v>
          </cell>
          <cell r="C1722" t="str">
            <v>UCHWYT WIĘŹBY RATCHET, F1 SF / F2 X-TREM</v>
          </cell>
        </row>
        <row r="1723">
          <cell r="A1723" t="str">
            <v>GA3226</v>
          </cell>
          <cell r="B1723" t="str">
            <v>COMPLETE CHINSTRAP FOR F2 X-TREM</v>
          </cell>
          <cell r="C1723" t="str">
            <v xml:space="preserve"> </v>
          </cell>
        </row>
        <row r="1724">
          <cell r="A1724" t="str">
            <v>GA3227</v>
          </cell>
          <cell r="B1724" t="str">
            <v>RATCHET INTERFACE FOR F1SF/F2 X-TREM</v>
          </cell>
          <cell r="C1724" t="str">
            <v>TYLNE PRZYŁĄCZE WIĘŹBY F1 SF/F2 X-TREM</v>
          </cell>
        </row>
        <row r="1725">
          <cell r="A1725" t="str">
            <v>GA3228</v>
          </cell>
          <cell r="B1725" t="str">
            <v>REINFORCEMENT PLATE F2X-TREM + SCREWS</v>
          </cell>
          <cell r="C1725" t="str">
            <v xml:space="preserve"> </v>
          </cell>
        </row>
        <row r="1726">
          <cell r="A1726" t="str">
            <v>GA3265</v>
          </cell>
          <cell r="B1726" t="str">
            <v>POSE TEMPLATE ROAD MARKING F2XT</v>
          </cell>
          <cell r="C1726" t="str">
            <v xml:space="preserve"> </v>
          </cell>
        </row>
        <row r="1727">
          <cell r="A1727" t="str">
            <v>GA73028</v>
          </cell>
          <cell r="B1727" t="str">
            <v>ECOUTEUR  300 OHMS</v>
          </cell>
          <cell r="C1727" t="str">
            <v xml:space="preserve"> </v>
          </cell>
        </row>
        <row r="1728">
          <cell r="A1728" t="str">
            <v>GA73049</v>
          </cell>
          <cell r="B1728" t="str">
            <v>Ecouteur 19 Ohms</v>
          </cell>
          <cell r="C1728" t="str">
            <v xml:space="preserve"> </v>
          </cell>
        </row>
        <row r="1729">
          <cell r="A1729" t="str">
            <v>GA76103PE</v>
          </cell>
          <cell r="B1729" t="str">
            <v>Pré-équip hélico HN/HZ série</v>
          </cell>
          <cell r="C1729" t="str">
            <v xml:space="preserve"> </v>
          </cell>
        </row>
        <row r="1730">
          <cell r="A1730" t="str">
            <v>GA76107</v>
          </cell>
          <cell r="B1730" t="str">
            <v>Rail boom S3093 Low level with JST</v>
          </cell>
          <cell r="C1730" t="str">
            <v xml:space="preserve"> </v>
          </cell>
        </row>
        <row r="1731">
          <cell r="A1731" t="str">
            <v>GA76118</v>
          </cell>
          <cell r="B1731" t="str">
            <v>CELLULE MICRO S3093</v>
          </cell>
          <cell r="C1731" t="str">
            <v xml:space="preserve"> </v>
          </cell>
        </row>
        <row r="1732">
          <cell r="A1732" t="str">
            <v>GA76120</v>
          </cell>
          <cell r="B1732" t="str">
            <v>Fiche NATO SP113</v>
          </cell>
          <cell r="C1732" t="str">
            <v xml:space="preserve"> </v>
          </cell>
        </row>
        <row r="1733">
          <cell r="A1733" t="str">
            <v>GA76145</v>
          </cell>
          <cell r="B1733" t="str">
            <v>Jarretière et préamplie Russe</v>
          </cell>
          <cell r="C1733" t="str">
            <v xml:space="preserve"> </v>
          </cell>
        </row>
        <row r="1734">
          <cell r="A1734" t="str">
            <v>GA76161</v>
          </cell>
          <cell r="B1734" t="str">
            <v>MALE JUPITER TYPE PLUG</v>
          </cell>
          <cell r="C1734" t="str">
            <v xml:space="preserve"> </v>
          </cell>
        </row>
        <row r="1735">
          <cell r="A1735" t="str">
            <v>GA76165</v>
          </cell>
          <cell r="B1735" t="str">
            <v>BRAS MIXTE S3093 BINDER SS CÉL</v>
          </cell>
          <cell r="C1735" t="str">
            <v xml:space="preserve"> </v>
          </cell>
        </row>
        <row r="1736">
          <cell r="A1736" t="str">
            <v>GA76179</v>
          </cell>
          <cell r="B1736" t="str">
            <v>GARTER MICRO US COMM STD</v>
          </cell>
          <cell r="C1736" t="str">
            <v xml:space="preserve"> </v>
          </cell>
        </row>
        <row r="1737">
          <cell r="A1737" t="str">
            <v>GA76186</v>
          </cell>
          <cell r="B1737" t="str">
            <v>COMMUTATION MASQUE JK3A</v>
          </cell>
          <cell r="C1737" t="str">
            <v xml:space="preserve"> </v>
          </cell>
        </row>
        <row r="1738">
          <cell r="A1738" t="str">
            <v>GA76206</v>
          </cell>
          <cell r="B1738" t="str">
            <v>PTT Niros1012 Mic sortie SP144</v>
          </cell>
          <cell r="C1738" t="str">
            <v xml:space="preserve"> </v>
          </cell>
        </row>
        <row r="1739">
          <cell r="A1739" t="str">
            <v>GA76209</v>
          </cell>
          <cell r="B1739" t="str">
            <v>Rail boom and oxygen BN / HZ U-174 O²</v>
          </cell>
          <cell r="C1739" t="str">
            <v xml:space="preserve"> </v>
          </cell>
        </row>
        <row r="1740">
          <cell r="A1740" t="str">
            <v>GA76502</v>
          </cell>
          <cell r="B1740" t="str">
            <v>Micro dynamic M101 BN 150 Ohms</v>
          </cell>
          <cell r="C1740" t="str">
            <v xml:space="preserve"> </v>
          </cell>
        </row>
        <row r="1741">
          <cell r="A1741" t="str">
            <v>GA76503</v>
          </cell>
          <cell r="B1741" t="str">
            <v>Bras micro rotule 6.7 inches</v>
          </cell>
          <cell r="C1741" t="str">
            <v xml:space="preserve"> </v>
          </cell>
        </row>
        <row r="1742">
          <cell r="A1742" t="str">
            <v>GA76504</v>
          </cell>
          <cell r="B1742" t="str">
            <v>MICRO M 87</v>
          </cell>
          <cell r="C1742" t="str">
            <v xml:space="preserve"> </v>
          </cell>
        </row>
        <row r="1743">
          <cell r="A1743" t="str">
            <v>GA76505</v>
          </cell>
          <cell r="B1743" t="str">
            <v>Cellule mic électret bras mixt</v>
          </cell>
          <cell r="C1743" t="str">
            <v xml:space="preserve"> </v>
          </cell>
        </row>
        <row r="1744">
          <cell r="A1744" t="str">
            <v>GA76506</v>
          </cell>
          <cell r="B1744" t="str">
            <v>KIT ADAPTATION BI-NIVEAU</v>
          </cell>
          <cell r="C1744" t="str">
            <v xml:space="preserve"> </v>
          </cell>
        </row>
        <row r="1745">
          <cell r="A1745" t="str">
            <v>GA76508</v>
          </cell>
          <cell r="B1745" t="str">
            <v>FICHE NEXUS U-174/U</v>
          </cell>
          <cell r="C1745" t="str">
            <v xml:space="preserve"> </v>
          </cell>
        </row>
        <row r="1746">
          <cell r="A1746" t="str">
            <v>GA76509</v>
          </cell>
          <cell r="B1746" t="str">
            <v>HP 19 Ohms H-143/AIC</v>
          </cell>
          <cell r="C1746" t="str">
            <v xml:space="preserve"> </v>
          </cell>
        </row>
        <row r="1747">
          <cell r="A1747" t="str">
            <v>GA76510</v>
          </cell>
          <cell r="B1747" t="str">
            <v>Ensemble boîtier alternat comp</v>
          </cell>
          <cell r="C1747" t="str">
            <v xml:space="preserve"> </v>
          </cell>
        </row>
        <row r="1748">
          <cell r="A1748" t="str">
            <v>GA76511</v>
          </cell>
          <cell r="B1748" t="str">
            <v>Ensemble support antenne comp.</v>
          </cell>
          <cell r="C1748" t="str">
            <v xml:space="preserve"> </v>
          </cell>
        </row>
        <row r="1749">
          <cell r="A1749" t="str">
            <v>GA76514</v>
          </cell>
          <cell r="B1749" t="str">
            <v>Circuit inter LH farad.+cordon</v>
          </cell>
          <cell r="C1749" t="str">
            <v xml:space="preserve"> </v>
          </cell>
        </row>
        <row r="1750">
          <cell r="A1750" t="str">
            <v>GA76515</v>
          </cell>
          <cell r="B1750" t="str">
            <v>Câblage HP D/G sans HP</v>
          </cell>
          <cell r="C1750" t="str">
            <v xml:space="preserve"> </v>
          </cell>
        </row>
        <row r="1751">
          <cell r="A1751" t="str">
            <v>GA76516</v>
          </cell>
          <cell r="B1751" t="str">
            <v>Cord, equipped, relay box</v>
          </cell>
          <cell r="C1751" t="str">
            <v xml:space="preserve"> </v>
          </cell>
        </row>
        <row r="1752">
          <cell r="A1752" t="str">
            <v>GA76518</v>
          </cell>
          <cell r="B1752" t="str">
            <v>MICRO FLEXIBLE S3093 JST W/O CELL,COMPL.</v>
          </cell>
          <cell r="C1752" t="str">
            <v xml:space="preserve"> </v>
          </cell>
        </row>
        <row r="1753">
          <cell r="A1753" t="str">
            <v>GA76519</v>
          </cell>
          <cell r="B1753" t="str">
            <v>Rail boom,FJ4A plug and S3098 type micro</v>
          </cell>
          <cell r="C1753" t="str">
            <v xml:space="preserve"> </v>
          </cell>
        </row>
        <row r="1754">
          <cell r="A1754" t="str">
            <v>GA76520</v>
          </cell>
          <cell r="B1754" t="str">
            <v>BONNETTE MICRO TREUILLISTE</v>
          </cell>
          <cell r="C1754" t="str">
            <v xml:space="preserve"> </v>
          </cell>
        </row>
        <row r="1755">
          <cell r="A1755" t="str">
            <v>GA76521</v>
          </cell>
          <cell r="B1755" t="str">
            <v>Micro BN S3093 rail/flex JST</v>
          </cell>
          <cell r="C1755" t="str">
            <v xml:space="preserve"> </v>
          </cell>
        </row>
        <row r="1756">
          <cell r="A1756" t="str">
            <v>GA76522</v>
          </cell>
          <cell r="B1756" t="str">
            <v>MicS3093rail/flex JSTss cellul</v>
          </cell>
          <cell r="C1756" t="str">
            <v xml:space="preserve"> </v>
          </cell>
        </row>
        <row r="1757">
          <cell r="A1757" t="str">
            <v>GA76523</v>
          </cell>
          <cell r="B1757" t="str">
            <v>BRAS MIXTE  CÂBLÉ MICRO M101</v>
          </cell>
          <cell r="C1757" t="str">
            <v xml:space="preserve"> </v>
          </cell>
        </row>
        <row r="1758">
          <cell r="A1758" t="str">
            <v>GA76524</v>
          </cell>
          <cell r="B1758" t="str">
            <v>POTENTIOMETER,LH SPEAKERS VOLUME ADJUST.</v>
          </cell>
          <cell r="C1758" t="str">
            <v>POTENTIOMETRE CÂBLÉ POUR LH</v>
          </cell>
        </row>
        <row r="1759">
          <cell r="A1759" t="str">
            <v>GA76525</v>
          </cell>
          <cell r="B1759" t="str">
            <v>BILLAGE US BRAS MICRO CC425</v>
          </cell>
          <cell r="C1759" t="str">
            <v xml:space="preserve"> </v>
          </cell>
        </row>
        <row r="1760">
          <cell r="A1760" t="str">
            <v>GA76526</v>
          </cell>
          <cell r="B1760" t="str">
            <v>BONNETTE MICRO S3094 SAGEM</v>
          </cell>
          <cell r="C1760" t="str">
            <v xml:space="preserve"> </v>
          </cell>
        </row>
        <row r="1761">
          <cell r="A1761" t="str">
            <v>GA76528</v>
          </cell>
          <cell r="B1761" t="str">
            <v>Mic rail HN S 4400 et billage</v>
          </cell>
          <cell r="C1761" t="str">
            <v xml:space="preserve"> </v>
          </cell>
        </row>
        <row r="1762">
          <cell r="A1762" t="str">
            <v>GA76530</v>
          </cell>
          <cell r="B1762" t="str">
            <v>CELLULE MICRO  BN  M101 5 OHMS</v>
          </cell>
          <cell r="C1762" t="str">
            <v xml:space="preserve"> </v>
          </cell>
        </row>
        <row r="1763">
          <cell r="A1763" t="str">
            <v>GA76532</v>
          </cell>
          <cell r="B1763" t="str">
            <v>JST shuntée pour HP</v>
          </cell>
          <cell r="C1763" t="str">
            <v xml:space="preserve"> </v>
          </cell>
        </row>
        <row r="1764">
          <cell r="A1764" t="str">
            <v>GA76534</v>
          </cell>
          <cell r="B1764" t="str">
            <v>CONNECTEUR CEP 900-104</v>
          </cell>
          <cell r="C1764" t="str">
            <v xml:space="preserve"> </v>
          </cell>
        </row>
        <row r="1765">
          <cell r="A1765" t="str">
            <v>GA76538</v>
          </cell>
          <cell r="B1765" t="str">
            <v>EECTRET TYPE MICRO FOR US RAIL BOOM</v>
          </cell>
          <cell r="C1765" t="str">
            <v xml:space="preserve"> </v>
          </cell>
        </row>
        <row r="1766">
          <cell r="A1766" t="str">
            <v>GA76539</v>
          </cell>
          <cell r="B1766" t="str">
            <v>Equiped coiled cord</v>
          </cell>
          <cell r="C1766" t="str">
            <v xml:space="preserve"> </v>
          </cell>
        </row>
        <row r="1767">
          <cell r="A1767" t="str">
            <v>GA76542</v>
          </cell>
          <cell r="B1767" t="str">
            <v>9 PINS PLUG BOX WITH SCREW SET</v>
          </cell>
          <cell r="C1767" t="str">
            <v xml:space="preserve"> </v>
          </cell>
        </row>
        <row r="1768">
          <cell r="A1768" t="str">
            <v>GA76543</v>
          </cell>
          <cell r="B1768" t="str">
            <v>Half met/flex for electret mic w/out mic</v>
          </cell>
          <cell r="C1768" t="str">
            <v xml:space="preserve"> </v>
          </cell>
        </row>
        <row r="1769">
          <cell r="A1769" t="str">
            <v>GA76548</v>
          </cell>
          <cell r="B1769" t="str">
            <v>CABLE GROMMET, HÉLAVIA</v>
          </cell>
          <cell r="C1769" t="str">
            <v xml:space="preserve"> </v>
          </cell>
        </row>
        <row r="1770">
          <cell r="A1770" t="str">
            <v>GA76550</v>
          </cell>
          <cell r="B1770" t="str">
            <v>Y ADAPTER RUSSE YEMEN</v>
          </cell>
          <cell r="C1770" t="str">
            <v xml:space="preserve"> </v>
          </cell>
        </row>
        <row r="1771">
          <cell r="A1771" t="str">
            <v>GA76554</v>
          </cell>
          <cell r="B1771" t="str">
            <v>RAIL BOOM BINDER AND S3093 MIC CELL</v>
          </cell>
          <cell r="C1771" t="str">
            <v xml:space="preserve"> </v>
          </cell>
        </row>
        <row r="1772">
          <cell r="A1772" t="str">
            <v>GA76556</v>
          </cell>
          <cell r="B1772" t="str">
            <v>S 3094 microphone cell</v>
          </cell>
          <cell r="C1772" t="str">
            <v xml:space="preserve"> </v>
          </cell>
        </row>
        <row r="1773">
          <cell r="A1773" t="str">
            <v>GA76557</v>
          </cell>
          <cell r="B1773" t="str">
            <v>HARNESS ALONE FOR PARALLEL ED204 SPEAKER</v>
          </cell>
          <cell r="C1773" t="str">
            <v xml:space="preserve"> </v>
          </cell>
        </row>
        <row r="1774">
          <cell r="A1774" t="str">
            <v>GA76563</v>
          </cell>
          <cell r="B1774" t="str">
            <v>Oxygen microphone boom nut,carbon suppor</v>
          </cell>
          <cell r="C1774" t="str">
            <v xml:space="preserve"> </v>
          </cell>
        </row>
        <row r="1775">
          <cell r="A1775" t="str">
            <v>GA76564</v>
          </cell>
          <cell r="B1775" t="str">
            <v>ROTATION LOCK PLATE FOR US BOOM NUT</v>
          </cell>
          <cell r="C1775" t="str">
            <v xml:space="preserve"> </v>
          </cell>
        </row>
        <row r="1776">
          <cell r="A1776" t="str">
            <v>GA76565</v>
          </cell>
          <cell r="B1776" t="str">
            <v>Protector-fits for electret microph.cell</v>
          </cell>
          <cell r="C1776" t="str">
            <v>PROTECTOR-FITS FOR ELECTRET MICROPH.CELL</v>
          </cell>
        </row>
        <row r="1777">
          <cell r="A1777" t="str">
            <v>GA76566</v>
          </cell>
          <cell r="B1777" t="str">
            <v>Customer CEP Omara,Sagem 300 ohm speaker</v>
          </cell>
          <cell r="C1777" t="str">
            <v xml:space="preserve"> </v>
          </cell>
        </row>
        <row r="1778">
          <cell r="A1778" t="str">
            <v>GA76567</v>
          </cell>
          <cell r="B1778" t="str">
            <v>Customer CEP Omara,Sagem 19 ohms speaker</v>
          </cell>
          <cell r="C1778" t="str">
            <v xml:space="preserve"> </v>
          </cell>
        </row>
        <row r="1779">
          <cell r="A1779" t="str">
            <v>GA76568</v>
          </cell>
          <cell r="B1779" t="str">
            <v>Equiped Lemo com. kit straight cord</v>
          </cell>
          <cell r="C1779" t="str">
            <v xml:space="preserve"> </v>
          </cell>
        </row>
        <row r="1780">
          <cell r="A1780" t="str">
            <v>GA76569</v>
          </cell>
          <cell r="B1780" t="str">
            <v>Customer CEP Omara,Electro-voice 19o sp.</v>
          </cell>
          <cell r="C1780" t="str">
            <v xml:space="preserve"> </v>
          </cell>
        </row>
        <row r="1781">
          <cell r="A1781" t="str">
            <v>GA76570</v>
          </cell>
          <cell r="B1781" t="str">
            <v>Throat microphone low level JK3A plug</v>
          </cell>
          <cell r="C1781" t="str">
            <v xml:space="preserve"> </v>
          </cell>
        </row>
        <row r="1782">
          <cell r="A1782" t="str">
            <v>GA76572</v>
          </cell>
          <cell r="B1782" t="str">
            <v>Pair of 300 ohms ANR modules with wires</v>
          </cell>
          <cell r="C1782" t="str">
            <v xml:space="preserve"> </v>
          </cell>
        </row>
        <row r="1783">
          <cell r="A1783" t="str">
            <v>GA76573</v>
          </cell>
          <cell r="B1783" t="str">
            <v>M 87 - 150 OHMS MICROPHONE CELL</v>
          </cell>
          <cell r="C1783" t="str">
            <v xml:space="preserve"> </v>
          </cell>
        </row>
        <row r="1784">
          <cell r="A1784" t="str">
            <v>GA76577</v>
          </cell>
          <cell r="B1784" t="str">
            <v>LH 350 MIC EXTENSION</v>
          </cell>
          <cell r="C1784" t="str">
            <v xml:space="preserve"> </v>
          </cell>
        </row>
        <row r="1785">
          <cell r="A1785" t="str">
            <v>GA76578-03</v>
          </cell>
          <cell r="B1785" t="str">
            <v>INTERCONNECTING PCB, LH350, LS PARALLEL</v>
          </cell>
          <cell r="C1785" t="str">
            <v xml:space="preserve"> </v>
          </cell>
        </row>
        <row r="1786">
          <cell r="A1786" t="str">
            <v>GA76578-04</v>
          </cell>
          <cell r="B1786" t="str">
            <v>LH350 INTERCONNECTION CIRCUIT BAB</v>
          </cell>
          <cell r="C1786" t="str">
            <v xml:space="preserve"> </v>
          </cell>
        </row>
        <row r="1787">
          <cell r="A1787" t="str">
            <v>GA76583</v>
          </cell>
          <cell r="B1787" t="str">
            <v>LH350 COILED CORD WITH NATO JACK SP113</v>
          </cell>
          <cell r="C1787" t="str">
            <v xml:space="preserve"> </v>
          </cell>
        </row>
        <row r="1788">
          <cell r="A1788" t="str">
            <v>GA76585</v>
          </cell>
          <cell r="B1788" t="str">
            <v>SWITCHING BOX FOR MASK NEXUS U-172</v>
          </cell>
          <cell r="C1788" t="str">
            <v xml:space="preserve"> </v>
          </cell>
        </row>
        <row r="1789">
          <cell r="A1789" t="str">
            <v>GA76586</v>
          </cell>
          <cell r="B1789" t="str">
            <v>LH350 COILED CORD WITH US JACK U-174/U</v>
          </cell>
          <cell r="C1789" t="str">
            <v xml:space="preserve"> </v>
          </cell>
        </row>
        <row r="1790">
          <cell r="A1790" t="str">
            <v>GA76587</v>
          </cell>
          <cell r="B1790" t="str">
            <v>CEP OMARA FOR SAGEM 300 OHMS SPEAKERS</v>
          </cell>
          <cell r="C1790" t="str">
            <v xml:space="preserve"> </v>
          </cell>
        </row>
        <row r="1791">
          <cell r="A1791" t="str">
            <v>GA76588</v>
          </cell>
          <cell r="B1791" t="str">
            <v>CEP Omara for Sagem 19 ohms speakers</v>
          </cell>
          <cell r="C1791" t="str">
            <v xml:space="preserve"> </v>
          </cell>
        </row>
        <row r="1792">
          <cell r="A1792" t="str">
            <v>GA76589</v>
          </cell>
          <cell r="B1792" t="str">
            <v>CEP Omara for Electro-voice 19 ohm speak</v>
          </cell>
          <cell r="C1792" t="str">
            <v xml:space="preserve"> </v>
          </cell>
        </row>
        <row r="1793">
          <cell r="A1793" t="str">
            <v>GA76590</v>
          </cell>
          <cell r="B1793" t="str">
            <v>CEP Omara for Sagem 300ohm speak,fighter</v>
          </cell>
          <cell r="C1793" t="str">
            <v xml:space="preserve"> </v>
          </cell>
        </row>
        <row r="1794">
          <cell r="A1794" t="str">
            <v>GA76591</v>
          </cell>
          <cell r="B1794" t="str">
            <v>Adapter Lemo14 pins plug / Nexus U-92</v>
          </cell>
          <cell r="C1794" t="str">
            <v xml:space="preserve"> </v>
          </cell>
        </row>
        <row r="1795">
          <cell r="A1795" t="str">
            <v>GA76592</v>
          </cell>
          <cell r="B1795" t="str">
            <v>Nexus U-61 / Nexus U-174 adaptor</v>
          </cell>
          <cell r="C1795" t="str">
            <v xml:space="preserve"> </v>
          </cell>
        </row>
        <row r="1796">
          <cell r="A1796" t="str">
            <v>GA76593</v>
          </cell>
          <cell r="B1796" t="str">
            <v>PROTECTOR FITS FOR M-87 MICRO</v>
          </cell>
          <cell r="C1796" t="str">
            <v xml:space="preserve"> </v>
          </cell>
        </row>
        <row r="1797">
          <cell r="A1797" t="str">
            <v>GA76594</v>
          </cell>
          <cell r="B1797" t="str">
            <v>T bayonnet with high level electret micr</v>
          </cell>
          <cell r="C1797" t="str">
            <v xml:space="preserve"> </v>
          </cell>
        </row>
        <row r="1798">
          <cell r="A1798" t="str">
            <v>GA76595</v>
          </cell>
          <cell r="B1798" t="str">
            <v>ELECTRET SEL05-8 HALF FLEXIBLE/METAL,JST</v>
          </cell>
          <cell r="C1798" t="str">
            <v xml:space="preserve"> </v>
          </cell>
        </row>
        <row r="1799">
          <cell r="A1799" t="str">
            <v>GA76596</v>
          </cell>
          <cell r="B1799" t="str">
            <v>Electret SEL05-8 half flex./metal,Binder</v>
          </cell>
          <cell r="C1799" t="str">
            <v xml:space="preserve"> </v>
          </cell>
        </row>
        <row r="1800">
          <cell r="A1800" t="str">
            <v>GA76598</v>
          </cell>
          <cell r="B1800" t="str">
            <v>MICRO M87-150, SWIVEL, BLACK</v>
          </cell>
          <cell r="C1800" t="str">
            <v xml:space="preserve"> </v>
          </cell>
        </row>
        <row r="1801">
          <cell r="A1801" t="str">
            <v>GA765AA</v>
          </cell>
          <cell r="B1801" t="str">
            <v>Microphon BN S3094 rail/ flexible JST pl</v>
          </cell>
          <cell r="C1801" t="str">
            <v xml:space="preserve"> </v>
          </cell>
        </row>
        <row r="1802">
          <cell r="A1802" t="str">
            <v>GA77046</v>
          </cell>
          <cell r="B1802" t="str">
            <v>Connector Ln 27969, sale</v>
          </cell>
          <cell r="C1802" t="str">
            <v xml:space="preserve"> </v>
          </cell>
        </row>
        <row r="1803">
          <cell r="A1803" t="str">
            <v>GA77048</v>
          </cell>
          <cell r="B1803" t="str">
            <v>JEU D'ÉCOUTEURS ED 204/300</v>
          </cell>
          <cell r="C1803" t="str">
            <v>PAIR OF SPEAKERS ED 204 - 300 OHMS TYPE</v>
          </cell>
        </row>
        <row r="1804">
          <cell r="A1804" t="str">
            <v>GA77050</v>
          </cell>
          <cell r="B1804" t="str">
            <v>CORDON SPIRALE AERO NON CÂBLÉ</v>
          </cell>
          <cell r="C1804" t="str">
            <v xml:space="preserve"> </v>
          </cell>
        </row>
        <row r="1805">
          <cell r="A1805" t="str">
            <v>GA77052</v>
          </cell>
          <cell r="B1805" t="str">
            <v>Ens. bras micro flexible BN</v>
          </cell>
          <cell r="C1805" t="str">
            <v xml:space="preserve"> </v>
          </cell>
        </row>
        <row r="1806">
          <cell r="A1806" t="str">
            <v>GA77196</v>
          </cell>
          <cell r="B1806" t="str">
            <v>Fiche mâle RVN3 MIG 29</v>
          </cell>
          <cell r="C1806" t="str">
            <v xml:space="preserve"> </v>
          </cell>
        </row>
        <row r="1807">
          <cell r="A1807" t="str">
            <v>GA77197</v>
          </cell>
          <cell r="B1807" t="str">
            <v>Micro S4042 avec carte ampli</v>
          </cell>
          <cell r="C1807" t="str">
            <v xml:space="preserve"> </v>
          </cell>
        </row>
        <row r="1808">
          <cell r="A1808" t="str">
            <v>GA77265</v>
          </cell>
          <cell r="B1808" t="str">
            <v>Blue acoustic foam for ANR kit (pair)</v>
          </cell>
          <cell r="C1808" t="str">
            <v xml:space="preserve"> </v>
          </cell>
        </row>
        <row r="1809">
          <cell r="A1809" t="str">
            <v>GA8384</v>
          </cell>
          <cell r="B1809" t="str">
            <v>SPRING ADAPTER 5001</v>
          </cell>
          <cell r="C1809" t="str">
            <v xml:space="preserve"> </v>
          </cell>
        </row>
        <row r="1810">
          <cell r="A1810" t="str">
            <v>GAM0018644</v>
          </cell>
          <cell r="B1810" t="str">
            <v>Hoise coiler without flexible hose</v>
          </cell>
          <cell r="C1810" t="str">
            <v xml:space="preserve"> </v>
          </cell>
        </row>
        <row r="1811">
          <cell r="A1811" t="str">
            <v>GAN2400-BR</v>
          </cell>
          <cell r="B1811" t="str">
            <v>METAL COATED SPEC. VERNISH F1SF25 SHELL</v>
          </cell>
          <cell r="C1811" t="str">
            <v xml:space="preserve"> </v>
          </cell>
        </row>
        <row r="1812">
          <cell r="A1812" t="str">
            <v>GAY30211222123000X</v>
          </cell>
          <cell r="B1812" t="str">
            <v>HEARING PROT MIC F1XF STRAIGHT N4 STD</v>
          </cell>
          <cell r="C1812" t="str">
            <v xml:space="preserve"> </v>
          </cell>
        </row>
        <row r="1813">
          <cell r="A1813" t="str">
            <v>LW000014</v>
          </cell>
          <cell r="B1813" t="str">
            <v>O-Ring 85x2 for block 160</v>
          </cell>
          <cell r="C1813" t="str">
            <v xml:space="preserve"> </v>
          </cell>
        </row>
        <row r="1814">
          <cell r="A1814" t="str">
            <v>LW000015</v>
          </cell>
          <cell r="B1814" t="str">
            <v>O-Ring 39x5.8MM for plug. block 160</v>
          </cell>
          <cell r="C1814" t="str">
            <v xml:space="preserve"> </v>
          </cell>
        </row>
        <row r="1815">
          <cell r="A1815" t="str">
            <v>LW000016</v>
          </cell>
          <cell r="B1815" t="str">
            <v>O-Ring filter tower</v>
          </cell>
          <cell r="C1815" t="str">
            <v xml:space="preserve"> </v>
          </cell>
        </row>
        <row r="1816">
          <cell r="A1816" t="str">
            <v>LW000033</v>
          </cell>
          <cell r="B1816" t="str">
            <v>O-Ring 36x2MM silicone, for block 160</v>
          </cell>
          <cell r="C1816" t="str">
            <v xml:space="preserve"> </v>
          </cell>
        </row>
        <row r="1817">
          <cell r="A1817" t="str">
            <v>LW000055</v>
          </cell>
          <cell r="B1817" t="str">
            <v>Piston push pad, 3rd Stage</v>
          </cell>
          <cell r="C1817" t="str">
            <v xml:space="preserve"> </v>
          </cell>
        </row>
        <row r="1818">
          <cell r="A1818" t="str">
            <v>LW000067</v>
          </cell>
          <cell r="B1818" t="str">
            <v>SILENCER G1/4"</v>
          </cell>
          <cell r="C1818" t="str">
            <v xml:space="preserve"> </v>
          </cell>
        </row>
        <row r="1819">
          <cell r="A1819" t="str">
            <v>LW000111</v>
          </cell>
          <cell r="B1819" t="str">
            <v>V-Belt for Compressor 200</v>
          </cell>
          <cell r="C1819" t="str">
            <v xml:space="preserve"> </v>
          </cell>
        </row>
        <row r="1820">
          <cell r="A1820" t="str">
            <v>LW000119</v>
          </cell>
          <cell r="B1820" t="str">
            <v>AIR INT.FILTER 160/170/190,225/245(UP09)</v>
          </cell>
          <cell r="C1820" t="str">
            <v xml:space="preserve"> </v>
          </cell>
        </row>
        <row r="1821">
          <cell r="A1821" t="str">
            <v>LW000123</v>
          </cell>
          <cell r="B1821" t="str">
            <v>V-Belt for Compressor 225</v>
          </cell>
          <cell r="C1821" t="str">
            <v xml:space="preserve"> </v>
          </cell>
        </row>
        <row r="1822">
          <cell r="A1822" t="str">
            <v>LW000124</v>
          </cell>
          <cell r="B1822" t="str">
            <v>V-Belt for Compressor 160</v>
          </cell>
          <cell r="C1822" t="str">
            <v xml:space="preserve"> </v>
          </cell>
        </row>
        <row r="1823">
          <cell r="A1823" t="str">
            <v>LW000148</v>
          </cell>
          <cell r="B1823" t="str">
            <v>V-Belt for Compressor 170</v>
          </cell>
          <cell r="C1823" t="str">
            <v xml:space="preserve"> </v>
          </cell>
        </row>
        <row r="1824">
          <cell r="A1824" t="str">
            <v>LW000169</v>
          </cell>
          <cell r="B1824" t="str">
            <v>PRESSURE MAINT,VALVE, BLACK</v>
          </cell>
          <cell r="C1824" t="str">
            <v xml:space="preserve"> </v>
          </cell>
        </row>
        <row r="1825">
          <cell r="A1825" t="str">
            <v>LW000170</v>
          </cell>
          <cell r="B1825" t="str">
            <v>AIR INT.FILTER 230/280/300/450/570/720</v>
          </cell>
          <cell r="C1825" t="str">
            <v xml:space="preserve"> </v>
          </cell>
        </row>
        <row r="1826">
          <cell r="A1826" t="str">
            <v>LW000177</v>
          </cell>
          <cell r="B1826" t="str">
            <v>Water deflector, Plastic</v>
          </cell>
          <cell r="C1826" t="str">
            <v xml:space="preserve"> </v>
          </cell>
        </row>
        <row r="1827">
          <cell r="A1827" t="str">
            <v>LW000178</v>
          </cell>
          <cell r="B1827" t="str">
            <v>SILENCER G1/2</v>
          </cell>
          <cell r="C1827" t="str">
            <v xml:space="preserve"> </v>
          </cell>
        </row>
        <row r="1828">
          <cell r="A1828" t="str">
            <v>LW000188</v>
          </cell>
          <cell r="B1828" t="str">
            <v>SINTERED FILTER, MSA 300/450</v>
          </cell>
          <cell r="C1828" t="str">
            <v xml:space="preserve"> </v>
          </cell>
        </row>
        <row r="1829">
          <cell r="A1829" t="str">
            <v>LW000213</v>
          </cell>
          <cell r="B1829" t="str">
            <v>HANDWEEL DIN 200 BAR, BLACK</v>
          </cell>
          <cell r="C1829" t="str">
            <v xml:space="preserve"> </v>
          </cell>
        </row>
        <row r="1830">
          <cell r="A1830" t="str">
            <v>LW000215</v>
          </cell>
          <cell r="B1830" t="str">
            <v>HANDWELL DIN 300 BAR, RED</v>
          </cell>
          <cell r="C1830" t="str">
            <v xml:space="preserve"> </v>
          </cell>
        </row>
        <row r="1831">
          <cell r="A1831" t="str">
            <v>LW000231</v>
          </cell>
          <cell r="B1831" t="str">
            <v>Base safety Valve G3/8</v>
          </cell>
          <cell r="C1831" t="str">
            <v xml:space="preserve"> </v>
          </cell>
        </row>
        <row r="1832">
          <cell r="A1832" t="str">
            <v>LW000233</v>
          </cell>
          <cell r="B1832" t="str">
            <v>Base for Safety valve</v>
          </cell>
          <cell r="C1832" t="str">
            <v xml:space="preserve"> </v>
          </cell>
        </row>
        <row r="1833">
          <cell r="A1833" t="str">
            <v>LW000235</v>
          </cell>
          <cell r="B1833" t="str">
            <v>Slide ring sinter filter cascade valve</v>
          </cell>
          <cell r="C1833" t="str">
            <v xml:space="preserve"> </v>
          </cell>
        </row>
        <row r="1834">
          <cell r="A1834" t="str">
            <v>LW000257</v>
          </cell>
          <cell r="B1834" t="str">
            <v>Upper Valve gasket, paper 1st</v>
          </cell>
          <cell r="C1834" t="str">
            <v xml:space="preserve"> </v>
          </cell>
        </row>
        <row r="1835">
          <cell r="A1835" t="str">
            <v>LW000258</v>
          </cell>
          <cell r="B1835" t="str">
            <v>Lower Valve gasket cooper 1st</v>
          </cell>
          <cell r="C1835" t="str">
            <v xml:space="preserve"> </v>
          </cell>
        </row>
        <row r="1836">
          <cell r="A1836" t="str">
            <v>LW000265</v>
          </cell>
          <cell r="B1836" t="str">
            <v>Piston ring set, 3EA</v>
          </cell>
          <cell r="C1836" t="str">
            <v xml:space="preserve"> </v>
          </cell>
        </row>
        <row r="1837">
          <cell r="A1837" t="str">
            <v>LW000386</v>
          </cell>
          <cell r="B1837" t="str">
            <v>Slide washer, filling valve</v>
          </cell>
          <cell r="C1837" t="str">
            <v xml:space="preserve"> </v>
          </cell>
        </row>
        <row r="1838">
          <cell r="A1838" t="str">
            <v>LW000503</v>
          </cell>
          <cell r="B1838" t="str">
            <v>Pres. maintaining valve, till 2003</v>
          </cell>
          <cell r="C1838" t="str">
            <v xml:space="preserve"> </v>
          </cell>
        </row>
        <row r="1839">
          <cell r="A1839" t="str">
            <v>LW000510</v>
          </cell>
          <cell r="B1839" t="str">
            <v>Valve head, 3rd Stage</v>
          </cell>
          <cell r="C1839" t="str">
            <v xml:space="preserve"> </v>
          </cell>
        </row>
        <row r="1840">
          <cell r="A1840" t="str">
            <v>LW000542</v>
          </cell>
          <cell r="B1840" t="str">
            <v>In &amp; outlet valve,2rd St, MSA260</v>
          </cell>
          <cell r="C1840" t="str">
            <v xml:space="preserve"> </v>
          </cell>
        </row>
        <row r="1841">
          <cell r="A1841" t="str">
            <v>LW000543</v>
          </cell>
          <cell r="B1841" t="str">
            <v>In &amp; outlet valve,3rd St, MSA260</v>
          </cell>
          <cell r="C1841" t="str">
            <v xml:space="preserve"> </v>
          </cell>
        </row>
        <row r="1842">
          <cell r="A1842" t="str">
            <v>LW000553</v>
          </cell>
          <cell r="B1842" t="str">
            <v>SAFETY VALVE TÜV 225 BAR</v>
          </cell>
          <cell r="C1842" t="str">
            <v xml:space="preserve"> </v>
          </cell>
        </row>
        <row r="1843">
          <cell r="A1843" t="str">
            <v>LW000556</v>
          </cell>
          <cell r="B1843" t="str">
            <v>SAFETY VALVE TÜV 330 BAR</v>
          </cell>
          <cell r="C1843" t="str">
            <v xml:space="preserve"> </v>
          </cell>
        </row>
        <row r="1844">
          <cell r="A1844" t="str">
            <v>LW000566</v>
          </cell>
          <cell r="B1844" t="str">
            <v>PRESSURE REGULATOR</v>
          </cell>
          <cell r="C1844" t="str">
            <v xml:space="preserve"> </v>
          </cell>
        </row>
        <row r="1845">
          <cell r="A1845" t="str">
            <v>LW000571</v>
          </cell>
          <cell r="B1845" t="str">
            <v>LOWER SPINDLE NON VENTING C/W GASKET</v>
          </cell>
          <cell r="C1845" t="str">
            <v xml:space="preserve"> </v>
          </cell>
        </row>
        <row r="1846">
          <cell r="A1846" t="str">
            <v>LW000572</v>
          </cell>
          <cell r="B1846" t="str">
            <v>LOWER SPINDLE VENTING C/W GASKET</v>
          </cell>
          <cell r="C1846" t="str">
            <v xml:space="preserve"> </v>
          </cell>
        </row>
        <row r="1847">
          <cell r="A1847" t="str">
            <v>LW000573</v>
          </cell>
          <cell r="B1847" t="str">
            <v>UPPER ASSEMBLY CASCADE VALVE NON VENTING</v>
          </cell>
          <cell r="C1847" t="str">
            <v xml:space="preserve"> </v>
          </cell>
        </row>
        <row r="1848">
          <cell r="A1848" t="str">
            <v>LW000574</v>
          </cell>
          <cell r="B1848" t="str">
            <v>UPPER ASSEMBLY CASCADE VALVE VENTING</v>
          </cell>
          <cell r="C1848" t="str">
            <v xml:space="preserve"> </v>
          </cell>
        </row>
        <row r="1849">
          <cell r="A1849" t="str">
            <v>LW000576</v>
          </cell>
          <cell r="B1849" t="str">
            <v>LEVER VALVE KIT</v>
          </cell>
          <cell r="C1849" t="str">
            <v xml:space="preserve"> </v>
          </cell>
        </row>
        <row r="1850">
          <cell r="A1850" t="str">
            <v>LW000588</v>
          </cell>
          <cell r="B1850" t="str">
            <v>Retainer spring lever valve</v>
          </cell>
          <cell r="C1850" t="str">
            <v xml:space="preserve"> </v>
          </cell>
        </row>
        <row r="1851">
          <cell r="A1851" t="str">
            <v>LW000616</v>
          </cell>
          <cell r="B1851" t="str">
            <v>Solenoid valve for drain</v>
          </cell>
          <cell r="C1851" t="str">
            <v xml:space="preserve"> </v>
          </cell>
        </row>
        <row r="1852">
          <cell r="A1852" t="str">
            <v>LW000652</v>
          </cell>
          <cell r="B1852" t="str">
            <v>Pressure gauge, 0-400 BAR</v>
          </cell>
          <cell r="C1852" t="str">
            <v xml:space="preserve"> </v>
          </cell>
        </row>
        <row r="1853">
          <cell r="A1853" t="str">
            <v>LW000662</v>
          </cell>
          <cell r="B1853" t="str">
            <v>PRESS. GAUGE C/W FIXING STRAP 0-400BAR</v>
          </cell>
          <cell r="C1853" t="str">
            <v xml:space="preserve"> </v>
          </cell>
        </row>
        <row r="1854">
          <cell r="A1854" t="str">
            <v>LW000665</v>
          </cell>
          <cell r="B1854" t="str">
            <v>Press. Gauge c/w fixing strap, 0-400bar</v>
          </cell>
          <cell r="C1854" t="str">
            <v xml:space="preserve"> </v>
          </cell>
        </row>
        <row r="1855">
          <cell r="A1855" t="str">
            <v>LW000672</v>
          </cell>
          <cell r="B1855" t="str">
            <v>GASKET OIL PUMP COVER 450/570/720/1300</v>
          </cell>
          <cell r="C1855" t="str">
            <v xml:space="preserve"> </v>
          </cell>
        </row>
        <row r="1856">
          <cell r="A1856" t="str">
            <v>LW000751</v>
          </cell>
          <cell r="B1856" t="str">
            <v>T-Piece, 2 x 8L</v>
          </cell>
          <cell r="C1856" t="str">
            <v xml:space="preserve"> </v>
          </cell>
        </row>
        <row r="1857">
          <cell r="A1857" t="str">
            <v>LW000785</v>
          </cell>
          <cell r="B1857" t="str">
            <v>Connection GE1/4" conic / 10L</v>
          </cell>
          <cell r="C1857" t="str">
            <v xml:space="preserve"> </v>
          </cell>
        </row>
        <row r="1858">
          <cell r="A1858" t="str">
            <v>LW000830</v>
          </cell>
          <cell r="B1858" t="str">
            <v>Non-return valve G1/4,for S8</v>
          </cell>
          <cell r="C1858" t="str">
            <v xml:space="preserve"> </v>
          </cell>
        </row>
        <row r="1859">
          <cell r="A1859" t="str">
            <v>LW000849</v>
          </cell>
          <cell r="B1859" t="str">
            <v>Straight Reducer GR 08/06L</v>
          </cell>
          <cell r="C1859" t="str">
            <v xml:space="preserve"> </v>
          </cell>
        </row>
        <row r="1860">
          <cell r="A1860" t="str">
            <v>LW001237</v>
          </cell>
          <cell r="B1860" t="str">
            <v>O-RING DIN, FILLING CONNECTOR</v>
          </cell>
          <cell r="C1860" t="str">
            <v xml:space="preserve"> </v>
          </cell>
        </row>
        <row r="1861">
          <cell r="A1861" t="str">
            <v>LW001275</v>
          </cell>
          <cell r="B1861" t="str">
            <v>O-ring guide cylinder 280</v>
          </cell>
          <cell r="C1861" t="str">
            <v xml:space="preserve"> </v>
          </cell>
        </row>
        <row r="1862">
          <cell r="A1862" t="str">
            <v>LW001284</v>
          </cell>
          <cell r="B1862" t="str">
            <v>O-Ring 60x4</v>
          </cell>
          <cell r="C1862" t="str">
            <v xml:space="preserve"> </v>
          </cell>
        </row>
        <row r="1863">
          <cell r="A1863" t="str">
            <v>LW001285</v>
          </cell>
          <cell r="B1863" t="str">
            <v>BACK-UP RING, FILTER HOUDING</v>
          </cell>
          <cell r="C1863" t="str">
            <v xml:space="preserve"> </v>
          </cell>
        </row>
        <row r="1864">
          <cell r="A1864" t="str">
            <v>LW001287</v>
          </cell>
          <cell r="B1864" t="str">
            <v>O-RING, FILTER HOUSING</v>
          </cell>
          <cell r="C1864" t="str">
            <v xml:space="preserve"> </v>
          </cell>
        </row>
        <row r="1865">
          <cell r="A1865" t="str">
            <v>LW001304</v>
          </cell>
          <cell r="B1865" t="str">
            <v>Thrust washer, star shaped</v>
          </cell>
          <cell r="C1865" t="str">
            <v xml:space="preserve"> </v>
          </cell>
        </row>
        <row r="1866">
          <cell r="A1866" t="str">
            <v>LW001310</v>
          </cell>
          <cell r="B1866" t="str">
            <v>O-Ring 105x4</v>
          </cell>
          <cell r="C1866" t="str">
            <v xml:space="preserve"> </v>
          </cell>
        </row>
        <row r="1867">
          <cell r="A1867" t="str">
            <v>LW001314</v>
          </cell>
          <cell r="B1867" t="str">
            <v>O-Ring 130x4</v>
          </cell>
          <cell r="C1867" t="str">
            <v xml:space="preserve"> </v>
          </cell>
        </row>
        <row r="1868">
          <cell r="A1868" t="str">
            <v>LW001315</v>
          </cell>
          <cell r="B1868" t="str">
            <v>O-Ring 135x4</v>
          </cell>
          <cell r="C1868" t="str">
            <v xml:space="preserve"> </v>
          </cell>
        </row>
        <row r="1869">
          <cell r="A1869" t="str">
            <v>LW001343</v>
          </cell>
          <cell r="B1869" t="str">
            <v>Circlip A35 DIN471</v>
          </cell>
          <cell r="C1869" t="str">
            <v xml:space="preserve"> </v>
          </cell>
        </row>
        <row r="1870">
          <cell r="A1870" t="str">
            <v>LW001375</v>
          </cell>
          <cell r="B1870" t="str">
            <v>Filter cartridge</v>
          </cell>
          <cell r="C1870" t="str">
            <v xml:space="preserve"> </v>
          </cell>
        </row>
        <row r="1871">
          <cell r="A1871" t="str">
            <v>LW001382</v>
          </cell>
          <cell r="B1871" t="str">
            <v>FILLING VALVE W/BLOWOFF</v>
          </cell>
          <cell r="C1871" t="str">
            <v xml:space="preserve"> </v>
          </cell>
        </row>
        <row r="1872">
          <cell r="A1872" t="str">
            <v>LW001391</v>
          </cell>
          <cell r="B1872" t="str">
            <v>O-ring, filling valve</v>
          </cell>
          <cell r="C1872" t="str">
            <v xml:space="preserve"> </v>
          </cell>
        </row>
        <row r="1873">
          <cell r="A1873" t="str">
            <v>LW001393</v>
          </cell>
          <cell r="B1873" t="str">
            <v>Vent spindle, filling valve</v>
          </cell>
          <cell r="C1873" t="str">
            <v xml:space="preserve"> </v>
          </cell>
        </row>
        <row r="1874">
          <cell r="A1874" t="str">
            <v>LW001395</v>
          </cell>
          <cell r="B1874" t="str">
            <v>Slide washer, plastick black</v>
          </cell>
          <cell r="C1874" t="str">
            <v xml:space="preserve"> </v>
          </cell>
        </row>
        <row r="1875">
          <cell r="A1875" t="str">
            <v>LW001399</v>
          </cell>
          <cell r="B1875" t="str">
            <v>Adapter shaft, filling valve</v>
          </cell>
          <cell r="C1875" t="str">
            <v xml:space="preserve"> </v>
          </cell>
        </row>
        <row r="1876">
          <cell r="A1876" t="str">
            <v>LW001400</v>
          </cell>
          <cell r="B1876" t="str">
            <v>Seal spindle, fillimg valve</v>
          </cell>
          <cell r="C1876" t="str">
            <v xml:space="preserve"> </v>
          </cell>
        </row>
        <row r="1877">
          <cell r="A1877" t="str">
            <v>LW001409</v>
          </cell>
          <cell r="B1877" t="str">
            <v>V-Belt for Compressor 450</v>
          </cell>
          <cell r="C1877" t="str">
            <v xml:space="preserve"> </v>
          </cell>
        </row>
        <row r="1878">
          <cell r="A1878" t="str">
            <v>LW001440</v>
          </cell>
          <cell r="B1878" t="str">
            <v>HP HOSE 1500 MM</v>
          </cell>
          <cell r="C1878" t="str">
            <v xml:space="preserve"> </v>
          </cell>
        </row>
        <row r="1879">
          <cell r="A1879" t="str">
            <v>LW001442</v>
          </cell>
          <cell r="B1879" t="str">
            <v>HP hose 2500 mm</v>
          </cell>
          <cell r="C1879" t="str">
            <v xml:space="preserve"> </v>
          </cell>
        </row>
        <row r="1880">
          <cell r="A1880" t="str">
            <v>LW001452</v>
          </cell>
          <cell r="B1880" t="str">
            <v>V-Belt for Compressor 570</v>
          </cell>
          <cell r="C1880" t="str">
            <v xml:space="preserve"> </v>
          </cell>
        </row>
        <row r="1881">
          <cell r="A1881" t="str">
            <v>LW001459</v>
          </cell>
          <cell r="B1881" t="str">
            <v>FILTER CARTR. MOLECARBON CO/CO2, 1,7 LTR</v>
          </cell>
          <cell r="C1881" t="str">
            <v xml:space="preserve"> </v>
          </cell>
        </row>
        <row r="1882">
          <cell r="A1882" t="str">
            <v>LW001461</v>
          </cell>
          <cell r="B1882" t="str">
            <v>FILTER CARTR. MOLECARBON CO/CO2, 2,3 LTR</v>
          </cell>
          <cell r="C1882" t="str">
            <v xml:space="preserve"> </v>
          </cell>
        </row>
        <row r="1883">
          <cell r="A1883" t="str">
            <v>LW001463</v>
          </cell>
          <cell r="B1883" t="str">
            <v>FILTER CARTRIDGE CO/CO2, 160/170D/190B</v>
          </cell>
          <cell r="C1883" t="str">
            <v xml:space="preserve"> </v>
          </cell>
        </row>
        <row r="1884">
          <cell r="A1884" t="str">
            <v>LW001464</v>
          </cell>
          <cell r="B1884" t="str">
            <v>Filter Cartridge CO/CO2, 200/225/245</v>
          </cell>
          <cell r="C1884" t="str">
            <v xml:space="preserve"> </v>
          </cell>
        </row>
        <row r="1885">
          <cell r="A1885" t="str">
            <v>LW001477</v>
          </cell>
          <cell r="B1885" t="str">
            <v>CASCADE VALVE, NON VENTING</v>
          </cell>
          <cell r="C1885" t="str">
            <v xml:space="preserve"> </v>
          </cell>
        </row>
        <row r="1886">
          <cell r="A1886" t="str">
            <v>LW001667</v>
          </cell>
          <cell r="B1886" t="str">
            <v>Oil pump, assembly</v>
          </cell>
          <cell r="C1886" t="str">
            <v xml:space="preserve"> </v>
          </cell>
        </row>
        <row r="1887">
          <cell r="A1887" t="str">
            <v>LW001684</v>
          </cell>
          <cell r="B1887" t="str">
            <v>V-BELT FOR COMPRESSOR 260 AND 280 EF LN</v>
          </cell>
          <cell r="C1887" t="str">
            <v xml:space="preserve"> </v>
          </cell>
        </row>
        <row r="1888">
          <cell r="A1888" t="str">
            <v>LW001685</v>
          </cell>
          <cell r="B1888" t="str">
            <v>V-BELT FOR COMPRESSOR 260 AND 280 EFI</v>
          </cell>
          <cell r="C1888" t="str">
            <v xml:space="preserve"> </v>
          </cell>
        </row>
        <row r="1889">
          <cell r="A1889" t="str">
            <v>LW001769</v>
          </cell>
          <cell r="B1889" t="str">
            <v>O-ring filter housing, MSA 100</v>
          </cell>
          <cell r="C1889" t="str">
            <v xml:space="preserve"> </v>
          </cell>
        </row>
        <row r="1890">
          <cell r="A1890" t="str">
            <v>LW001803</v>
          </cell>
          <cell r="B1890" t="str">
            <v>V-Belt for Compressor 100 PFI</v>
          </cell>
          <cell r="C1890" t="str">
            <v xml:space="preserve"> </v>
          </cell>
        </row>
        <row r="1891">
          <cell r="A1891" t="str">
            <v>LW001842</v>
          </cell>
          <cell r="B1891" t="str">
            <v>V-Belt for Compressor 100 EFI</v>
          </cell>
          <cell r="C1891" t="str">
            <v xml:space="preserve"> </v>
          </cell>
        </row>
        <row r="1892">
          <cell r="A1892" t="str">
            <v>LW002023</v>
          </cell>
          <cell r="B1892" t="str">
            <v>Filling valve 200BAR,w/o gauge</v>
          </cell>
          <cell r="C1892" t="str">
            <v xml:space="preserve"> </v>
          </cell>
        </row>
        <row r="1893">
          <cell r="A1893" t="str">
            <v>LW002071</v>
          </cell>
          <cell r="B1893" t="str">
            <v>Oil pressure switch w/stop</v>
          </cell>
          <cell r="C1893" t="str">
            <v xml:space="preserve"> </v>
          </cell>
        </row>
        <row r="1894">
          <cell r="A1894" t="str">
            <v>LW002093</v>
          </cell>
          <cell r="B1894" t="str">
            <v>In &amp; outlet valve,1st St, MSA260</v>
          </cell>
          <cell r="C1894" t="str">
            <v xml:space="preserve"> </v>
          </cell>
        </row>
        <row r="1895">
          <cell r="A1895" t="str">
            <v>LW002123</v>
          </cell>
          <cell r="B1895" t="str">
            <v>SINTERFILTER G3/8, 1+2 STAGE, 230/280</v>
          </cell>
          <cell r="C1895" t="str">
            <v xml:space="preserve"> </v>
          </cell>
        </row>
        <row r="1896">
          <cell r="A1896" t="str">
            <v>LW002125</v>
          </cell>
          <cell r="B1896" t="str">
            <v>Set piston rings, 3rd stage</v>
          </cell>
          <cell r="C1896" t="str">
            <v xml:space="preserve"> </v>
          </cell>
        </row>
        <row r="1897">
          <cell r="A1897" t="str">
            <v>LW002143</v>
          </cell>
          <cell r="B1897" t="str">
            <v>PRESSURE SENSOR, 0-400 BAR, FOR ECC</v>
          </cell>
          <cell r="C1897" t="str">
            <v xml:space="preserve"> </v>
          </cell>
        </row>
        <row r="1898">
          <cell r="A1898" t="str">
            <v>LW002149</v>
          </cell>
          <cell r="B1898" t="str">
            <v>Small end bearing</v>
          </cell>
          <cell r="C1898" t="str">
            <v xml:space="preserve"> </v>
          </cell>
        </row>
        <row r="1899">
          <cell r="A1899" t="str">
            <v>LW002192</v>
          </cell>
          <cell r="B1899" t="str">
            <v>Puracon sensor cable, length 15M</v>
          </cell>
          <cell r="C1899" t="str">
            <v xml:space="preserve"> </v>
          </cell>
        </row>
        <row r="1900">
          <cell r="A1900" t="str">
            <v>LW002203</v>
          </cell>
          <cell r="B1900" t="str">
            <v>Cylinder 50L 300BAR, Steel, w/valve</v>
          </cell>
          <cell r="C1900" t="str">
            <v xml:space="preserve"> </v>
          </cell>
        </row>
        <row r="1901">
          <cell r="A1901" t="str">
            <v>LW002229</v>
          </cell>
          <cell r="B1901" t="str">
            <v>High Pressure Pipe, 6 x 1 mm</v>
          </cell>
          <cell r="C1901" t="str">
            <v xml:space="preserve"> </v>
          </cell>
        </row>
        <row r="1902">
          <cell r="A1902" t="str">
            <v>LW002293</v>
          </cell>
          <cell r="B1902" t="str">
            <v>FILLING VALVE 300BAR G1/4</v>
          </cell>
          <cell r="C1902" t="str">
            <v xml:space="preserve"> </v>
          </cell>
        </row>
        <row r="1903">
          <cell r="A1903" t="str">
            <v>LW002300</v>
          </cell>
          <cell r="B1903" t="str">
            <v>FILLING CONNECTOR - DIN300 BAR</v>
          </cell>
          <cell r="C1903" t="str">
            <v xml:space="preserve"> </v>
          </cell>
        </row>
        <row r="1904">
          <cell r="A1904" t="str">
            <v>LW002367</v>
          </cell>
          <cell r="B1904" t="str">
            <v>In &amp; outlet valve, 3rd Stage</v>
          </cell>
          <cell r="C1904" t="str">
            <v xml:space="preserve"> </v>
          </cell>
        </row>
        <row r="1905">
          <cell r="A1905" t="str">
            <v>LW002423</v>
          </cell>
          <cell r="B1905" t="str">
            <v>AUTOSTOP L&amp;W</v>
          </cell>
          <cell r="C1905" t="str">
            <v xml:space="preserve"> </v>
          </cell>
        </row>
        <row r="1906">
          <cell r="A1906" t="str">
            <v>LW002449</v>
          </cell>
          <cell r="B1906" t="str">
            <v>LEVER VAL. (FILL.PAN.) 200BAR, FROM 2005</v>
          </cell>
          <cell r="C1906" t="str">
            <v xml:space="preserve"> </v>
          </cell>
        </row>
        <row r="1907">
          <cell r="A1907" t="str">
            <v>LW002450</v>
          </cell>
          <cell r="B1907" t="str">
            <v>LEVER VAL. (FILL.PAN.) 300BAR, FROM 2005</v>
          </cell>
          <cell r="C1907" t="str">
            <v xml:space="preserve"> </v>
          </cell>
        </row>
        <row r="1908">
          <cell r="A1908" t="str">
            <v>LW002451</v>
          </cell>
          <cell r="B1908" t="str">
            <v>REPAIR KIT LEVER VALVE (SMALL) FROM 2006</v>
          </cell>
          <cell r="C1908" t="str">
            <v xml:space="preserve"> </v>
          </cell>
        </row>
        <row r="1909">
          <cell r="A1909" t="str">
            <v>LW002452</v>
          </cell>
          <cell r="B1909" t="str">
            <v>REPAIR KIT LEVER VALVE (LARGE) FROM 2006</v>
          </cell>
          <cell r="C1909" t="str">
            <v xml:space="preserve"> </v>
          </cell>
        </row>
        <row r="1910">
          <cell r="A1910" t="str">
            <v>LW002453</v>
          </cell>
          <cell r="B1910" t="str">
            <v>Special tool for lever valves (from2006)</v>
          </cell>
          <cell r="C1910" t="str">
            <v xml:space="preserve"> </v>
          </cell>
        </row>
        <row r="1911">
          <cell r="A1911" t="str">
            <v>LW002562</v>
          </cell>
          <cell r="B1911" t="str">
            <v>O-Ring 14 x2.5NBR 90</v>
          </cell>
          <cell r="C1911" t="str">
            <v xml:space="preserve"> </v>
          </cell>
        </row>
        <row r="1912">
          <cell r="A1912" t="str">
            <v>LW002805</v>
          </cell>
          <cell r="B1912" t="str">
            <v>Set Piston rings, 2nd stage, MSA 280</v>
          </cell>
          <cell r="C1912" t="str">
            <v xml:space="preserve"> </v>
          </cell>
        </row>
        <row r="1913">
          <cell r="A1913" t="str">
            <v>LW002811</v>
          </cell>
          <cell r="B1913" t="str">
            <v>HP-HOSE 8S/10L SWIVILING C/W M. O-RING</v>
          </cell>
          <cell r="C1913" t="str">
            <v xml:space="preserve"> </v>
          </cell>
        </row>
        <row r="1914">
          <cell r="A1914" t="str">
            <v>LW002855</v>
          </cell>
          <cell r="B1914" t="str">
            <v>Timer K5, condenser drain</v>
          </cell>
          <cell r="C1914" t="str">
            <v xml:space="preserve"> </v>
          </cell>
        </row>
        <row r="1915">
          <cell r="A1915" t="str">
            <v>LW002989</v>
          </cell>
          <cell r="B1915" t="str">
            <v>Timer K4,  star-delta switch</v>
          </cell>
          <cell r="C1915" t="str">
            <v xml:space="preserve"> </v>
          </cell>
        </row>
        <row r="1916">
          <cell r="A1916" t="str">
            <v>LW002990</v>
          </cell>
          <cell r="B1916" t="str">
            <v>Timer K6 for 10 min venting</v>
          </cell>
          <cell r="C1916" t="str">
            <v xml:space="preserve"> </v>
          </cell>
        </row>
        <row r="1917">
          <cell r="A1917" t="str">
            <v>LW003494</v>
          </cell>
          <cell r="B1917" t="str">
            <v>GAITER, LEVER VALVE, RED</v>
          </cell>
          <cell r="C1917" t="str">
            <v xml:space="preserve"> </v>
          </cell>
        </row>
        <row r="1918">
          <cell r="A1918" t="str">
            <v>LW003568</v>
          </cell>
          <cell r="B1918" t="str">
            <v>SURCHARGE SPEC.FREQU. 60 HZ</v>
          </cell>
          <cell r="C1918" t="str">
            <v xml:space="preserve"> </v>
          </cell>
        </row>
        <row r="1919">
          <cell r="A1919" t="str">
            <v>LW003694</v>
          </cell>
          <cell r="B1919" t="str">
            <v>V-Belt for Compressor 210 and 230</v>
          </cell>
          <cell r="C1919" t="str">
            <v xml:space="preserve"> </v>
          </cell>
        </row>
        <row r="1920">
          <cell r="A1920" t="str">
            <v>LW003841</v>
          </cell>
          <cell r="B1920" t="str">
            <v>Service Kit 1000 h, MSA 450, 50Hz</v>
          </cell>
          <cell r="C1920" t="str">
            <v xml:space="preserve"> </v>
          </cell>
        </row>
        <row r="1921">
          <cell r="A1921" t="str">
            <v>LW003859</v>
          </cell>
          <cell r="B1921" t="str">
            <v>Lever filling valve, RED</v>
          </cell>
          <cell r="C1921" t="str">
            <v xml:space="preserve"> </v>
          </cell>
        </row>
        <row r="1922">
          <cell r="A1922" t="str">
            <v>LW003910</v>
          </cell>
          <cell r="B1922" t="str">
            <v>ECC Cable RJ45, length 10M</v>
          </cell>
          <cell r="C1922" t="str">
            <v xml:space="preserve"> </v>
          </cell>
        </row>
        <row r="1923">
          <cell r="A1923" t="str">
            <v>LW003915</v>
          </cell>
          <cell r="B1923" t="str">
            <v>Spacer tube</v>
          </cell>
          <cell r="C1923" t="str">
            <v xml:space="preserve"> </v>
          </cell>
        </row>
        <row r="1924">
          <cell r="A1924" t="str">
            <v>LW003964</v>
          </cell>
          <cell r="B1924" t="str">
            <v>Piston, 3rd Stage for Compressor 160</v>
          </cell>
          <cell r="C1924" t="str">
            <v xml:space="preserve"> </v>
          </cell>
        </row>
        <row r="1925">
          <cell r="A1925" t="str">
            <v>LW004970</v>
          </cell>
          <cell r="B1925" t="str">
            <v>SERVICE KIT 1000 H, MSA 280/320LN, 50 HZ</v>
          </cell>
          <cell r="C1925" t="str">
            <v xml:space="preserve"> </v>
          </cell>
        </row>
        <row r="1926">
          <cell r="A1926" t="str">
            <v>LW005297</v>
          </cell>
          <cell r="B1926" t="str">
            <v>Paper gasket for block L&amp;W 160</v>
          </cell>
          <cell r="C1926" t="str">
            <v xml:space="preserve"> </v>
          </cell>
        </row>
        <row r="1927">
          <cell r="A1927" t="str">
            <v>M0018641</v>
          </cell>
          <cell r="B1927" t="str">
            <v>VALVE MOD. COLSON FOR MASS</v>
          </cell>
          <cell r="C1927" t="str">
            <v xml:space="preserve"> </v>
          </cell>
        </row>
        <row r="1928">
          <cell r="A1928" t="str">
            <v>M0018644</v>
          </cell>
          <cell r="B1928" t="str">
            <v>HOSE COILER FOR MASS, W/O FLEXIBLE HOSE</v>
          </cell>
          <cell r="C1928" t="str">
            <v xml:space="preserve"> </v>
          </cell>
        </row>
        <row r="1929">
          <cell r="A1929" t="str">
            <v>M0018645</v>
          </cell>
          <cell r="B1929" t="str">
            <v>PRESSURE REDUCER FOR MASS</v>
          </cell>
          <cell r="C1929" t="str">
            <v xml:space="preserve"> </v>
          </cell>
        </row>
        <row r="1930">
          <cell r="A1930" t="str">
            <v>M0023315-SP</v>
          </cell>
          <cell r="B1930" t="str">
            <v>HP SOCKET FOR MASS 50 SPARE</v>
          </cell>
          <cell r="C1930" t="str">
            <v xml:space="preserve"> </v>
          </cell>
        </row>
        <row r="1931">
          <cell r="A1931" t="str">
            <v>M0024497</v>
          </cell>
          <cell r="B1931" t="str">
            <v>CONNECTION HOSE FOR MASS 50 I, II</v>
          </cell>
          <cell r="C1931" t="str">
            <v xml:space="preserve"> </v>
          </cell>
        </row>
        <row r="1932">
          <cell r="A1932" t="str">
            <v>R620082-SP</v>
          </cell>
          <cell r="B1932" t="str">
            <v>NUT 5/16-18 LOCK, QTY - 100</v>
          </cell>
          <cell r="C1932" t="str">
            <v xml:space="preserve"> </v>
          </cell>
        </row>
        <row r="1933">
          <cell r="A1933" t="str">
            <v>R620096-SP</v>
          </cell>
          <cell r="B1933" t="str">
            <v>WASHER 1/4 STD FLAT,QTY-48</v>
          </cell>
          <cell r="C1933" t="str">
            <v xml:space="preserve"> </v>
          </cell>
        </row>
        <row r="1934">
          <cell r="A1934" t="str">
            <v>R620801-SP</v>
          </cell>
          <cell r="B1934" t="str">
            <v>WASHER , FLAT, 5/16", CARBN STEEL,QTY-64</v>
          </cell>
          <cell r="C1934" t="str">
            <v xml:space="preserve"> </v>
          </cell>
        </row>
        <row r="1935">
          <cell r="A1935" t="str">
            <v>R621047-SP</v>
          </cell>
          <cell r="B1935" t="str">
            <v>RING HOG 1.5OD, GALV,QTY-48</v>
          </cell>
          <cell r="C1935" t="str">
            <v xml:space="preserve"> </v>
          </cell>
        </row>
        <row r="1936">
          <cell r="A1936" t="str">
            <v>SORM013</v>
          </cell>
          <cell r="B1936" t="str">
            <v>Boom Microphone Splashproof for Supreme</v>
          </cell>
          <cell r="C1936" t="str">
            <v xml:space="preserve"> </v>
          </cell>
        </row>
        <row r="1937">
          <cell r="A1937" t="str">
            <v>D4074833</v>
          </cell>
          <cell r="B1937" t="str">
            <v>ADAPTER M 45X3/RD 40X1/7</v>
          </cell>
          <cell r="C1937" t="str">
            <v>ADAPTER RD40X1/7"/ M45X3</v>
          </cell>
        </row>
        <row r="1938">
          <cell r="A1938" t="str">
            <v>D0010986</v>
          </cell>
          <cell r="B1938" t="str">
            <v>ORING 29.1X2.55N NBR72 BK ISO3601</v>
          </cell>
          <cell r="C1938" t="str">
            <v>O-RING 29.1X2.55</v>
          </cell>
        </row>
        <row r="1939">
          <cell r="A1939">
            <v>10037962</v>
          </cell>
          <cell r="B1939" t="str">
            <v>TEST ADAPTER ESA</v>
          </cell>
          <cell r="C1939" t="str">
            <v>ADAPTER RD 40X1/7" / ESA</v>
          </cell>
        </row>
        <row r="1940">
          <cell r="A1940">
            <v>10037709</v>
          </cell>
          <cell r="B1940" t="str">
            <v>SET OF GASKETS ESA</v>
          </cell>
          <cell r="C1940" t="str">
            <v>Zestaw uszczelek ES A</v>
          </cell>
        </row>
        <row r="1941">
          <cell r="A1941">
            <v>10144994</v>
          </cell>
          <cell r="B1941" t="str">
            <v>SCBA TEST ADAPT. 300 BAR, SMARTCHECK</v>
          </cell>
          <cell r="C1941" t="str">
            <v>SCBA test adapt. 300 bar, SmartCHECK</v>
          </cell>
        </row>
        <row r="1942">
          <cell r="A1942">
            <v>10181672</v>
          </cell>
          <cell r="B1942" t="str">
            <v>MULTITAG-USB (125KHZ/13.56MHZ/NFC)</v>
          </cell>
          <cell r="C1942" t="str">
            <v xml:space="preserve"> </v>
          </cell>
        </row>
        <row r="1943">
          <cell r="A1943" t="str">
            <v>10046542-SP</v>
          </cell>
          <cell r="B1943" t="str">
            <v>PROFICHECK PRESSURE REDUCER TESCOM SPARE</v>
          </cell>
          <cell r="C1943" t="str">
            <v xml:space="preserve"> </v>
          </cell>
        </row>
        <row r="1944">
          <cell r="A1944">
            <v>10031753</v>
          </cell>
          <cell r="B1944" t="str">
            <v>MULTITEST PLUS, CONSOLE 230V, TEST UNIT</v>
          </cell>
          <cell r="C1944" t="str">
            <v xml:space="preserve"> </v>
          </cell>
        </row>
        <row r="1945">
          <cell r="A1945" t="str">
            <v>D5175743</v>
          </cell>
          <cell r="B1945" t="str">
            <v>MULTITEST PLUS CASE</v>
          </cell>
          <cell r="C1945" t="str">
            <v xml:space="preserve"> </v>
          </cell>
        </row>
        <row r="1946">
          <cell r="A1946" t="str">
            <v>10047444-SP</v>
          </cell>
          <cell r="B1946" t="str">
            <v>HANDHELD BAR CODE READER TEST BENCHES</v>
          </cell>
          <cell r="C1946" t="str">
            <v xml:space="preserve"> </v>
          </cell>
        </row>
        <row r="1947">
          <cell r="A1947">
            <v>10183171</v>
          </cell>
          <cell r="B1947" t="str">
            <v>BARCODE SCANNER WIRELESS</v>
          </cell>
          <cell r="C1947" t="str">
            <v xml:space="preserve"> </v>
          </cell>
        </row>
        <row r="1948">
          <cell r="A1948">
            <v>10144992</v>
          </cell>
          <cell r="B1948" t="str">
            <v>HP TEST LINE SCBA, SMARTCHECK</v>
          </cell>
          <cell r="C1948" t="str">
            <v>Przewód kontrolny wys ciśnie. SmartCHECK</v>
          </cell>
        </row>
        <row r="1949">
          <cell r="A1949">
            <v>10073651</v>
          </cell>
          <cell r="B1949" t="str">
            <v>MULTITEST PLUS CONSOLE-HP 230V, TEST UNI</v>
          </cell>
          <cell r="C1949" t="str">
            <v xml:space="preserve"> </v>
          </cell>
        </row>
        <row r="1950">
          <cell r="A1950">
            <v>10073519</v>
          </cell>
          <cell r="B1950" t="str">
            <v>MULTITEST LP, TEST CASE</v>
          </cell>
          <cell r="C1950" t="str">
            <v xml:space="preserve"> </v>
          </cell>
        </row>
        <row r="1951">
          <cell r="A1951">
            <v>10144996</v>
          </cell>
          <cell r="B1951" t="str">
            <v>LGDV TEST ADAPTOR RD40, SMARTCHECK</v>
          </cell>
          <cell r="C1951" t="str">
            <v>ADAPTER DO KONTR AUTOM RD40, SMARTCHECK</v>
          </cell>
        </row>
        <row r="1952">
          <cell r="A1952">
            <v>10145000</v>
          </cell>
          <cell r="B1952" t="str">
            <v>LGDV TEST ADAPTOR ESA, SMARTCHECK</v>
          </cell>
          <cell r="C1952" t="str">
            <v xml:space="preserve"> </v>
          </cell>
        </row>
        <row r="1953">
          <cell r="A1953">
            <v>10144998</v>
          </cell>
          <cell r="B1953" t="str">
            <v>LGDV TEST ADAPTOR M45X3, SMARTCHECK</v>
          </cell>
          <cell r="C1953" t="str">
            <v>ADAPTER DO KONTR AUTOM M45X3 SMARTCHECK</v>
          </cell>
        </row>
        <row r="1954">
          <cell r="A1954">
            <v>10155795</v>
          </cell>
          <cell r="B1954" t="str">
            <v>MASK TEST ADAPTER ESA,CL. FOR TEST BENCH</v>
          </cell>
          <cell r="C1954" t="str">
            <v xml:space="preserve"> </v>
          </cell>
        </row>
        <row r="1955">
          <cell r="A1955">
            <v>10186295</v>
          </cell>
          <cell r="B1955" t="str">
            <v>HP TEST ADAPT. PREMAIRE - SMARTCHECK</v>
          </cell>
          <cell r="C1955" t="str">
            <v xml:space="preserve"> </v>
          </cell>
        </row>
        <row r="1956">
          <cell r="A1956">
            <v>10144993</v>
          </cell>
          <cell r="B1956" t="str">
            <v>SCBA TEST ADAP. 200 BAR, SMARTCHECK</v>
          </cell>
          <cell r="C1956" t="str">
            <v xml:space="preserve"> </v>
          </cell>
        </row>
        <row r="1957">
          <cell r="A1957">
            <v>10145002</v>
          </cell>
          <cell r="B1957" t="str">
            <v>LGDV TEST ADAPTOR AUTOMAXXQUICK CON., SC</v>
          </cell>
          <cell r="C1957" t="str">
            <v>ADAPTER DO KONTROLI AUTOMAXX, SMARTCHECK</v>
          </cell>
        </row>
        <row r="1958">
          <cell r="A1958" t="str">
            <v>D5175538</v>
          </cell>
          <cell r="B1958" t="str">
            <v>MTPLUS TEST ADAPTER M 45X3, CASE</v>
          </cell>
          <cell r="C1958" t="str">
            <v>PRZYŁĄCZE DO KONTROLI MASEK M45X3</v>
          </cell>
        </row>
        <row r="1959">
          <cell r="A1959">
            <v>10145001</v>
          </cell>
          <cell r="B1959" t="str">
            <v>LGDV TEST ADAPTOR QUICK CON., SMARTCHECK</v>
          </cell>
          <cell r="C1959" t="str">
            <v>ADAPTER DO KONTROLI LA WTYK, SMARTCHECK</v>
          </cell>
        </row>
        <row r="1960">
          <cell r="A1960" t="str">
            <v>D5175502</v>
          </cell>
          <cell r="B1960" t="str">
            <v>MASK TEST HEAD,SEPARATE INSTALLATION</v>
          </cell>
          <cell r="C1960" t="str">
            <v xml:space="preserve"> </v>
          </cell>
        </row>
        <row r="1961">
          <cell r="A1961">
            <v>10089532</v>
          </cell>
          <cell r="B1961" t="str">
            <v>FP ADAPTER PS MAXX FOR MULTITEST CASES</v>
          </cell>
          <cell r="C1961" t="str">
            <v>Przyłącze do kontroli maski PS-MaXX</v>
          </cell>
        </row>
        <row r="1962">
          <cell r="A1962">
            <v>10146803</v>
          </cell>
          <cell r="B1962" t="str">
            <v>HIGH PRESSURE SUPPLY HOSE, SMARTCHECK</v>
          </cell>
          <cell r="C1962" t="str">
            <v>Przewód zasilania wys ciśnie. SmartCHECK</v>
          </cell>
        </row>
        <row r="1963">
          <cell r="A1963" t="str">
            <v>D5175518</v>
          </cell>
          <cell r="B1963" t="str">
            <v>CPS  FILLING LINE F. TESTING DEVICE</v>
          </cell>
          <cell r="C1963" t="str">
            <v>PRZEWÓD NAPEŁNIAJĄCY DO KOMBINEZONÓW</v>
          </cell>
        </row>
        <row r="1964">
          <cell r="A1964" t="str">
            <v>D5175524</v>
          </cell>
          <cell r="B1964" t="str">
            <v>MULTICHECK ADAPTER,PLUG,MASK LEAK TEST</v>
          </cell>
          <cell r="C1964" t="str">
            <v xml:space="preserve"> </v>
          </cell>
        </row>
        <row r="1965">
          <cell r="A1965">
            <v>10017461</v>
          </cell>
          <cell r="B1965" t="str">
            <v>SILICONSPRAY 500ML</v>
          </cell>
          <cell r="C1965" t="str">
            <v>Spray silikonowy 500ml</v>
          </cell>
        </row>
        <row r="1966">
          <cell r="A1966" t="str">
            <v>D4074890</v>
          </cell>
          <cell r="B1966" t="str">
            <v>ADAPTER, MASK LEAK TESTER</v>
          </cell>
          <cell r="C1966" t="str">
            <v>PRZYŁĄCZE DO KONTROLI MASEK, WTYK PS</v>
          </cell>
        </row>
        <row r="1967">
          <cell r="A1967" t="str">
            <v>D5175533</v>
          </cell>
          <cell r="B1967" t="str">
            <v>MULTITEST PLUS VALVE TESTER,STAND.THREAD</v>
          </cell>
          <cell r="C1967" t="str">
            <v>ZESTAW DO KONTROLI ZAWORÓW UPUST. CPS</v>
          </cell>
        </row>
        <row r="1968">
          <cell r="A1968" t="str">
            <v>D5175536</v>
          </cell>
          <cell r="B1968" t="str">
            <v>MTPLUS TEST ADAPTER, PLUG, AUER, CASE</v>
          </cell>
          <cell r="C1968" t="str">
            <v>PRZYŁĄCZE DO KONTROLI MASEK, WTYK PS</v>
          </cell>
        </row>
        <row r="1969">
          <cell r="A1969" t="str">
            <v>D5175525</v>
          </cell>
          <cell r="B1969" t="str">
            <v>MULTICHECK ADAPTER,DWPLUG,MASK LEAKTEST</v>
          </cell>
          <cell r="C1969" t="str">
            <v xml:space="preserve"> </v>
          </cell>
        </row>
        <row r="1970">
          <cell r="A1970" t="str">
            <v>D5175532</v>
          </cell>
          <cell r="B1970" t="str">
            <v>MULTITEST PLUS TEST LINE,STANDARD THREAD</v>
          </cell>
          <cell r="C1970" t="str">
            <v xml:space="preserve"> </v>
          </cell>
        </row>
        <row r="1971">
          <cell r="A1971" t="str">
            <v>D5175512</v>
          </cell>
          <cell r="B1971" t="str">
            <v>TEST CONNECTOR, DW-PLUG</v>
          </cell>
          <cell r="C1971" t="str">
            <v xml:space="preserve"> </v>
          </cell>
        </row>
        <row r="1972">
          <cell r="A1972">
            <v>10144987</v>
          </cell>
          <cell r="B1972" t="str">
            <v>LOG-ON CARDS, STARTER SET, SMARTCHECK</v>
          </cell>
          <cell r="C1972" t="str">
            <v>KARTA LOG.C93 ZESTAW STARTOWY SMARTCHECK</v>
          </cell>
        </row>
        <row r="1973">
          <cell r="A1973">
            <v>10017332</v>
          </cell>
          <cell r="B1973" t="str">
            <v>TESTHOSE WITH STANDARD THREAD</v>
          </cell>
          <cell r="C1973" t="str">
            <v xml:space="preserve"> </v>
          </cell>
        </row>
        <row r="1974">
          <cell r="A1974" t="str">
            <v>D5175526</v>
          </cell>
          <cell r="B1974" t="str">
            <v>MULTICHECK ADAPTER,ISPLUG, MASK LEAKTEST</v>
          </cell>
          <cell r="C1974" t="str">
            <v xml:space="preserve"> </v>
          </cell>
        </row>
        <row r="1975">
          <cell r="A1975" t="str">
            <v>D5175516</v>
          </cell>
          <cell r="B1975" t="str">
            <v>MULTITEST LEAK TEST CONNECTOR,MASK,M45X3</v>
          </cell>
          <cell r="C1975" t="str">
            <v xml:space="preserve"> </v>
          </cell>
        </row>
        <row r="1976">
          <cell r="A1976">
            <v>10144984</v>
          </cell>
          <cell r="B1976" t="str">
            <v>POWER SUPPLY CABLE EU/CE, TEST EQUIPMENT</v>
          </cell>
          <cell r="C1976" t="str">
            <v xml:space="preserve"> </v>
          </cell>
        </row>
        <row r="1977">
          <cell r="A1977" t="str">
            <v>D5175537</v>
          </cell>
          <cell r="B1977" t="str">
            <v>MULTITEST PLUS TEST ADAPTER, PLUG, DW</v>
          </cell>
          <cell r="C1977" t="str">
            <v>PRZYŁĄCZE DO KONTROLI MASKI WTYK DRAGER</v>
          </cell>
        </row>
        <row r="1978">
          <cell r="A1978">
            <v>10146804</v>
          </cell>
          <cell r="B1978" t="str">
            <v>STRAIGHT REDUCTION 08L/08S, SMARTCHECK</v>
          </cell>
          <cell r="C1978" t="str">
            <v xml:space="preserve"> </v>
          </cell>
        </row>
        <row r="1979">
          <cell r="A1979" t="str">
            <v>D5175514</v>
          </cell>
          <cell r="B1979" t="str">
            <v>MULTITEST LEAK TEST CONNECTOR, MASK</v>
          </cell>
          <cell r="C1979" t="str">
            <v>PRZYŁĄCZE DO KONTROLI MASEK, WTYK PS</v>
          </cell>
        </row>
        <row r="1980">
          <cell r="A1980">
            <v>10124038</v>
          </cell>
          <cell r="B1980" t="str">
            <v>TEST ADAPTOR MHC SCHUBERT, SPARE</v>
          </cell>
          <cell r="C1980" t="str">
            <v xml:space="preserve"> </v>
          </cell>
        </row>
        <row r="1981">
          <cell r="A1981">
            <v>10144991</v>
          </cell>
          <cell r="B1981" t="str">
            <v>FITTING HOSE 8S/8L,TEST EQUIPMENT</v>
          </cell>
          <cell r="C1981" t="str">
            <v xml:space="preserve"> </v>
          </cell>
        </row>
        <row r="1982">
          <cell r="A1982">
            <v>10108449</v>
          </cell>
          <cell r="B1982" t="str">
            <v>SMARTCHECK - CPS LEAK TEST ACCESSORY</v>
          </cell>
          <cell r="C1982" t="str">
            <v>SmartCHECK - CPS Leak Test Accessory</v>
          </cell>
        </row>
        <row r="1983">
          <cell r="A1983">
            <v>10118178</v>
          </cell>
          <cell r="B1983" t="str">
            <v>HEAD ASSEMBLY COMPLETE, SP, SMARTCHECK</v>
          </cell>
          <cell r="C1983" t="str">
            <v xml:space="preserve"> </v>
          </cell>
        </row>
        <row r="1984">
          <cell r="A1984">
            <v>10118221</v>
          </cell>
          <cell r="B1984" t="str">
            <v>COMPUTER, SW INSTALLED, SP, SMARTCHECK</v>
          </cell>
          <cell r="C1984" t="str">
            <v xml:space="preserve"> </v>
          </cell>
        </row>
        <row r="1985">
          <cell r="A1985">
            <v>10108526</v>
          </cell>
          <cell r="B1985" t="str">
            <v>HOLDER FOR MHK MASKS, COMPL., SMARTCHECK</v>
          </cell>
          <cell r="C1985" t="str">
            <v>Holder for MHK masks, compl., SmartCHECK</v>
          </cell>
        </row>
        <row r="1986">
          <cell r="A1986">
            <v>10118216</v>
          </cell>
          <cell r="B1986" t="str">
            <v>LOW PRESSURE MANIFOLD, SPARE, SMARTCHECK</v>
          </cell>
          <cell r="C1986" t="str">
            <v xml:space="preserve"> </v>
          </cell>
        </row>
        <row r="1987">
          <cell r="A1987">
            <v>10145353</v>
          </cell>
          <cell r="B1987" t="str">
            <v>HP REDUCER BASIC OVERHAUL, SMARTCHECK,SP</v>
          </cell>
          <cell r="C1987" t="str">
            <v xml:space="preserve"> </v>
          </cell>
        </row>
        <row r="1988">
          <cell r="A1988">
            <v>10118214</v>
          </cell>
          <cell r="B1988" t="str">
            <v>DISPLAY ASSEMBLY COMPLETE, SP SMARTCHECK</v>
          </cell>
          <cell r="C1988" t="str">
            <v xml:space="preserve"> </v>
          </cell>
        </row>
        <row r="1989">
          <cell r="A1989">
            <v>10108450</v>
          </cell>
          <cell r="B1989" t="str">
            <v>SMARTCHECK-CPS VALVE LEAK TEST ACCESSORY</v>
          </cell>
          <cell r="C1989" t="str">
            <v>SmartCHECK-CPS Valve leak test accessory</v>
          </cell>
        </row>
        <row r="1990">
          <cell r="A1990">
            <v>10145318</v>
          </cell>
          <cell r="B1990" t="str">
            <v>HP VALVE STANDARD, SMARTCHECK, SPARE</v>
          </cell>
          <cell r="C1990" t="str">
            <v>HP VALVE STANDARD, SMARTCHECK, SPARE</v>
          </cell>
        </row>
        <row r="1991">
          <cell r="A1991">
            <v>10093710</v>
          </cell>
          <cell r="B1991" t="str">
            <v>DUST FILTER, PKG 2PCS, SPARE, SMARTCHECK</v>
          </cell>
          <cell r="C1991" t="str">
            <v xml:space="preserve"> </v>
          </cell>
        </row>
        <row r="1992">
          <cell r="A1992">
            <v>10067907</v>
          </cell>
          <cell r="B1992" t="str">
            <v>FREQUENCY CONVERTER PRE PROGRAMMED</v>
          </cell>
          <cell r="C1992" t="str">
            <v xml:space="preserve"> </v>
          </cell>
        </row>
        <row r="1993">
          <cell r="A1993">
            <v>10145354</v>
          </cell>
          <cell r="B1993" t="str">
            <v>CONTROL PRESSURE REDUCER, SMARTCHECK, SP</v>
          </cell>
          <cell r="C1993" t="str">
            <v xml:space="preserve"> </v>
          </cell>
        </row>
        <row r="1994">
          <cell r="A1994">
            <v>10177677</v>
          </cell>
          <cell r="B1994" t="str">
            <v>ADAPTER, MASK LEAK TEST, G1 FPTC</v>
          </cell>
          <cell r="C1994" t="str">
            <v xml:space="preserve"> </v>
          </cell>
        </row>
        <row r="1995">
          <cell r="A1995" t="str">
            <v>10176784-SP</v>
          </cell>
          <cell r="B1995" t="str">
            <v>HP VALVE BÜRKERT, SMARTCHECK, SPARE</v>
          </cell>
          <cell r="C1995" t="str">
            <v xml:space="preserve"> </v>
          </cell>
        </row>
        <row r="1996">
          <cell r="A1996">
            <v>10099265</v>
          </cell>
          <cell r="B1996" t="str">
            <v>TEST EQUIPM. HP HOSE CYLINDER CONNECTION</v>
          </cell>
          <cell r="C1996" t="str">
            <v>ADAPTER PRZYŁĄCZENIOWY PRZEWODU WYS CIŚN</v>
          </cell>
        </row>
        <row r="1997">
          <cell r="A1997">
            <v>10118217</v>
          </cell>
          <cell r="B1997" t="str">
            <v>MEDIUM PRESSURE MANIFOLD, SP, SMARTCHECK</v>
          </cell>
          <cell r="C1997" t="str">
            <v xml:space="preserve"> </v>
          </cell>
        </row>
        <row r="1998">
          <cell r="A1998" t="str">
            <v>10059843-SP</v>
          </cell>
          <cell r="B1998" t="str">
            <v>PROFICHECK MEDIUM PRESSURE TUBE SPARE</v>
          </cell>
          <cell r="C1998" t="str">
            <v xml:space="preserve"> </v>
          </cell>
        </row>
        <row r="1999">
          <cell r="A1999">
            <v>10118229</v>
          </cell>
          <cell r="B1999" t="str">
            <v>SAFETY VALVE, SPARE, SMARTCHECK</v>
          </cell>
          <cell r="C1999" t="str">
            <v xml:space="preserve"> </v>
          </cell>
        </row>
        <row r="2000">
          <cell r="A2000" t="str">
            <v>D5175531</v>
          </cell>
          <cell r="B2000" t="str">
            <v>MULTITEST HEAD, SPARE</v>
          </cell>
          <cell r="C2000" t="str">
            <v>GŁOWA DO MULTITESTA</v>
          </cell>
        </row>
        <row r="2001">
          <cell r="A2001">
            <v>10033512</v>
          </cell>
          <cell r="B2001" t="str">
            <v>TEST HEAD MULTITEST,COMPL.W.BASE AND LIN</v>
          </cell>
          <cell r="C2001" t="str">
            <v xml:space="preserve"> </v>
          </cell>
        </row>
        <row r="2002">
          <cell r="A2002">
            <v>10118179</v>
          </cell>
          <cell r="B2002" t="str">
            <v>TEST BLADDER ASSEMBLY, SP, SMARTCHECK</v>
          </cell>
          <cell r="C2002" t="str">
            <v xml:space="preserve"> </v>
          </cell>
        </row>
        <row r="2003">
          <cell r="A2003">
            <v>10096973</v>
          </cell>
          <cell r="B2003" t="str">
            <v>PROFICHECK HP HOSE COMPLETE SPARE</v>
          </cell>
          <cell r="C2003" t="str">
            <v xml:space="preserve"> </v>
          </cell>
        </row>
        <row r="2004">
          <cell r="A2004">
            <v>10145352</v>
          </cell>
          <cell r="B2004" t="str">
            <v>HP REDUCER FREELY ADJUST., SMARTCHECK,SP</v>
          </cell>
          <cell r="C2004" t="str">
            <v xml:space="preserve"> </v>
          </cell>
        </row>
        <row r="2005">
          <cell r="A2005">
            <v>10109539</v>
          </cell>
          <cell r="B2005" t="str">
            <v>PROFICHECK REPAIRKIT TESCOM COMPLETE</v>
          </cell>
          <cell r="C2005" t="str">
            <v xml:space="preserve"> </v>
          </cell>
        </row>
        <row r="2006">
          <cell r="A2006" t="str">
            <v>10088332-SP</v>
          </cell>
          <cell r="B2006" t="str">
            <v>TRANSPONDER ANTENNA, SPARE, SMARTCHECK</v>
          </cell>
          <cell r="C2006" t="str">
            <v xml:space="preserve"> </v>
          </cell>
        </row>
        <row r="2007">
          <cell r="A2007">
            <v>10118213</v>
          </cell>
          <cell r="B2007" t="str">
            <v>DATA AND INVERTER CABLE, SP, SMARTCHECK</v>
          </cell>
          <cell r="C2007" t="str">
            <v xml:space="preserve"> </v>
          </cell>
        </row>
        <row r="2008">
          <cell r="A2008">
            <v>10115053</v>
          </cell>
          <cell r="B2008" t="str">
            <v>SMARTCHECK SILICON OIL 350 CST,  100 ML</v>
          </cell>
          <cell r="C2008" t="str">
            <v>SmartCHECK Silicon Oil 350 CST,  100 ml</v>
          </cell>
        </row>
        <row r="2009">
          <cell r="A2009">
            <v>10115071</v>
          </cell>
          <cell r="B2009" t="str">
            <v>SMARTCHECK LOG-IN CARD USER PKG 10 PCS</v>
          </cell>
          <cell r="C2009" t="str">
            <v xml:space="preserve"> </v>
          </cell>
        </row>
        <row r="2010">
          <cell r="A2010">
            <v>10040968</v>
          </cell>
          <cell r="B2010" t="str">
            <v>MULTITEST PLUS  LP-GAUGE</v>
          </cell>
          <cell r="C2010" t="str">
            <v xml:space="preserve"> </v>
          </cell>
        </row>
        <row r="2011">
          <cell r="A2011">
            <v>10118225</v>
          </cell>
          <cell r="B2011" t="str">
            <v>CONTROL PCB COMPLETE, SPARE, SMARTCHECK</v>
          </cell>
          <cell r="C2011" t="str">
            <v xml:space="preserve"> </v>
          </cell>
        </row>
        <row r="2012">
          <cell r="A2012">
            <v>10118219</v>
          </cell>
          <cell r="B2012" t="str">
            <v>TRANSPONDER PCB, SPARE, SMARTCHECK</v>
          </cell>
          <cell r="C2012" t="str">
            <v xml:space="preserve"> </v>
          </cell>
        </row>
        <row r="2013">
          <cell r="A2013">
            <v>10093297</v>
          </cell>
          <cell r="B2013" t="str">
            <v>PC-KEYBOARD FLEXIBLE, SMARTCHECK, SP</v>
          </cell>
          <cell r="C2013" t="str">
            <v xml:space="preserve"> </v>
          </cell>
        </row>
        <row r="2014">
          <cell r="A2014">
            <v>10108185</v>
          </cell>
          <cell r="B2014" t="str">
            <v>SMARTCHECK -AIRELITE LEAKTEST ACCESORIES</v>
          </cell>
          <cell r="C2014" t="str">
            <v xml:space="preserve"> </v>
          </cell>
        </row>
        <row r="2015">
          <cell r="A2015">
            <v>10145382</v>
          </cell>
          <cell r="B2015" t="str">
            <v>MEDIUM PRESSURE BYPASS, SMARTCHECK,SPARE</v>
          </cell>
          <cell r="C2015" t="str">
            <v xml:space="preserve"> </v>
          </cell>
        </row>
        <row r="2016">
          <cell r="A2016">
            <v>10145106</v>
          </cell>
          <cell r="B2016" t="str">
            <v>HP COUPLING COMPLETE, SMARTCHECK, SPARE</v>
          </cell>
          <cell r="C2016" t="str">
            <v xml:space="preserve"> </v>
          </cell>
        </row>
        <row r="2017">
          <cell r="A2017">
            <v>10118215</v>
          </cell>
          <cell r="B2017" t="str">
            <v>PUMP COMPLETET, SPARE, SMARTCHECK</v>
          </cell>
          <cell r="C2017" t="str">
            <v xml:space="preserve"> </v>
          </cell>
        </row>
        <row r="2018">
          <cell r="A2018">
            <v>10095506</v>
          </cell>
          <cell r="B2018" t="str">
            <v>GASKET 40,2X28  X2,5, PKG 5 PCS SPARE TH</v>
          </cell>
          <cell r="C2018" t="str">
            <v xml:space="preserve"> </v>
          </cell>
        </row>
        <row r="2019">
          <cell r="A2019">
            <v>10145374</v>
          </cell>
          <cell r="B2019" t="str">
            <v>POWER SUPPLY KIT 48 V, SMARTCHECK, SPARE</v>
          </cell>
          <cell r="C2019" t="str">
            <v xml:space="preserve"> </v>
          </cell>
        </row>
        <row r="2020">
          <cell r="A2020">
            <v>10118218</v>
          </cell>
          <cell r="B2020" t="str">
            <v>POWER SUPPLY ASSEMBLY, SPARE, SMARTCHECK</v>
          </cell>
          <cell r="C2020" t="str">
            <v xml:space="preserve"> </v>
          </cell>
        </row>
        <row r="2021">
          <cell r="A2021">
            <v>10093731</v>
          </cell>
          <cell r="B2021" t="str">
            <v>PLASTIC BAG FOR MASK, SP</v>
          </cell>
          <cell r="C2021" t="str">
            <v xml:space="preserve"> </v>
          </cell>
        </row>
        <row r="2022">
          <cell r="A2022">
            <v>10093660</v>
          </cell>
          <cell r="B2022" t="str">
            <v>PLASTIC FOIL STRETCH MAC. SMARTCHECK, SP</v>
          </cell>
          <cell r="C2022" t="str">
            <v xml:space="preserve"> </v>
          </cell>
        </row>
        <row r="2023">
          <cell r="A2023" t="str">
            <v>10064561-SP</v>
          </cell>
          <cell r="B2023" t="str">
            <v>TEST ADAPTER CPS-VALVE SPARE, PROFICHECK</v>
          </cell>
          <cell r="C2023" t="str">
            <v xml:space="preserve"> </v>
          </cell>
        </row>
        <row r="2024">
          <cell r="A2024">
            <v>10046545</v>
          </cell>
          <cell r="B2024" t="str">
            <v>HP-ADAPTER BOARD PROFICHECK, GIRITRON</v>
          </cell>
          <cell r="C2024" t="str">
            <v xml:space="preserve"> </v>
          </cell>
        </row>
        <row r="2025">
          <cell r="A2025">
            <v>10177678</v>
          </cell>
          <cell r="B2025" t="str">
            <v>TEST ADAPTER LGDV G1 FPTC, SMARTCHECK</v>
          </cell>
          <cell r="C2025" t="str">
            <v xml:space="preserve"> </v>
          </cell>
        </row>
        <row r="2026">
          <cell r="A2026">
            <v>10046195</v>
          </cell>
          <cell r="B2026" t="str">
            <v>VACUUM PUMP DC24/08/20F</v>
          </cell>
          <cell r="C2026" t="str">
            <v xml:space="preserve"> </v>
          </cell>
        </row>
        <row r="2027">
          <cell r="A2027">
            <v>10118223</v>
          </cell>
          <cell r="B2027" t="str">
            <v>LOW PRESSURE SENSOR, SPARE, SMARTCHECK</v>
          </cell>
          <cell r="C2027" t="str">
            <v xml:space="preserve"> </v>
          </cell>
        </row>
        <row r="2028">
          <cell r="A2028">
            <v>10118224</v>
          </cell>
          <cell r="B2028" t="str">
            <v>HEAD PRESSURE SENSOR, SPARE, SMARTCHECK</v>
          </cell>
          <cell r="C2028" t="str">
            <v xml:space="preserve"> </v>
          </cell>
        </row>
        <row r="2029">
          <cell r="A2029">
            <v>10145387</v>
          </cell>
          <cell r="B2029" t="str">
            <v>MEDIUM PRESSURE RELIEF, SMARTCHECK,SPARE</v>
          </cell>
          <cell r="C2029" t="str">
            <v xml:space="preserve"> </v>
          </cell>
        </row>
        <row r="2030">
          <cell r="A2030">
            <v>10093653</v>
          </cell>
          <cell r="B2030" t="str">
            <v>DVD-WRITER 8XDL R/RW SLIM,SP</v>
          </cell>
          <cell r="C2030" t="str">
            <v xml:space="preserve"> </v>
          </cell>
        </row>
        <row r="2031">
          <cell r="A2031" t="str">
            <v>10047097-SP</v>
          </cell>
          <cell r="B2031" t="str">
            <v>HOSE 25 X 500 MM, PROFICHEK, SPARE</v>
          </cell>
          <cell r="C2031" t="str">
            <v xml:space="preserve"> </v>
          </cell>
        </row>
        <row r="2032">
          <cell r="A2032">
            <v>10145090</v>
          </cell>
          <cell r="B2032" t="str">
            <v>HIGH PRESSURE FILTER, SMARTCHECK, SPARE</v>
          </cell>
          <cell r="C2032" t="str">
            <v xml:space="preserve"> </v>
          </cell>
        </row>
        <row r="2033">
          <cell r="A2033">
            <v>10109451</v>
          </cell>
          <cell r="B2033" t="str">
            <v>MICRO FIBRE CLOTH 40 X 40 CM SMARTCHECK</v>
          </cell>
          <cell r="C2033" t="str">
            <v xml:space="preserve"> </v>
          </cell>
        </row>
        <row r="2034">
          <cell r="A2034">
            <v>10145936</v>
          </cell>
          <cell r="B2034" t="str">
            <v>GASKET 5 PCS,TEST ADAPTOR,SMARTCHECK, SP</v>
          </cell>
          <cell r="C2034" t="str">
            <v>Gasket 5 pcs,test adaptor,SmartCHECK, SP</v>
          </cell>
        </row>
        <row r="2035">
          <cell r="A2035">
            <v>10102309</v>
          </cell>
          <cell r="B2035" t="str">
            <v>PROFICHECK PRESSUREREDUCER 3.5 BAR SPARE</v>
          </cell>
          <cell r="C2035" t="str">
            <v xml:space="preserve"> </v>
          </cell>
        </row>
        <row r="2036">
          <cell r="A2036">
            <v>10118201</v>
          </cell>
          <cell r="B2036" t="str">
            <v>POWER SWITCH COMPLETE, SP, SMARTCHECK</v>
          </cell>
          <cell r="C2036" t="str">
            <v xml:space="preserve"> </v>
          </cell>
        </row>
        <row r="2037">
          <cell r="A2037">
            <v>10118227</v>
          </cell>
          <cell r="B2037" t="str">
            <v>TUBING KIT, SPARE, SMARTCHECK</v>
          </cell>
          <cell r="C2037" t="str">
            <v xml:space="preserve"> </v>
          </cell>
        </row>
        <row r="2038">
          <cell r="A2038">
            <v>10115131</v>
          </cell>
          <cell r="B2038" t="str">
            <v>SMARTCHECK PROTECTIVE HOOD FOR TEST HEAD</v>
          </cell>
          <cell r="C2038" t="str">
            <v>KAPTUR OCHRONNY DO GŁOWY TEST., SMARTCH.</v>
          </cell>
        </row>
        <row r="2039">
          <cell r="A2039">
            <v>10145088</v>
          </cell>
          <cell r="B2039" t="str">
            <v>PNEUMATIC SPRING, SMARTCHECK, SPARE</v>
          </cell>
          <cell r="C2039" t="str">
            <v xml:space="preserve"> </v>
          </cell>
        </row>
        <row r="2040">
          <cell r="A2040">
            <v>10108271</v>
          </cell>
          <cell r="B2040" t="str">
            <v>SMARTCHECK LP-LEAKTEST ACCESS. EYE-MOUTH</v>
          </cell>
          <cell r="C2040" t="str">
            <v>SmartCHECK LP-Leaktest Access. Eye-Mouth</v>
          </cell>
        </row>
        <row r="2041">
          <cell r="A2041" t="str">
            <v>10047641-SP</v>
          </cell>
          <cell r="B2041" t="str">
            <v>WEBCAM SPARE PROFICHECK</v>
          </cell>
          <cell r="C2041" t="str">
            <v xml:space="preserve"> </v>
          </cell>
        </row>
        <row r="2042">
          <cell r="A2042">
            <v>10102535</v>
          </cell>
          <cell r="B2042" t="str">
            <v>PROFICHECK SAF.-VALVE UP TO 16 BAR SPARE</v>
          </cell>
          <cell r="C2042" t="str">
            <v xml:space="preserve"> </v>
          </cell>
        </row>
        <row r="2043">
          <cell r="A2043">
            <v>10118222</v>
          </cell>
          <cell r="B2043" t="str">
            <v>CABLE USB/PC, SPARE, SMARTCHECK</v>
          </cell>
          <cell r="C2043" t="str">
            <v xml:space="preserve"> </v>
          </cell>
        </row>
        <row r="2044">
          <cell r="A2044">
            <v>10115093</v>
          </cell>
          <cell r="B2044" t="str">
            <v>SMARTCHECK LOG-IN CARD ADMIN. PKG 5 PCS</v>
          </cell>
          <cell r="C2044" t="str">
            <v xml:space="preserve"> </v>
          </cell>
        </row>
        <row r="2045">
          <cell r="A2045">
            <v>10145049</v>
          </cell>
          <cell r="B2045" t="str">
            <v>MP COUPLINGLEFT SIDE, SMARTCHECK, SPARE</v>
          </cell>
          <cell r="C2045" t="str">
            <v xml:space="preserve"> </v>
          </cell>
        </row>
        <row r="2046">
          <cell r="A2046">
            <v>10118226</v>
          </cell>
          <cell r="B2046" t="str">
            <v>PC PUSH BUTTON, SPARE, SMARTCHECK</v>
          </cell>
          <cell r="C2046" t="str">
            <v xml:space="preserve"> </v>
          </cell>
        </row>
        <row r="2047">
          <cell r="A2047">
            <v>10118202</v>
          </cell>
          <cell r="B2047" t="str">
            <v>FAN KIT COMPLETE, SP, SMARTCHECK</v>
          </cell>
          <cell r="C2047" t="str">
            <v xml:space="preserve"> </v>
          </cell>
        </row>
        <row r="2048">
          <cell r="A2048">
            <v>10118209</v>
          </cell>
          <cell r="B2048" t="str">
            <v>FAN COVER, SPARE, SMARTCHECK</v>
          </cell>
          <cell r="C2048" t="str">
            <v xml:space="preserve"> </v>
          </cell>
        </row>
        <row r="2049">
          <cell r="A2049">
            <v>10115112</v>
          </cell>
          <cell r="B2049" t="str">
            <v>SMARTCHECK TOUCHPEN</v>
          </cell>
          <cell r="C2049" t="str">
            <v>SmartCHECK Touchpen</v>
          </cell>
        </row>
        <row r="2050">
          <cell r="A2050">
            <v>10118175</v>
          </cell>
          <cell r="B2050" t="str">
            <v>DISPLAY FRAME SCREWS 18 PC SMARTCHECK</v>
          </cell>
          <cell r="C2050" t="str">
            <v xml:space="preserve"> </v>
          </cell>
        </row>
        <row r="2051">
          <cell r="A2051">
            <v>10145356</v>
          </cell>
          <cell r="B2051" t="str">
            <v>PRESS.REDUCER CONTR. VALVE,SMARTCHECK,SP</v>
          </cell>
          <cell r="C2051" t="str">
            <v xml:space="preserve"> </v>
          </cell>
        </row>
        <row r="2052">
          <cell r="A2052">
            <v>10145390</v>
          </cell>
          <cell r="B2052" t="str">
            <v>THREE-WAY BALL VALVE, SMARTCHECK, SPARE</v>
          </cell>
          <cell r="C2052" t="str">
            <v xml:space="preserve"> </v>
          </cell>
        </row>
        <row r="2053">
          <cell r="A2053">
            <v>10145071</v>
          </cell>
          <cell r="B2053" t="str">
            <v>GAUGE CAMERA COMPLETE, SMARTCHECK, SPARE</v>
          </cell>
          <cell r="C2053" t="str">
            <v xml:space="preserve"> </v>
          </cell>
        </row>
        <row r="2054">
          <cell r="A2054">
            <v>10145050</v>
          </cell>
          <cell r="B2054" t="str">
            <v>MICROFON COMPLETE, SMARTCHECK, SPARE</v>
          </cell>
          <cell r="C2054" t="str">
            <v xml:space="preserve"> </v>
          </cell>
        </row>
        <row r="2055">
          <cell r="A2055">
            <v>10145047</v>
          </cell>
          <cell r="B2055" t="str">
            <v>LICENCE WIN7, SMARTCHECK, SPARE</v>
          </cell>
          <cell r="C2055" t="str">
            <v xml:space="preserve"> </v>
          </cell>
        </row>
        <row r="2056">
          <cell r="A2056">
            <v>10145107</v>
          </cell>
          <cell r="B2056" t="str">
            <v>HIGH PRESSURE SENSOR 1, SMARTCHECK,SPARE</v>
          </cell>
          <cell r="C2056" t="str">
            <v xml:space="preserve"> </v>
          </cell>
        </row>
        <row r="2057">
          <cell r="A2057">
            <v>10015859</v>
          </cell>
          <cell r="B2057" t="str">
            <v>Multicheck test head  Head shape</v>
          </cell>
          <cell r="C2057" t="str">
            <v xml:space="preserve"> </v>
          </cell>
        </row>
        <row r="2058">
          <cell r="A2058">
            <v>10019760</v>
          </cell>
          <cell r="B2058" t="str">
            <v>Multicheck II Test head Rubber Part</v>
          </cell>
          <cell r="C2058" t="str">
            <v xml:space="preserve"> </v>
          </cell>
        </row>
        <row r="2059">
          <cell r="A2059">
            <v>10022890</v>
          </cell>
          <cell r="B2059" t="str">
            <v>Multitest plus case MP-gauge</v>
          </cell>
          <cell r="C2059" t="str">
            <v xml:space="preserve"> </v>
          </cell>
        </row>
        <row r="2060">
          <cell r="A2060">
            <v>10023620</v>
          </cell>
          <cell r="B2060" t="str">
            <v>Multicheck Nr.42.00 Test head</v>
          </cell>
          <cell r="C2060" t="str">
            <v xml:space="preserve"> </v>
          </cell>
        </row>
        <row r="2061">
          <cell r="A2061">
            <v>10024903</v>
          </cell>
          <cell r="B2061" t="str">
            <v>Filling Hose with valve f. Testhead</v>
          </cell>
          <cell r="C2061" t="str">
            <v xml:space="preserve"> </v>
          </cell>
        </row>
        <row r="2062">
          <cell r="A2062">
            <v>10174695</v>
          </cell>
          <cell r="B2062" t="str">
            <v>LP test con. for  ProfiCHECK cal.case SC</v>
          </cell>
          <cell r="C2062" t="str">
            <v xml:space="preserve"> </v>
          </cell>
        </row>
        <row r="2063">
          <cell r="A2063">
            <v>10030148</v>
          </cell>
          <cell r="B2063" t="str">
            <v>Multitest plus Stand. thread/M45 w hose</v>
          </cell>
          <cell r="C2063" t="str">
            <v xml:space="preserve"> </v>
          </cell>
        </row>
        <row r="2064">
          <cell r="A2064">
            <v>10045961</v>
          </cell>
          <cell r="B2064" t="str">
            <v>Connector DV</v>
          </cell>
          <cell r="C2064" t="str">
            <v xml:space="preserve"> </v>
          </cell>
        </row>
        <row r="2065">
          <cell r="A2065">
            <v>10045964</v>
          </cell>
          <cell r="B2065" t="str">
            <v>Computersystem for Test Equipment</v>
          </cell>
          <cell r="C2065" t="str">
            <v xml:space="preserve"> </v>
          </cell>
        </row>
        <row r="2066">
          <cell r="A2066">
            <v>10046546</v>
          </cell>
          <cell r="B2066" t="str">
            <v>Kit Acquisition card Proficheck Giritron</v>
          </cell>
          <cell r="C2066" t="str">
            <v xml:space="preserve"> </v>
          </cell>
        </row>
        <row r="2067">
          <cell r="A2067">
            <v>10046648</v>
          </cell>
          <cell r="B2067" t="str">
            <v>Linear pipe fitting GE08SREDA3C</v>
          </cell>
          <cell r="C2067" t="str">
            <v xml:space="preserve"> </v>
          </cell>
        </row>
        <row r="2068">
          <cell r="A2068">
            <v>10046702</v>
          </cell>
          <cell r="B2068" t="str">
            <v>Push-in/threaded L-fitting QSL-G1/4-6</v>
          </cell>
          <cell r="C2068" t="str">
            <v xml:space="preserve"> </v>
          </cell>
        </row>
        <row r="2069">
          <cell r="A2069">
            <v>10046771</v>
          </cell>
          <cell r="B2069" t="str">
            <v>CPS Test-Doublehose, Proficheck</v>
          </cell>
          <cell r="C2069" t="str">
            <v xml:space="preserve"> </v>
          </cell>
        </row>
        <row r="2070">
          <cell r="A2070">
            <v>10047030</v>
          </cell>
          <cell r="B2070" t="str">
            <v>Holder for test head, Proficheck</v>
          </cell>
          <cell r="C2070" t="str">
            <v xml:space="preserve"> </v>
          </cell>
        </row>
        <row r="2071">
          <cell r="A2071">
            <v>10047063</v>
          </cell>
          <cell r="B2071" t="str">
            <v>Metal high pressure tubing, 8mm</v>
          </cell>
          <cell r="C2071" t="str">
            <v xml:space="preserve"> </v>
          </cell>
        </row>
        <row r="2072">
          <cell r="A2072">
            <v>10047094</v>
          </cell>
          <cell r="B2072" t="str">
            <v>Motor for artificial lung, Proficheck</v>
          </cell>
          <cell r="C2072" t="str">
            <v xml:space="preserve"> </v>
          </cell>
        </row>
        <row r="2073">
          <cell r="A2073">
            <v>10047095</v>
          </cell>
          <cell r="B2073" t="str">
            <v>Frequency converter, motor artific. lung</v>
          </cell>
          <cell r="C2073" t="str">
            <v xml:space="preserve"> </v>
          </cell>
        </row>
        <row r="2074">
          <cell r="A2074">
            <v>10047641</v>
          </cell>
          <cell r="B2074" t="str">
            <v>WebCam, Proficheck</v>
          </cell>
          <cell r="C2074" t="str">
            <v xml:space="preserve"> </v>
          </cell>
        </row>
        <row r="2075">
          <cell r="A2075">
            <v>10050294</v>
          </cell>
          <cell r="B2075" t="str">
            <v>LGDV Adapter Multitest Standard Thread</v>
          </cell>
          <cell r="C2075" t="str">
            <v xml:space="preserve"> </v>
          </cell>
        </row>
        <row r="2076">
          <cell r="A2076">
            <v>10051492</v>
          </cell>
          <cell r="B2076" t="str">
            <v>Restricting orifice plate, board</v>
          </cell>
          <cell r="C2076" t="str">
            <v xml:space="preserve"> </v>
          </cell>
        </row>
        <row r="2077">
          <cell r="A2077">
            <v>10054021</v>
          </cell>
          <cell r="B2077" t="str">
            <v>A/D-converter Multicheck, ProfiCHECK</v>
          </cell>
          <cell r="C2077" t="str">
            <v xml:space="preserve"> </v>
          </cell>
        </row>
        <row r="2078">
          <cell r="A2078">
            <v>10055582</v>
          </cell>
          <cell r="B2078" t="str">
            <v>3-port/2-way valve 2 W ProfiCHECK</v>
          </cell>
          <cell r="C2078" t="str">
            <v xml:space="preserve"> </v>
          </cell>
        </row>
        <row r="2079">
          <cell r="A2079">
            <v>10055583</v>
          </cell>
          <cell r="B2079" t="str">
            <v>ProfiCHECK 3-port/2-way valve 6 W Spare</v>
          </cell>
          <cell r="C2079" t="str">
            <v xml:space="preserve"> </v>
          </cell>
        </row>
        <row r="2080">
          <cell r="A2080">
            <v>10056406</v>
          </cell>
          <cell r="B2080" t="str">
            <v>Kit for closed circuit ba, ProfiCHECK</v>
          </cell>
          <cell r="C2080" t="str">
            <v xml:space="preserve"> </v>
          </cell>
        </row>
        <row r="2081">
          <cell r="A2081">
            <v>10059844</v>
          </cell>
          <cell r="B2081" t="str">
            <v>High pressure tube complete ProfiCHECK</v>
          </cell>
          <cell r="C2081" t="str">
            <v xml:space="preserve"> </v>
          </cell>
        </row>
        <row r="2082">
          <cell r="A2082">
            <v>10064421</v>
          </cell>
          <cell r="B2082" t="str">
            <v>Test Adapter Kit CPS, ProfiCHECK</v>
          </cell>
          <cell r="C2082" t="str">
            <v xml:space="preserve"> </v>
          </cell>
        </row>
        <row r="2083">
          <cell r="A2083">
            <v>10064713</v>
          </cell>
          <cell r="B2083" t="str">
            <v>Adapter ProfiCHECK, 200bar-devices</v>
          </cell>
          <cell r="C2083" t="str">
            <v xml:space="preserve"> </v>
          </cell>
        </row>
        <row r="2084">
          <cell r="A2084">
            <v>10065578</v>
          </cell>
          <cell r="B2084" t="str">
            <v>ProfiCHECK valve 2/2 24V1" sparepart</v>
          </cell>
          <cell r="C2084" t="str">
            <v xml:space="preserve"> </v>
          </cell>
        </row>
        <row r="2085">
          <cell r="A2085">
            <v>10066636</v>
          </cell>
          <cell r="B2085" t="str">
            <v>## height adjus.elements ProfiCHECK.net</v>
          </cell>
          <cell r="C2085" t="str">
            <v xml:space="preserve"> </v>
          </cell>
        </row>
        <row r="2086">
          <cell r="A2086">
            <v>10067922</v>
          </cell>
          <cell r="B2086" t="str">
            <v>ProfiCHECK.net + .port Transformer spare</v>
          </cell>
          <cell r="C2086" t="str">
            <v xml:space="preserve"> </v>
          </cell>
        </row>
        <row r="2087">
          <cell r="A2087">
            <v>10074842</v>
          </cell>
          <cell r="B2087" t="str">
            <v>AE 4h Adapter Mask leak tester</v>
          </cell>
          <cell r="C2087" t="str">
            <v xml:space="preserve"> </v>
          </cell>
        </row>
        <row r="2088">
          <cell r="A2088">
            <v>10082863</v>
          </cell>
          <cell r="B2088" t="str">
            <v>Multicheck USB connection</v>
          </cell>
          <cell r="C2088" t="str">
            <v xml:space="preserve"> </v>
          </cell>
        </row>
        <row r="2089">
          <cell r="A2089">
            <v>10085444</v>
          </cell>
          <cell r="B2089" t="str">
            <v>Pump  Multitest plus</v>
          </cell>
          <cell r="C2089" t="str">
            <v xml:space="preserve"> </v>
          </cell>
        </row>
        <row r="2090">
          <cell r="A2090">
            <v>10088406</v>
          </cell>
          <cell r="B2090" t="str">
            <v>Adapter LGDV for Sabre Plug-in Connector</v>
          </cell>
          <cell r="C2090" t="str">
            <v xml:space="preserve"> </v>
          </cell>
        </row>
        <row r="2091">
          <cell r="A2091">
            <v>10088407</v>
          </cell>
          <cell r="B2091" t="str">
            <v>Test adapter for face mask Sabre plug-in</v>
          </cell>
          <cell r="C2091" t="str">
            <v xml:space="preserve"> </v>
          </cell>
        </row>
        <row r="2092">
          <cell r="A2092">
            <v>10088547</v>
          </cell>
          <cell r="B2092" t="str">
            <v>Box for test equipment/accessory,empty</v>
          </cell>
          <cell r="C2092" t="str">
            <v xml:space="preserve"> </v>
          </cell>
        </row>
        <row r="2093">
          <cell r="A2093">
            <v>10088573</v>
          </cell>
          <cell r="B2093" t="str">
            <v>CSA leak test</v>
          </cell>
          <cell r="C2093" t="str">
            <v xml:space="preserve"> </v>
          </cell>
        </row>
        <row r="2094">
          <cell r="A2094">
            <v>10093607</v>
          </cell>
          <cell r="B2094" t="str">
            <v>Rubberlid, PC SmartCHECK, assy.</v>
          </cell>
          <cell r="C2094" t="str">
            <v xml:space="preserve"> </v>
          </cell>
        </row>
        <row r="2095">
          <cell r="A2095">
            <v>10093628</v>
          </cell>
          <cell r="B2095" t="str">
            <v>Optical USB PC mouse, SmartCHECK, SP</v>
          </cell>
          <cell r="C2095" t="str">
            <v xml:space="preserve"> </v>
          </cell>
        </row>
        <row r="2096">
          <cell r="A2096">
            <v>10093656</v>
          </cell>
          <cell r="B2096" t="str">
            <v>IR-PC-Interface (RS232) "Jeteye PC", ET</v>
          </cell>
          <cell r="C2096" t="str">
            <v xml:space="preserve"> </v>
          </cell>
        </row>
        <row r="2097">
          <cell r="A2097">
            <v>10095504</v>
          </cell>
          <cell r="B2097" t="str">
            <v>Test head complete .net, .port Sparepart</v>
          </cell>
          <cell r="C2097" t="str">
            <v>Test head complete .net, .port Sparepart</v>
          </cell>
        </row>
        <row r="2098">
          <cell r="A2098">
            <v>10095505</v>
          </cell>
          <cell r="B2098" t="str">
            <v>ProfiCHECK Connector DV Sparepart</v>
          </cell>
          <cell r="C2098" t="str">
            <v xml:space="preserve"> </v>
          </cell>
        </row>
        <row r="2099">
          <cell r="A2099">
            <v>10095507</v>
          </cell>
          <cell r="B2099" t="str">
            <v>ProfiCHECK Button f throttle valve Spare</v>
          </cell>
          <cell r="C2099" t="str">
            <v xml:space="preserve"> </v>
          </cell>
        </row>
        <row r="2100">
          <cell r="A2100">
            <v>10097137</v>
          </cell>
          <cell r="B2100" t="str">
            <v>ProfiCHECK Adapter 200 bar devices</v>
          </cell>
          <cell r="C2100" t="str">
            <v xml:space="preserve"> </v>
          </cell>
        </row>
        <row r="2101">
          <cell r="A2101">
            <v>10097749</v>
          </cell>
          <cell r="B2101" t="str">
            <v>ProfiCHECK Piston gate valve spare</v>
          </cell>
          <cell r="C2101" t="str">
            <v xml:space="preserve"> </v>
          </cell>
        </row>
        <row r="2102">
          <cell r="A2102">
            <v>10097750</v>
          </cell>
          <cell r="B2102" t="str">
            <v>Throttle valve LP &amp; MP,ProfiCHECK, spare</v>
          </cell>
          <cell r="C2102" t="str">
            <v xml:space="preserve"> </v>
          </cell>
        </row>
        <row r="2103">
          <cell r="A2103">
            <v>10097931</v>
          </cell>
          <cell r="B2103" t="str">
            <v>ProfiCHECK measuring orifice spare</v>
          </cell>
          <cell r="C2103" t="str">
            <v xml:space="preserve"> </v>
          </cell>
        </row>
        <row r="2104">
          <cell r="A2104">
            <v>10098369</v>
          </cell>
          <cell r="B2104" t="str">
            <v>ProfiCHECK 3-port/2-way valve 2 W Spare</v>
          </cell>
          <cell r="C2104" t="str">
            <v xml:space="preserve"> </v>
          </cell>
        </row>
        <row r="2105">
          <cell r="A2105">
            <v>10098388</v>
          </cell>
          <cell r="B2105" t="str">
            <v>ProfiCHECK burst pipe safety valve spare</v>
          </cell>
          <cell r="C2105" t="str">
            <v xml:space="preserve"> </v>
          </cell>
        </row>
        <row r="2106">
          <cell r="A2106">
            <v>10098389</v>
          </cell>
          <cell r="B2106" t="str">
            <v>ProfiCHECK compr. air reservoir spare</v>
          </cell>
          <cell r="C2106" t="str">
            <v xml:space="preserve"> </v>
          </cell>
        </row>
        <row r="2107">
          <cell r="A2107">
            <v>10098390</v>
          </cell>
          <cell r="B2107" t="str">
            <v>ProfiCHECK Hose Inner-Diam.32mm spare 2m</v>
          </cell>
          <cell r="C2107" t="str">
            <v xml:space="preserve"> </v>
          </cell>
        </row>
        <row r="2108">
          <cell r="A2108">
            <v>10098413</v>
          </cell>
          <cell r="B2108" t="str">
            <v>ProfiCHECK plug valve CPS spare</v>
          </cell>
          <cell r="C2108" t="str">
            <v xml:space="preserve"> </v>
          </cell>
        </row>
        <row r="2109">
          <cell r="A2109">
            <v>10098414</v>
          </cell>
          <cell r="B2109" t="str">
            <v>ProfiCHECK control LED [SW-bench] spare</v>
          </cell>
          <cell r="C2109" t="str">
            <v xml:space="preserve"> </v>
          </cell>
        </row>
        <row r="2110">
          <cell r="A2110">
            <v>10098415</v>
          </cell>
          <cell r="B2110" t="str">
            <v>ProfiCHECK LAN-Card spare</v>
          </cell>
          <cell r="C2110" t="str">
            <v xml:space="preserve"> </v>
          </cell>
        </row>
        <row r="2111">
          <cell r="A2111">
            <v>10098451</v>
          </cell>
          <cell r="B2111" t="str">
            <v>ProfiCHECK EMC-Single-Phase-Filter spare</v>
          </cell>
          <cell r="C2111" t="str">
            <v xml:space="preserve"> </v>
          </cell>
        </row>
        <row r="2112">
          <cell r="A2112">
            <v>10098854</v>
          </cell>
          <cell r="B2112" t="str">
            <v>ProfiCHECK meas. unit 0..+400bar spare</v>
          </cell>
          <cell r="C2112" t="str">
            <v xml:space="preserve"> </v>
          </cell>
        </row>
        <row r="2113">
          <cell r="A2113">
            <v>10098856</v>
          </cell>
          <cell r="B2113" t="str">
            <v>ProfiCHEK HP-adapter board spare</v>
          </cell>
          <cell r="C2113" t="str">
            <v xml:space="preserve"> </v>
          </cell>
        </row>
        <row r="2114">
          <cell r="A2114">
            <v>10098871</v>
          </cell>
          <cell r="B2114" t="str">
            <v>Test head complete .lite,.twin Sparepart</v>
          </cell>
          <cell r="C2114" t="str">
            <v xml:space="preserve"> </v>
          </cell>
        </row>
        <row r="2115">
          <cell r="A2115">
            <v>10099937</v>
          </cell>
          <cell r="B2115" t="str">
            <v>ProfiCHECK Main PCB spare</v>
          </cell>
          <cell r="C2115" t="str">
            <v xml:space="preserve"> </v>
          </cell>
        </row>
        <row r="2116">
          <cell r="A2116">
            <v>10100413</v>
          </cell>
          <cell r="B2116" t="str">
            <v>ProfiCHECK.port conv. table installation</v>
          </cell>
          <cell r="C2116" t="str">
            <v xml:space="preserve"> </v>
          </cell>
        </row>
        <row r="2117">
          <cell r="A2117">
            <v>10100616</v>
          </cell>
          <cell r="B2117" t="str">
            <v>Multitest plus Console - HP230V (UNITOR)</v>
          </cell>
          <cell r="C2117" t="str">
            <v xml:space="preserve"> </v>
          </cell>
        </row>
        <row r="2118">
          <cell r="A2118">
            <v>10102296</v>
          </cell>
          <cell r="B2118" t="str">
            <v>Power supply LAN 5V spare ProfiCHECK</v>
          </cell>
          <cell r="C2118" t="str">
            <v xml:space="preserve"> </v>
          </cell>
        </row>
        <row r="2119">
          <cell r="A2119">
            <v>10102308</v>
          </cell>
          <cell r="B2119" t="str">
            <v>ProfiCHECK Press.trans. 0 to16bar spare</v>
          </cell>
          <cell r="C2119" t="str">
            <v>ProfiCHECK Press.trans. 0 to16bar spare</v>
          </cell>
        </row>
        <row r="2120">
          <cell r="A2120">
            <v>10102536</v>
          </cell>
          <cell r="B2120" t="str">
            <v>ProfiCHECK vacuum pump DC24/08 spare</v>
          </cell>
          <cell r="C2120" t="str">
            <v xml:space="preserve"> </v>
          </cell>
        </row>
        <row r="2121">
          <cell r="A2121">
            <v>10102537</v>
          </cell>
          <cell r="B2121" t="str">
            <v>ProfiCHECK filter for vacuum pump spare</v>
          </cell>
          <cell r="C2121" t="str">
            <v xml:space="preserve"> </v>
          </cell>
        </row>
        <row r="2122">
          <cell r="A2122">
            <v>10102549</v>
          </cell>
          <cell r="B2122" t="str">
            <v>ProfiCHECK current booster spare</v>
          </cell>
          <cell r="C2122" t="str">
            <v xml:space="preserve"> </v>
          </cell>
        </row>
        <row r="2123">
          <cell r="A2123">
            <v>10102550</v>
          </cell>
          <cell r="B2123" t="str">
            <v>ProfiCHECK serial aquisition card spare</v>
          </cell>
          <cell r="C2123" t="str">
            <v xml:space="preserve"> </v>
          </cell>
        </row>
        <row r="2124">
          <cell r="A2124">
            <v>10106626</v>
          </cell>
          <cell r="B2124" t="str">
            <v>CPS Valve connection ProfiCHECK spare</v>
          </cell>
          <cell r="C2124" t="str">
            <v xml:space="preserve"> </v>
          </cell>
        </row>
        <row r="2125">
          <cell r="A2125">
            <v>10107834</v>
          </cell>
          <cell r="B2125" t="str">
            <v>SmartCHECK.basic Operating Manual</v>
          </cell>
          <cell r="C2125" t="str">
            <v xml:space="preserve"> </v>
          </cell>
        </row>
        <row r="2126">
          <cell r="A2126">
            <v>10108176</v>
          </cell>
          <cell r="B2126" t="str">
            <v>SmartCHECK - Air Elite Mask Seal Plug</v>
          </cell>
          <cell r="C2126" t="str">
            <v xml:space="preserve"> </v>
          </cell>
        </row>
        <row r="2127">
          <cell r="A2127">
            <v>10108177</v>
          </cell>
          <cell r="B2127" t="str">
            <v>SmartCHECK  - BG 4 Leak Test Adapter</v>
          </cell>
          <cell r="C2127" t="str">
            <v xml:space="preserve"> </v>
          </cell>
        </row>
        <row r="2128">
          <cell r="A2128">
            <v>10108178</v>
          </cell>
          <cell r="B2128" t="str">
            <v>SmartCHECK - BG 4 Mask Seal Plug</v>
          </cell>
          <cell r="C2128" t="str">
            <v xml:space="preserve"> </v>
          </cell>
        </row>
        <row r="2129">
          <cell r="A2129">
            <v>10108186</v>
          </cell>
          <cell r="B2129" t="str">
            <v>SmartCHECK - Air Elite Leak Test Adapter</v>
          </cell>
          <cell r="C2129" t="str">
            <v xml:space="preserve"> </v>
          </cell>
        </row>
        <row r="2130">
          <cell r="A2130">
            <v>10108187</v>
          </cell>
          <cell r="B2130" t="str">
            <v>SmartCHECK-AirElite Valve Leaktest Adapt</v>
          </cell>
          <cell r="C2130" t="str">
            <v xml:space="preserve"> </v>
          </cell>
        </row>
        <row r="2131">
          <cell r="A2131">
            <v>10108420</v>
          </cell>
          <cell r="B2131" t="str">
            <v>SmartCHECK Mask Sealing 3S-R-GUS</v>
          </cell>
          <cell r="C2131" t="str">
            <v xml:space="preserve"> </v>
          </cell>
        </row>
        <row r="2132">
          <cell r="A2132">
            <v>10108442</v>
          </cell>
          <cell r="B2132" t="str">
            <v>SmartCHECK Mask Sealing 3S-R</v>
          </cell>
          <cell r="C2132" t="str">
            <v xml:space="preserve"> </v>
          </cell>
        </row>
        <row r="2133">
          <cell r="A2133">
            <v>10118176</v>
          </cell>
          <cell r="B2133" t="str">
            <v>Screw set left side wall, SP, SmartCHECK</v>
          </cell>
          <cell r="C2133" t="str">
            <v xml:space="preserve"> </v>
          </cell>
        </row>
        <row r="2134">
          <cell r="A2134">
            <v>10118177</v>
          </cell>
          <cell r="B2134" t="str">
            <v>Screw set rear walll, SP, SmartCHECK</v>
          </cell>
          <cell r="C2134" t="str">
            <v xml:space="preserve"> </v>
          </cell>
        </row>
        <row r="2135">
          <cell r="A2135">
            <v>10118180</v>
          </cell>
          <cell r="B2135" t="str">
            <v>Fuse for power switch 2 pc., SmartCHECK</v>
          </cell>
          <cell r="C2135" t="str">
            <v xml:space="preserve"> </v>
          </cell>
        </row>
        <row r="2136">
          <cell r="A2136">
            <v>10118203</v>
          </cell>
          <cell r="B2136" t="str">
            <v>PC Interface cover, spare, SmartCHECK</v>
          </cell>
          <cell r="C2136" t="str">
            <v xml:space="preserve"> </v>
          </cell>
        </row>
        <row r="2137">
          <cell r="A2137">
            <v>10118204</v>
          </cell>
          <cell r="B2137" t="str">
            <v>Sealing screw , SP, SmartCHECK</v>
          </cell>
          <cell r="C2137" t="str">
            <v xml:space="preserve"> </v>
          </cell>
        </row>
        <row r="2138">
          <cell r="A2138">
            <v>10118205</v>
          </cell>
          <cell r="B2138" t="str">
            <v>Medium pressure coupling, SP, SmartCHECK</v>
          </cell>
          <cell r="C2138" t="str">
            <v xml:space="preserve"> </v>
          </cell>
        </row>
        <row r="2139">
          <cell r="A2139">
            <v>10118206</v>
          </cell>
          <cell r="B2139" t="str">
            <v>Medium pressure nipple, SP, SmartCHECK</v>
          </cell>
          <cell r="C2139" t="str">
            <v xml:space="preserve"> </v>
          </cell>
        </row>
        <row r="2140">
          <cell r="A2140">
            <v>10118207</v>
          </cell>
          <cell r="B2140" t="str">
            <v>Medium pressure release, SP, SmartCHECK</v>
          </cell>
          <cell r="C2140" t="str">
            <v xml:space="preserve"> </v>
          </cell>
        </row>
        <row r="2141">
          <cell r="A2141">
            <v>10118208</v>
          </cell>
          <cell r="B2141" t="str">
            <v>Transponder plug socket, SP,  SmartCHECK</v>
          </cell>
          <cell r="C2141" t="str">
            <v xml:space="preserve"> </v>
          </cell>
        </row>
        <row r="2142">
          <cell r="A2142">
            <v>10118210</v>
          </cell>
          <cell r="B2142" t="str">
            <v>Ferrite complete, spare, SmartCHECK</v>
          </cell>
          <cell r="C2142" t="str">
            <v xml:space="preserve"> </v>
          </cell>
        </row>
        <row r="2143">
          <cell r="A2143">
            <v>10118211</v>
          </cell>
          <cell r="B2143" t="str">
            <v>Touch controller cable/PCB,SP, SmartCHEK</v>
          </cell>
          <cell r="C2143" t="str">
            <v xml:space="preserve"> </v>
          </cell>
        </row>
        <row r="2144">
          <cell r="A2144">
            <v>10118212</v>
          </cell>
          <cell r="B2144" t="str">
            <v>Touch controller, spare, SmartCHECK</v>
          </cell>
          <cell r="C2144" t="str">
            <v xml:space="preserve"> </v>
          </cell>
        </row>
        <row r="2145">
          <cell r="A2145">
            <v>10118228</v>
          </cell>
          <cell r="B2145" t="str">
            <v>Display cover complete, SP, SmartCHECK</v>
          </cell>
          <cell r="C2145" t="str">
            <v xml:space="preserve"> </v>
          </cell>
        </row>
        <row r="2146">
          <cell r="A2146">
            <v>10120203</v>
          </cell>
          <cell r="B2146" t="str">
            <v>Test bladder assly., SP, ProfiCHECK.lite</v>
          </cell>
          <cell r="C2146" t="str">
            <v xml:space="preserve"> </v>
          </cell>
        </row>
        <row r="2147">
          <cell r="A2147">
            <v>10123990</v>
          </cell>
          <cell r="B2147" t="str">
            <v>Holder for MHC masks ProfiCHECK</v>
          </cell>
          <cell r="C2147" t="str">
            <v>Holder for MHC masks ProfiCHECK</v>
          </cell>
        </row>
        <row r="2148">
          <cell r="A2148">
            <v>10124034</v>
          </cell>
          <cell r="B2148" t="str">
            <v>Test adaptor MHC Rosenbauer, spare</v>
          </cell>
          <cell r="C2148" t="str">
            <v xml:space="preserve"> </v>
          </cell>
        </row>
        <row r="2149">
          <cell r="A2149">
            <v>10124039</v>
          </cell>
          <cell r="B2149" t="str">
            <v>Relief valve 1/8", spare, Multitest</v>
          </cell>
          <cell r="C2149" t="str">
            <v xml:space="preserve"> </v>
          </cell>
        </row>
        <row r="2150">
          <cell r="A2150">
            <v>10124040</v>
          </cell>
          <cell r="B2150" t="str">
            <v>Flat gasket 41x29x3 mm, spare, Multitest</v>
          </cell>
          <cell r="C2150" t="str">
            <v xml:space="preserve"> </v>
          </cell>
        </row>
        <row r="2151">
          <cell r="A2151">
            <v>10126102</v>
          </cell>
          <cell r="B2151" t="str">
            <v>Calibration kit for test benches</v>
          </cell>
          <cell r="C2151" t="str">
            <v xml:space="preserve"> </v>
          </cell>
        </row>
        <row r="2152">
          <cell r="A2152">
            <v>10126619</v>
          </cell>
          <cell r="B2152" t="str">
            <v>MASK TEST ADAPTER ESA, MULTITEST</v>
          </cell>
          <cell r="C2152" t="str">
            <v xml:space="preserve"> </v>
          </cell>
        </row>
        <row r="2153">
          <cell r="A2153">
            <v>10144939</v>
          </cell>
          <cell r="B2153" t="str">
            <v>Shut-off valve 300 bar, SmartCHECK</v>
          </cell>
          <cell r="C2153" t="str">
            <v xml:space="preserve"> </v>
          </cell>
        </row>
        <row r="2154">
          <cell r="A2154">
            <v>10145003</v>
          </cell>
          <cell r="B2154" t="str">
            <v>Power supply cable UK, test equipment</v>
          </cell>
          <cell r="C2154" t="str">
            <v xml:space="preserve"> </v>
          </cell>
        </row>
        <row r="2155">
          <cell r="A2155">
            <v>10145004</v>
          </cell>
          <cell r="B2155" t="str">
            <v>Power supply cable US, test equipment</v>
          </cell>
          <cell r="C2155" t="str">
            <v xml:space="preserve"> </v>
          </cell>
        </row>
        <row r="2156">
          <cell r="A2156">
            <v>10145005</v>
          </cell>
          <cell r="B2156" t="str">
            <v>Power supply cable AU, test equipment</v>
          </cell>
          <cell r="C2156" t="str">
            <v xml:space="preserve"> </v>
          </cell>
        </row>
        <row r="2157">
          <cell r="A2157">
            <v>10145039</v>
          </cell>
          <cell r="B2157" t="str">
            <v>Seal set left panel, SmartCHECK, spare</v>
          </cell>
          <cell r="C2157" t="str">
            <v xml:space="preserve"> </v>
          </cell>
        </row>
        <row r="2158">
          <cell r="A2158">
            <v>10145040</v>
          </cell>
          <cell r="B2158" t="str">
            <v>Seal set right panel, SmartCHECK, spare</v>
          </cell>
          <cell r="C2158" t="str">
            <v xml:space="preserve"> </v>
          </cell>
        </row>
        <row r="2159">
          <cell r="A2159">
            <v>10145041</v>
          </cell>
          <cell r="B2159" t="str">
            <v>Seal set rear panel, SmartCHECK, spare</v>
          </cell>
          <cell r="C2159" t="str">
            <v xml:space="preserve"> </v>
          </cell>
        </row>
        <row r="2160">
          <cell r="A2160">
            <v>10145042</v>
          </cell>
          <cell r="B2160" t="str">
            <v>Seal set display, SmartCHECK, spare</v>
          </cell>
          <cell r="C2160" t="str">
            <v xml:space="preserve"> </v>
          </cell>
        </row>
        <row r="2161">
          <cell r="A2161">
            <v>10145084</v>
          </cell>
          <cell r="B2161" t="str">
            <v>Camera lighting compl.,SmartCHECK, spare</v>
          </cell>
          <cell r="C2161" t="str">
            <v xml:space="preserve"> </v>
          </cell>
        </row>
        <row r="2162">
          <cell r="A2162">
            <v>10145085</v>
          </cell>
          <cell r="B2162" t="str">
            <v>Camera window, SmartCHECK, spare</v>
          </cell>
          <cell r="C2162" t="str">
            <v xml:space="preserve"> </v>
          </cell>
        </row>
        <row r="2163">
          <cell r="A2163">
            <v>10145086</v>
          </cell>
          <cell r="B2163" t="str">
            <v>Drawer check rails, SmartCHECK, spare</v>
          </cell>
          <cell r="C2163" t="str">
            <v xml:space="preserve"> </v>
          </cell>
        </row>
        <row r="2164">
          <cell r="A2164">
            <v>10145087</v>
          </cell>
          <cell r="B2164" t="str">
            <v>Drawer pad, SmartCHECK, spare</v>
          </cell>
          <cell r="C2164" t="str">
            <v xml:space="preserve"> </v>
          </cell>
        </row>
        <row r="2165">
          <cell r="A2165">
            <v>10145089</v>
          </cell>
          <cell r="B2165" t="str">
            <v>Rubber mat, SmartCHECK, spare</v>
          </cell>
          <cell r="C2165" t="str">
            <v xml:space="preserve"> </v>
          </cell>
        </row>
        <row r="2166">
          <cell r="A2166">
            <v>10145101</v>
          </cell>
          <cell r="B2166" t="str">
            <v>HP connection assy., SmartCHECK, spare</v>
          </cell>
          <cell r="C2166" t="str">
            <v xml:space="preserve"> </v>
          </cell>
        </row>
        <row r="2167">
          <cell r="A2167">
            <v>10145102</v>
          </cell>
          <cell r="B2167" t="str">
            <v>HP inlet gauge, SmartCHECK, spare</v>
          </cell>
          <cell r="C2167" t="str">
            <v xml:space="preserve"> </v>
          </cell>
        </row>
        <row r="2168">
          <cell r="A2168">
            <v>10145103</v>
          </cell>
          <cell r="B2168" t="str">
            <v>Module PCB, SmartCHECK, spare</v>
          </cell>
          <cell r="C2168" t="str">
            <v xml:space="preserve"> </v>
          </cell>
        </row>
        <row r="2169">
          <cell r="A2169">
            <v>10145104</v>
          </cell>
          <cell r="B2169" t="str">
            <v>PCB bus cabel, SmartCHECK, spare</v>
          </cell>
          <cell r="C2169" t="str">
            <v xml:space="preserve"> </v>
          </cell>
        </row>
        <row r="2170">
          <cell r="A2170">
            <v>10145105</v>
          </cell>
          <cell r="B2170" t="str">
            <v>Seal set module rear wall, SmartCHECK,SP</v>
          </cell>
          <cell r="C2170" t="str">
            <v xml:space="preserve"> </v>
          </cell>
        </row>
        <row r="2171">
          <cell r="A2171">
            <v>10145320</v>
          </cell>
          <cell r="B2171" t="str">
            <v>Cable for HP valves, SmartCHECK, spare</v>
          </cell>
          <cell r="C2171" t="str">
            <v xml:space="preserve"> </v>
          </cell>
        </row>
        <row r="2172">
          <cell r="A2172">
            <v>10145351</v>
          </cell>
          <cell r="B2172" t="str">
            <v>MP plug nipple compl.[HP],SmartCHECK, SP</v>
          </cell>
          <cell r="C2172" t="str">
            <v xml:space="preserve"> </v>
          </cell>
        </row>
        <row r="2173">
          <cell r="A2173">
            <v>10145362</v>
          </cell>
          <cell r="B2173" t="str">
            <v>Cable 48 V, SmartCHECK, spare</v>
          </cell>
          <cell r="C2173" t="str">
            <v xml:space="preserve"> </v>
          </cell>
        </row>
        <row r="2174">
          <cell r="A2174">
            <v>10145363</v>
          </cell>
          <cell r="B2174" t="str">
            <v>Nut set lung mounting, SmartCHECK, SP</v>
          </cell>
          <cell r="C2174" t="str">
            <v xml:space="preserve"> </v>
          </cell>
        </row>
        <row r="2175">
          <cell r="A2175">
            <v>10145373</v>
          </cell>
          <cell r="B2175" t="str">
            <v>Safety valve 25 bar, SmartCHECK, Spare</v>
          </cell>
          <cell r="C2175" t="str">
            <v xml:space="preserve"> </v>
          </cell>
        </row>
        <row r="2176">
          <cell r="A2176">
            <v>10145375</v>
          </cell>
          <cell r="B2176" t="str">
            <v>Lung bellows (2 pcs), SmartCHECK, spare</v>
          </cell>
          <cell r="C2176" t="str">
            <v xml:space="preserve"> </v>
          </cell>
        </row>
        <row r="2177">
          <cell r="A2177">
            <v>10145376</v>
          </cell>
          <cell r="B2177" t="str">
            <v>Motor driver unit, SmartCHECK, spare</v>
          </cell>
          <cell r="C2177" t="str">
            <v xml:space="preserve"> </v>
          </cell>
        </row>
        <row r="2178">
          <cell r="A2178">
            <v>10145377</v>
          </cell>
          <cell r="B2178" t="str">
            <v>Motor driver unit cable, SmartCHECK, SP</v>
          </cell>
          <cell r="C2178" t="str">
            <v xml:space="preserve"> </v>
          </cell>
        </row>
        <row r="2179">
          <cell r="A2179">
            <v>10145378</v>
          </cell>
          <cell r="B2179" t="str">
            <v>Spindle nut, SmartCHECK, spare</v>
          </cell>
          <cell r="C2179" t="str">
            <v xml:space="preserve"> </v>
          </cell>
        </row>
        <row r="2180">
          <cell r="A2180">
            <v>10145380</v>
          </cell>
          <cell r="B2180" t="str">
            <v>Toothed belt, SmartCHECK, spare</v>
          </cell>
          <cell r="C2180" t="str">
            <v xml:space="preserve"> </v>
          </cell>
        </row>
        <row r="2181">
          <cell r="A2181">
            <v>10145381</v>
          </cell>
          <cell r="B2181" t="str">
            <v>Motor kit, SmartCHECK, spare</v>
          </cell>
          <cell r="C2181" t="str">
            <v xml:space="preserve"> </v>
          </cell>
        </row>
        <row r="2182">
          <cell r="A2182">
            <v>10145388</v>
          </cell>
          <cell r="B2182" t="str">
            <v>Coupling 3-way ball valve, SmartCHECK,SP</v>
          </cell>
          <cell r="C2182" t="str">
            <v xml:space="preserve"> </v>
          </cell>
        </row>
        <row r="2183">
          <cell r="A2183">
            <v>10145389</v>
          </cell>
          <cell r="B2183" t="str">
            <v>Motor 3-way ball valve, SmartCHECK,spare</v>
          </cell>
          <cell r="C2183" t="str">
            <v xml:space="preserve"> </v>
          </cell>
        </row>
        <row r="2184">
          <cell r="A2184">
            <v>10145392</v>
          </cell>
          <cell r="B2184" t="str">
            <v>Exhalation valve lung, SmartCHECK, spare</v>
          </cell>
          <cell r="C2184" t="str">
            <v xml:space="preserve"> </v>
          </cell>
        </row>
        <row r="2185">
          <cell r="A2185">
            <v>10145393</v>
          </cell>
          <cell r="B2185" t="str">
            <v>Conn.hose 3-way ball valve,SmartCHECK,SP</v>
          </cell>
          <cell r="C2185" t="str">
            <v xml:space="preserve"> </v>
          </cell>
        </row>
        <row r="2186">
          <cell r="A2186">
            <v>10145394</v>
          </cell>
          <cell r="B2186" t="str">
            <v>Rubber buffer lung, SmartCHECK, spare</v>
          </cell>
          <cell r="C2186" t="str">
            <v xml:space="preserve"> </v>
          </cell>
        </row>
        <row r="2187">
          <cell r="A2187">
            <v>10145395</v>
          </cell>
          <cell r="B2187" t="str">
            <v>Cable limit switch lung, SmartCHECK, SP</v>
          </cell>
          <cell r="C2187" t="str">
            <v xml:space="preserve"> </v>
          </cell>
        </row>
        <row r="2188">
          <cell r="A2188">
            <v>10145396</v>
          </cell>
          <cell r="B2188" t="str">
            <v>Cable limit switch ball v. SmartCHECK,SP</v>
          </cell>
          <cell r="C2188" t="str">
            <v xml:space="preserve"> </v>
          </cell>
        </row>
        <row r="2189">
          <cell r="A2189">
            <v>10145397</v>
          </cell>
          <cell r="B2189" t="str">
            <v>Cable 3-way ball valve, SmartCHECK, SP</v>
          </cell>
          <cell r="C2189" t="str">
            <v xml:space="preserve"> </v>
          </cell>
        </row>
        <row r="2190">
          <cell r="A2190">
            <v>10146805</v>
          </cell>
          <cell r="B2190" t="str">
            <v>Elbow socket 08S, SmartCHECK</v>
          </cell>
          <cell r="C2190" t="str">
            <v xml:space="preserve"> </v>
          </cell>
        </row>
        <row r="2191">
          <cell r="A2191">
            <v>10146834</v>
          </cell>
          <cell r="B2191" t="str">
            <v>Straight connector GZ08-S, SmartCHECK</v>
          </cell>
          <cell r="C2191" t="str">
            <v xml:space="preserve"> </v>
          </cell>
        </row>
        <row r="2192">
          <cell r="A2192">
            <v>10149985</v>
          </cell>
          <cell r="B2192" t="str">
            <v>Service Label, SmartCHECK, 10 pieces</v>
          </cell>
          <cell r="C2192" t="str">
            <v xml:space="preserve"> </v>
          </cell>
        </row>
        <row r="2193">
          <cell r="A2193">
            <v>10149986</v>
          </cell>
          <cell r="B2193" t="str">
            <v>One-Ear Clamp, SmartCHECK, 10 pieces, SP</v>
          </cell>
          <cell r="C2193" t="str">
            <v xml:space="preserve"> </v>
          </cell>
        </row>
        <row r="2194">
          <cell r="A2194">
            <v>10149988</v>
          </cell>
          <cell r="B2194" t="str">
            <v>Clamp Protection Head, SmartCHECK, Spare</v>
          </cell>
          <cell r="C2194" t="str">
            <v xml:space="preserve"> </v>
          </cell>
        </row>
        <row r="2195">
          <cell r="A2195">
            <v>10149989</v>
          </cell>
          <cell r="B2195" t="str">
            <v>Y-Cable, 24 V, SmartCHECK, Spare</v>
          </cell>
          <cell r="C2195" t="str">
            <v xml:space="preserve"> </v>
          </cell>
        </row>
        <row r="2196">
          <cell r="A2196">
            <v>10149990</v>
          </cell>
          <cell r="B2196" t="str">
            <v>Hard Disk WIN7 for D3313, SmartCHECK</v>
          </cell>
          <cell r="C2196" t="str">
            <v xml:space="preserve"> </v>
          </cell>
        </row>
        <row r="2197">
          <cell r="A2197">
            <v>10149991</v>
          </cell>
          <cell r="B2197" t="str">
            <v>Valve System CCBA, SmartCHECK, Spare</v>
          </cell>
          <cell r="C2197" t="str">
            <v xml:space="preserve"> </v>
          </cell>
        </row>
        <row r="2198">
          <cell r="A2198">
            <v>10149992</v>
          </cell>
          <cell r="B2198" t="str">
            <v>Sensor System CCBA, SmartCHECK, Spare</v>
          </cell>
          <cell r="C2198" t="str">
            <v xml:space="preserve"> </v>
          </cell>
        </row>
        <row r="2199">
          <cell r="A2199">
            <v>10149993</v>
          </cell>
          <cell r="B2199" t="str">
            <v>Label Revision State, SmartCHECK, 30 pcs</v>
          </cell>
          <cell r="C2199" t="str">
            <v xml:space="preserve"> </v>
          </cell>
        </row>
        <row r="2200">
          <cell r="A2200">
            <v>10151608</v>
          </cell>
          <cell r="B2200" t="str">
            <v>Ferrit for USB cable SmartCHECK Spare</v>
          </cell>
          <cell r="C2200" t="str">
            <v xml:space="preserve"> </v>
          </cell>
        </row>
        <row r="2201">
          <cell r="A2201">
            <v>10153295</v>
          </cell>
          <cell r="B2201" t="str">
            <v>Backup battery SmartCHECK spare</v>
          </cell>
          <cell r="C2201" t="str">
            <v xml:space="preserve"> </v>
          </cell>
        </row>
        <row r="2202">
          <cell r="A2202">
            <v>10154892</v>
          </cell>
          <cell r="B2202" t="str">
            <v>Mask test adapter RD40 x 1/7", Multitest</v>
          </cell>
          <cell r="C2202" t="str">
            <v xml:space="preserve"> </v>
          </cell>
        </row>
        <row r="2203">
          <cell r="A2203">
            <v>10156392</v>
          </cell>
          <cell r="B2203" t="str">
            <v>Power supply clip set,Calibration kit,SP</v>
          </cell>
          <cell r="C2203" t="str">
            <v xml:space="preserve"> </v>
          </cell>
        </row>
        <row r="2204">
          <cell r="A2204">
            <v>10159070</v>
          </cell>
          <cell r="B2204" t="str">
            <v>Angle bracket monitor, SmartCHECK, Spare</v>
          </cell>
          <cell r="C2204" t="str">
            <v xml:space="preserve"> </v>
          </cell>
        </row>
        <row r="2205">
          <cell r="A2205">
            <v>10163868</v>
          </cell>
          <cell r="B2205" t="str">
            <v>Sparepart case 1, SmartCHECK.basic</v>
          </cell>
          <cell r="C2205" t="str">
            <v xml:space="preserve"> </v>
          </cell>
        </row>
        <row r="2206">
          <cell r="A2206">
            <v>10174694</v>
          </cell>
          <cell r="B2206" t="str">
            <v>HP hose ProfiCHECK cal. case SmartCHECK</v>
          </cell>
          <cell r="C2206" t="str">
            <v xml:space="preserve"> </v>
          </cell>
        </row>
        <row r="2207">
          <cell r="A2207">
            <v>10185057</v>
          </cell>
          <cell r="B2207" t="str">
            <v>CPS valve adaptor incl. hose</v>
          </cell>
          <cell r="C2207" t="str">
            <v xml:space="preserve"> </v>
          </cell>
        </row>
        <row r="2208">
          <cell r="A2208">
            <v>10186294</v>
          </cell>
          <cell r="B2208" t="str">
            <v>MP test adapt. G1/PremAire - SmartCHECK</v>
          </cell>
          <cell r="C2208" t="str">
            <v xml:space="preserve"> </v>
          </cell>
        </row>
        <row r="2209">
          <cell r="A2209" t="str">
            <v>10045977-SP</v>
          </cell>
          <cell r="B2209" t="str">
            <v>Holding plate webcam, ProfiCHECK, spare</v>
          </cell>
          <cell r="C2209" t="str">
            <v xml:space="preserve"> </v>
          </cell>
        </row>
        <row r="2210">
          <cell r="A2210" t="str">
            <v>10046703-SP</v>
          </cell>
          <cell r="B2210" t="str">
            <v>QST-G1/4-6 fitting spare ProfiCHECK</v>
          </cell>
          <cell r="C2210" t="str">
            <v xml:space="preserve"> </v>
          </cell>
        </row>
        <row r="2211">
          <cell r="A2211" t="str">
            <v>10046704-SP</v>
          </cell>
          <cell r="B2211" t="str">
            <v>Push-in fitting G1/4-6, test benches, SP</v>
          </cell>
          <cell r="C2211" t="str">
            <v xml:space="preserve"> </v>
          </cell>
        </row>
        <row r="2212">
          <cell r="A2212" t="str">
            <v>10047094-SP</v>
          </cell>
          <cell r="B2212" t="str">
            <v>Proficheck Motor for artif. lung Spare</v>
          </cell>
          <cell r="C2212" t="str">
            <v xml:space="preserve"> </v>
          </cell>
        </row>
        <row r="2213">
          <cell r="A2213" t="str">
            <v>10047096-SP</v>
          </cell>
          <cell r="B2213" t="str">
            <v>Gear unit, artif. lung,ProfiCHECK, Spare</v>
          </cell>
          <cell r="C2213" t="str">
            <v xml:space="preserve"> </v>
          </cell>
        </row>
        <row r="2214">
          <cell r="A2214" t="str">
            <v>10047130-SP</v>
          </cell>
          <cell r="B2214" t="str">
            <v>Universal joint, ProfiCHECK, Spare</v>
          </cell>
          <cell r="C2214" t="str">
            <v xml:space="preserve"> </v>
          </cell>
        </row>
        <row r="2215">
          <cell r="A2215" t="str">
            <v>10093491-SP</v>
          </cell>
          <cell r="B2215" t="str">
            <v>TFT-Monitor 19" for Test Equipment</v>
          </cell>
          <cell r="C2215" t="str">
            <v xml:space="preserve"> </v>
          </cell>
        </row>
        <row r="2216">
          <cell r="A2216" t="str">
            <v>10116065-SP</v>
          </cell>
          <cell r="B2216" t="str">
            <v>Power supply LAN 12V spare ProfiCHECK</v>
          </cell>
          <cell r="C2216" t="str">
            <v xml:space="preserve"> </v>
          </cell>
        </row>
        <row r="2217">
          <cell r="A2217" t="str">
            <v>10125669-SP</v>
          </cell>
          <cell r="B2217" t="str">
            <v>Safety Valve Connection SmartCHECK Spare</v>
          </cell>
          <cell r="C2217" t="str">
            <v xml:space="preserve"> </v>
          </cell>
        </row>
        <row r="2218">
          <cell r="A2218" t="str">
            <v>10156376-SP</v>
          </cell>
          <cell r="B2218" t="str">
            <v>Mini ball valve,1/4",Calibr. Kit SC, SP</v>
          </cell>
          <cell r="C2218" t="str">
            <v xml:space="preserve"> </v>
          </cell>
        </row>
        <row r="2219">
          <cell r="A2219" t="str">
            <v>10156378-SP</v>
          </cell>
          <cell r="B2219" t="str">
            <v>Lung test adapter, CalibrationKit SC, SP</v>
          </cell>
          <cell r="C2219" t="str">
            <v xml:space="preserve"> </v>
          </cell>
        </row>
        <row r="2220">
          <cell r="A2220" t="str">
            <v>D5175513</v>
          </cell>
          <cell r="B2220" t="str">
            <v>Test connector, IS-plug</v>
          </cell>
          <cell r="C2220" t="str">
            <v xml:space="preserve"> </v>
          </cell>
        </row>
        <row r="2221">
          <cell r="A2221" t="str">
            <v>D5175515</v>
          </cell>
          <cell r="B2221" t="str">
            <v>Multitest Leak test con. , mask,DW-plug</v>
          </cell>
          <cell r="C2221" t="str">
            <v xml:space="preserve"> </v>
          </cell>
        </row>
        <row r="2222">
          <cell r="A2222" t="str">
            <v>D5175517</v>
          </cell>
          <cell r="B2222" t="str">
            <v>Multitest Leak test con. , mask, IS-plug</v>
          </cell>
          <cell r="C2222" t="str">
            <v xml:space="preserve"> </v>
          </cell>
        </row>
        <row r="2223">
          <cell r="A2223" t="str">
            <v>D5175539</v>
          </cell>
          <cell r="B2223" t="str">
            <v>MTplus Test adapter, plug, IS,, case</v>
          </cell>
          <cell r="C2223" t="str">
            <v xml:space="preserve"> </v>
          </cell>
        </row>
        <row r="2224">
          <cell r="A2224" t="str">
            <v>D5175540</v>
          </cell>
          <cell r="B2224" t="str">
            <v>Multitest plus Test adapter, plug,panel</v>
          </cell>
          <cell r="C2224" t="str">
            <v xml:space="preserve"> </v>
          </cell>
        </row>
        <row r="2225">
          <cell r="A2225" t="str">
            <v>D5175541</v>
          </cell>
          <cell r="B2225" t="str">
            <v>Multitest plus Test adapter, plug, DW</v>
          </cell>
          <cell r="C2225" t="str">
            <v xml:space="preserve"> </v>
          </cell>
        </row>
        <row r="2226">
          <cell r="A2226" t="str">
            <v>D5175542</v>
          </cell>
          <cell r="B2226" t="str">
            <v>MTplus Test adapter M 45x3, panel</v>
          </cell>
          <cell r="C2226" t="str">
            <v xml:space="preserve"> </v>
          </cell>
        </row>
        <row r="2227">
          <cell r="A2227" t="str">
            <v>D5175743CIS</v>
          </cell>
          <cell r="B2227" t="str">
            <v>Multitest plus case</v>
          </cell>
          <cell r="C2227" t="str">
            <v xml:space="preserve"> </v>
          </cell>
        </row>
        <row r="2228">
          <cell r="A2228" t="str">
            <v>D5175744</v>
          </cell>
          <cell r="B2228" t="str">
            <v>Multitest plus, Console, test unit</v>
          </cell>
          <cell r="C2228" t="str">
            <v xml:space="preserve"> </v>
          </cell>
        </row>
        <row r="2229">
          <cell r="A2229">
            <v>10011879</v>
          </cell>
          <cell r="B2229" t="str">
            <v>High pressure hose with connection f. MC</v>
          </cell>
          <cell r="C2229" t="str">
            <v xml:space="preserve"> </v>
          </cell>
        </row>
        <row r="2230">
          <cell r="A2230">
            <v>10055641</v>
          </cell>
          <cell r="B2230" t="str">
            <v>TFT-Monitor 17" for Test Equipment</v>
          </cell>
          <cell r="C2230" t="str">
            <v xml:space="preserve"> </v>
          </cell>
        </row>
        <row r="2231">
          <cell r="A2231" t="str">
            <v>10088057-SP</v>
          </cell>
          <cell r="B2231" t="str">
            <v>Hose 8mm, PUN-8x1, 0.5m, SC spare</v>
          </cell>
          <cell r="C2231" t="str">
            <v xml:space="preserve"> </v>
          </cell>
        </row>
        <row r="2232">
          <cell r="A2232" t="str">
            <v>D5175508</v>
          </cell>
          <cell r="B2232" t="str">
            <v>Universaltester test head, spare</v>
          </cell>
          <cell r="C2232" t="str">
            <v xml:space="preserve"> </v>
          </cell>
        </row>
        <row r="2233">
          <cell r="A2233">
            <v>10045962</v>
          </cell>
          <cell r="B2233" t="str">
            <v>## Printer for Test Equipment</v>
          </cell>
          <cell r="C2233" t="str">
            <v xml:space="preserve"> </v>
          </cell>
        </row>
        <row r="2234">
          <cell r="A2234">
            <v>10054119</v>
          </cell>
          <cell r="B2234" t="str">
            <v>## Pressure reducer 500E, ProfiCHEK</v>
          </cell>
          <cell r="C2234" t="str">
            <v xml:space="preserve"> </v>
          </cell>
        </row>
        <row r="2235">
          <cell r="A2235">
            <v>10145048</v>
          </cell>
          <cell r="B2235" t="str">
            <v>## Computer D2963, SmartCHECK, spare</v>
          </cell>
          <cell r="C2235" t="str">
            <v xml:space="preserve"> </v>
          </cell>
        </row>
        <row r="2236">
          <cell r="A2236" t="str">
            <v>10059301-SP</v>
          </cell>
          <cell r="B2236" t="str">
            <v>##EMC-Single-Phase-Filter FN 2310X-6-06</v>
          </cell>
          <cell r="C2236" t="str">
            <v xml:space="preserve"> </v>
          </cell>
        </row>
        <row r="2237">
          <cell r="A2237" t="str">
            <v>D5175521</v>
          </cell>
          <cell r="B2237" t="str">
            <v>## CPS  DW Adapter f.testing devices</v>
          </cell>
          <cell r="C2237" t="str">
            <v>## CPS  DW ADAPTER F.TESTING DEVICES</v>
          </cell>
        </row>
        <row r="2238">
          <cell r="A2238" t="str">
            <v>D5175523</v>
          </cell>
          <cell r="B2238" t="str">
            <v>## CPS  IS Adapter f. testing devices</v>
          </cell>
          <cell r="C2238" t="str">
            <v>## CPS  IS ADAPTER F. TESTING DEVICES</v>
          </cell>
        </row>
        <row r="2239">
          <cell r="A2239">
            <v>10047097</v>
          </cell>
          <cell r="B2239" t="str">
            <v>Hose 25x500mm, Proficheck</v>
          </cell>
          <cell r="C2239" t="str">
            <v xml:space="preserve"> </v>
          </cell>
        </row>
        <row r="2240">
          <cell r="A2240">
            <v>10047444</v>
          </cell>
          <cell r="B2240" t="str">
            <v>Handheld bar code reader</v>
          </cell>
          <cell r="C2240" t="str">
            <v xml:space="preserve"> </v>
          </cell>
        </row>
        <row r="2241">
          <cell r="A2241" t="str">
            <v>D5175519</v>
          </cell>
          <cell r="B2241" t="str">
            <v>Multitest Test line for MSA CPS</v>
          </cell>
          <cell r="C2241" t="str">
            <v xml:space="preserve"> </v>
          </cell>
        </row>
        <row r="2242">
          <cell r="A2242" t="str">
            <v>D5175522</v>
          </cell>
          <cell r="B2242" t="str">
            <v>## Adapter f. testing devices Koch</v>
          </cell>
          <cell r="C2242" t="str">
            <v xml:space="preserve"> </v>
          </cell>
        </row>
        <row r="2243">
          <cell r="A2243">
            <v>10144500</v>
          </cell>
          <cell r="B2243" t="str">
            <v>WINDOWS LICENSE MSTS5C-00065PX, SC.COM</v>
          </cell>
          <cell r="C2243" t="str">
            <v xml:space="preserve"> </v>
          </cell>
        </row>
        <row r="2244">
          <cell r="A2244">
            <v>10059842</v>
          </cell>
          <cell r="B2244" t="str">
            <v>TEST HEAD COMPLETE .NET, .PORT</v>
          </cell>
          <cell r="C2244" t="str">
            <v xml:space="preserve"> </v>
          </cell>
        </row>
        <row r="2245">
          <cell r="A2245" t="str">
            <v>10047400-SP</v>
          </cell>
          <cell r="B2245" t="str">
            <v>ProfiCHECK filterelement SS-8F-K4-2 sp.</v>
          </cell>
          <cell r="C2245" t="str">
            <v xml:space="preserve"> </v>
          </cell>
        </row>
        <row r="2246">
          <cell r="A2246" t="str">
            <v>10051493-SP</v>
          </cell>
          <cell r="B2246" t="str">
            <v>Hose clamp worm gear drive 120-140,spare</v>
          </cell>
          <cell r="C2246" t="str">
            <v xml:space="preserve"> </v>
          </cell>
        </row>
        <row r="2247">
          <cell r="A2247" t="str">
            <v>10087512-SP</v>
          </cell>
          <cell r="B2247" t="str">
            <v>transponder R/W 125kHz, glass</v>
          </cell>
          <cell r="C2247" t="str">
            <v xml:space="preserve"> </v>
          </cell>
        </row>
        <row r="2248">
          <cell r="A2248" t="str">
            <v>10087853-SP</v>
          </cell>
          <cell r="B2248" t="str">
            <v>Straight bulkhead connector, spare</v>
          </cell>
          <cell r="C2248" t="str">
            <v xml:space="preserve"> </v>
          </cell>
        </row>
        <row r="2249">
          <cell r="A2249" t="str">
            <v>10087859-SP</v>
          </cell>
          <cell r="B2249" t="str">
            <v>Washer for Testhead outside, SC Spare</v>
          </cell>
          <cell r="C2249" t="str">
            <v xml:space="preserve"> </v>
          </cell>
        </row>
        <row r="2250">
          <cell r="A2250" t="str">
            <v>10087871-SP</v>
          </cell>
          <cell r="B2250" t="str">
            <v>Washer for Testhead inside, SC Spare</v>
          </cell>
          <cell r="C2250" t="str">
            <v xml:space="preserve"> </v>
          </cell>
        </row>
        <row r="2251">
          <cell r="A2251" t="str">
            <v>10090515-SP</v>
          </cell>
          <cell r="B2251" t="str">
            <v>Label 67,75x94 silver, 8pcs. SC Spare</v>
          </cell>
          <cell r="C2251" t="str">
            <v xml:space="preserve"> </v>
          </cell>
        </row>
        <row r="2252">
          <cell r="A2252">
            <v>10064561</v>
          </cell>
          <cell r="B2252" t="str">
            <v>Test Adapter CPS-valve, ProfiCHECK</v>
          </cell>
          <cell r="C2252" t="str">
            <v xml:space="preserve"> </v>
          </cell>
        </row>
        <row r="2253">
          <cell r="A2253" t="str">
            <v>D2055754</v>
          </cell>
          <cell r="B2253" t="str">
            <v>Plug Screw, Thread 40</v>
          </cell>
          <cell r="C2253" t="str">
            <v>ZAŚLEPKA ZAWORU WDECH. MASKI (RD40X1/7")</v>
          </cell>
        </row>
        <row r="2254">
          <cell r="A2254" t="str">
            <v>D2055755</v>
          </cell>
          <cell r="B2254" t="str">
            <v>Cap Screw, M 45X3</v>
          </cell>
          <cell r="C2254" t="str">
            <v>ZAŚLEPKA ZAWORU WDECHOWEGO MASKI (M45X3)</v>
          </cell>
        </row>
        <row r="2255">
          <cell r="A2255" t="str">
            <v>D5175866</v>
          </cell>
          <cell r="B2255" t="str">
            <v>Medium pressure gauge 16 bar, GK 0.6</v>
          </cell>
          <cell r="C2255" t="str">
            <v xml:space="preserve"> </v>
          </cell>
        </row>
        <row r="2256">
          <cell r="A2256" t="str">
            <v>D5175867</v>
          </cell>
          <cell r="B2256" t="str">
            <v>Pressure gauge 400 bar, GK 0.6</v>
          </cell>
          <cell r="C2256" t="str">
            <v>MANOMETR KONTROLNY DO 400 BAR, KL. 0.6</v>
          </cell>
        </row>
        <row r="2257">
          <cell r="A2257" t="str">
            <v>D5175868</v>
          </cell>
          <cell r="B2257" t="str">
            <v>Pressure gauge 250 bar, GK 0.6</v>
          </cell>
          <cell r="C2257" t="str">
            <v xml:space="preserve"> </v>
          </cell>
        </row>
        <row r="2258">
          <cell r="A2258" t="str">
            <v>D5175825</v>
          </cell>
          <cell r="B2258" t="str">
            <v>PRESSURE GAUGE 400 BAR, GK 1.0</v>
          </cell>
          <cell r="C2258" t="str">
            <v>PRESSURE GAUGE 400 BAR, GK 1.0</v>
          </cell>
        </row>
        <row r="2259">
          <cell r="A2259" t="str">
            <v>D5175860</v>
          </cell>
          <cell r="B2259" t="str">
            <v>## Medium pressure gauge 10 bar, GK 1.6</v>
          </cell>
          <cell r="C2259" t="str">
            <v>## MEDIUM PRESSURE GAUGE 10 BAR, GK 1.6</v>
          </cell>
        </row>
        <row r="2260">
          <cell r="A2260" t="str">
            <v>D4080929</v>
          </cell>
          <cell r="B2260" t="str">
            <v>TEST GAUGE (CYLINDER PRESS. - 400BAR)</v>
          </cell>
          <cell r="C2260" t="str">
            <v>MANOM. KONTRO. CIŚ. W BUTLI 400BAR KL1.6</v>
          </cell>
        </row>
        <row r="2261">
          <cell r="A2261">
            <v>10103503</v>
          </cell>
          <cell r="B2261" t="str">
            <v>TEST ADAPTER, AIRGO COMPACT</v>
          </cell>
          <cell r="C2261" t="str">
            <v>ADAPTER KONTROLNY, AIRGO COMPACT</v>
          </cell>
        </row>
        <row r="2262">
          <cell r="A2262" t="str">
            <v>D0140899</v>
          </cell>
          <cell r="B2262" t="str">
            <v>STUD KEY</v>
          </cell>
          <cell r="C2262" t="str">
            <v>KLUCZ DO REG. URZĄDZENIA OSTRZEGAWCZEGO</v>
          </cell>
        </row>
        <row r="2263">
          <cell r="A2263" t="str">
            <v>D0140894</v>
          </cell>
          <cell r="B2263" t="str">
            <v>ASSEMBLY AID R5/8"</v>
          </cell>
          <cell r="C2263" t="str">
            <v>ASSEMBLY AID R5/8"</v>
          </cell>
        </row>
        <row r="2264">
          <cell r="A2264">
            <v>10075231</v>
          </cell>
          <cell r="B2264" t="str">
            <v>INSTALLATION WRENCH SW19 (FLAT)</v>
          </cell>
          <cell r="C2264" t="str">
            <v>KLUCZ PŁASKI SW 19, ALPHACLICK</v>
          </cell>
        </row>
        <row r="2265">
          <cell r="A2265" t="str">
            <v>D4074273</v>
          </cell>
          <cell r="B2265" t="str">
            <v>LA 96, LA 88  DEMAND VALVE KEY</v>
          </cell>
          <cell r="C2265" t="str">
            <v>KLUCZ U, LA 96/88 N</v>
          </cell>
        </row>
        <row r="2266">
          <cell r="A2266" t="str">
            <v>D0140473</v>
          </cell>
          <cell r="B2266" t="str">
            <v>DIAPHRAGM LEVER GAUGE LOW/HIGH TOLERANCE</v>
          </cell>
          <cell r="C2266" t="str">
            <v>PŁYTKA TOLERANCJI GÓRNEJ I DOLNEJ</v>
          </cell>
        </row>
        <row r="2267">
          <cell r="A2267">
            <v>10013879</v>
          </cell>
          <cell r="B2267" t="str">
            <v>SPRING BALANCE WITH DRAG POINTER 1-10CN</v>
          </cell>
          <cell r="C2267" t="str">
            <v>Przyrząd do pomiaru nap. sprężyn 1-10cN</v>
          </cell>
        </row>
        <row r="2268">
          <cell r="A2268">
            <v>10035756</v>
          </cell>
          <cell r="B2268" t="str">
            <v>TOOL FOR PUSH TO CONNECT ADAPTER</v>
          </cell>
          <cell r="C2268" t="str">
            <v>KLUCZ DO ADAPTERÓW WTYKOWYCH MASEK</v>
          </cell>
        </row>
        <row r="2269">
          <cell r="A2269" t="str">
            <v>D2055038</v>
          </cell>
          <cell r="B2269" t="str">
            <v>TOOL, VALVE EXCHANGE</v>
          </cell>
          <cell r="C2269" t="str">
            <v>KLUCZ DO WYM. MEMBRANY FONICZNEJ</v>
          </cell>
        </row>
        <row r="2270">
          <cell r="A2270">
            <v>10200040</v>
          </cell>
          <cell r="B2270" t="str">
            <v>Torque nut for disassambly, PR18 Cap, M1</v>
          </cell>
          <cell r="C2270" t="str">
            <v xml:space="preserve"> </v>
          </cell>
        </row>
        <row r="2271">
          <cell r="A2271" t="str">
            <v>D0012085</v>
          </cell>
          <cell r="B2271" t="str">
            <v>LA 88  Wrench, large</v>
          </cell>
          <cell r="C2271" t="str">
            <v>KLUCZ ROZSTAWNY DUŻY, BOLCE FI 3,9 MM</v>
          </cell>
        </row>
        <row r="2272">
          <cell r="A2272">
            <v>10029347</v>
          </cell>
          <cell r="B2272" t="str">
            <v>BD 73 ADJUSTABLE PINION SPANNER Ø2,5</v>
          </cell>
          <cell r="C2272" t="str">
            <v>KLUCZ ROZSTAWNY MAŁY, BOLCE FI 2,5 MM</v>
          </cell>
        </row>
        <row r="2273">
          <cell r="A2273" t="str">
            <v>D0140472</v>
          </cell>
          <cell r="B2273" t="str">
            <v>Two-pronged key 7-40</v>
          </cell>
          <cell r="C2273" t="str">
            <v>KLUCZ ROZSTAWNY MAŁY, BOLCE FI 1,5MM</v>
          </cell>
        </row>
        <row r="2274">
          <cell r="A2274" t="str">
            <v>D0013799</v>
          </cell>
          <cell r="B2274" t="str">
            <v>HEXAGONAL WRENCH SW3.2</v>
          </cell>
          <cell r="C2274" t="str">
            <v>KLUCZ SZTORCOWY SW 3.2 MM</v>
          </cell>
        </row>
        <row r="2275">
          <cell r="A2275" t="str">
            <v>D4060989</v>
          </cell>
          <cell r="B2275" t="str">
            <v>GASKET REMOVERS,SET, 5/PACK.</v>
          </cell>
          <cell r="C2275" t="str">
            <v>PRZYRZĄD DO DEMONTAŻU USZCZELEK (5 SZT.)</v>
          </cell>
        </row>
        <row r="2276">
          <cell r="A2276" t="str">
            <v>D2055759</v>
          </cell>
          <cell r="B2276" t="str">
            <v>## MAGIC KIT2 TRANSPONDER READING DEVICE</v>
          </cell>
          <cell r="C2276" t="str">
            <v xml:space="preserve"> </v>
          </cell>
        </row>
        <row r="2277">
          <cell r="A2277" t="str">
            <v>D2055758</v>
          </cell>
          <cell r="B2277" t="str">
            <v>TRANSPONDER RECEPTACLE, ASS., PKG. OF 5</v>
          </cell>
          <cell r="C2277" t="str">
            <v>TRANSPONDER RECEPTACLE, ASS., PKG. OF 5</v>
          </cell>
        </row>
        <row r="2278">
          <cell r="A2278" t="str">
            <v>D2056202</v>
          </cell>
          <cell r="B2278" t="str">
            <v>TRANSPONDER, GLASS, PKG. OF 5</v>
          </cell>
          <cell r="C2278" t="str">
            <v>TRANSPONDER (5 SZT.)</v>
          </cell>
        </row>
        <row r="2279">
          <cell r="A2279">
            <v>10075135</v>
          </cell>
          <cell r="B2279" t="str">
            <v>Transponder Smart-DOME Freestyle (10x)</v>
          </cell>
          <cell r="C2279" t="str">
            <v>Transponder do noszaka aparatu (10x)</v>
          </cell>
        </row>
        <row r="2280">
          <cell r="A2280" t="str">
            <v>D0013971</v>
          </cell>
          <cell r="B2280" t="str">
            <v>## Transponder (hard disc) diameter 50mm</v>
          </cell>
          <cell r="C2280" t="str">
            <v xml:space="preserve"> </v>
          </cell>
        </row>
        <row r="2281">
          <cell r="A2281">
            <v>10075133</v>
          </cell>
          <cell r="B2281" t="str">
            <v>TRANSPONDER SMART-PET (20MM) (10 PCS)</v>
          </cell>
          <cell r="C2281" t="str">
            <v>Transponder Smart-PET (20mm)</v>
          </cell>
        </row>
        <row r="2282">
          <cell r="A2282">
            <v>10026383</v>
          </cell>
          <cell r="B2282" t="str">
            <v>## Transponder, foil, d=50mm</v>
          </cell>
          <cell r="C2282" t="str">
            <v xml:space="preserve"> </v>
          </cell>
        </row>
        <row r="2283">
          <cell r="A2283">
            <v>10128846</v>
          </cell>
          <cell r="B2283" t="str">
            <v>RFID HOLDER F. CYLINDERS, 10 PACK, WIDE</v>
          </cell>
          <cell r="C2283" t="str">
            <v xml:space="preserve"> </v>
          </cell>
        </row>
        <row r="2284">
          <cell r="A2284">
            <v>10095219</v>
          </cell>
          <cell r="B2284" t="str">
            <v>MOLYCOTE MICROPOWDER, CONTAINER 10G</v>
          </cell>
          <cell r="C2284" t="str">
            <v>Proszek Molykote MoS2 (10 g)</v>
          </cell>
        </row>
        <row r="2285">
          <cell r="A2285" t="str">
            <v>D0005949</v>
          </cell>
          <cell r="B2285" t="str">
            <v>Screw sealing lacquer</v>
          </cell>
          <cell r="C2285" t="str">
            <v xml:space="preserve"> </v>
          </cell>
        </row>
        <row r="2286">
          <cell r="A2286" t="str">
            <v>D8241079</v>
          </cell>
          <cell r="B2286" t="str">
            <v>Lens cleaning fluid f. cleaning station</v>
          </cell>
          <cell r="C2286" t="str">
            <v xml:space="preserve"> Płyn do mycia wizjera</v>
          </cell>
        </row>
        <row r="2287">
          <cell r="A2287">
            <v>10032164</v>
          </cell>
          <cell r="B2287" t="str">
            <v>KLAR-PILOT FLUID SUPER PLUS</v>
          </cell>
          <cell r="C2287" t="str">
            <v xml:space="preserve"> Fluid Super Plus klar-pilot 100ml</v>
          </cell>
        </row>
        <row r="2289">
          <cell r="A2289">
            <v>10145968</v>
          </cell>
          <cell r="B2289" t="str">
            <v>THERMAL IMAGING EVOLUTION6000,CONFIGURED</v>
          </cell>
          <cell r="C2289" t="str">
            <v xml:space="preserve"> </v>
          </cell>
        </row>
        <row r="2290">
          <cell r="A2290">
            <v>10145967</v>
          </cell>
          <cell r="B2290" t="str">
            <v>A-EV6000-B-2-2-0-2-0-0-0-0</v>
          </cell>
          <cell r="C2290" t="str">
            <v xml:space="preserve"> </v>
          </cell>
        </row>
        <row r="2291">
          <cell r="A2291">
            <v>10043960</v>
          </cell>
          <cell r="B2291" t="str">
            <v>Battery, Li-Ion, 7,2 V / 2150mAh E5000</v>
          </cell>
          <cell r="C2291" t="str">
            <v xml:space="preserve"> </v>
          </cell>
        </row>
        <row r="2292">
          <cell r="A2292">
            <v>10101312</v>
          </cell>
          <cell r="B2292" t="str">
            <v>KIT:EUROPEAN UTC,EV5000 SERIES TIC</v>
          </cell>
          <cell r="C2292" t="str">
            <v xml:space="preserve"> </v>
          </cell>
        </row>
        <row r="2293">
          <cell r="A2293">
            <v>10145771</v>
          </cell>
          <cell r="B2293" t="str">
            <v>KIT,E6000 TIC,VEHICLE</v>
          </cell>
          <cell r="C2293" t="str">
            <v xml:space="preserve"> </v>
          </cell>
        </row>
        <row r="2294">
          <cell r="A2294">
            <v>10040226</v>
          </cell>
          <cell r="B2294" t="str">
            <v>LANYARD RETRACTABLE,E5000 SERIES</v>
          </cell>
          <cell r="C2294" t="str">
            <v xml:space="preserve"> </v>
          </cell>
        </row>
        <row r="2295">
          <cell r="A2295" t="str">
            <v>10120606-SP</v>
          </cell>
          <cell r="B2295" t="str">
            <v>BAT,LI-ION,RECHRGBL,3.7V,3.1AH,PKGD</v>
          </cell>
          <cell r="C2295" t="str">
            <v xml:space="preserve"> </v>
          </cell>
        </row>
        <row r="2296">
          <cell r="A2296">
            <v>10147389</v>
          </cell>
          <cell r="B2296" t="str">
            <v>KIT,E6000 TIC,STATION,EUROPEAN</v>
          </cell>
          <cell r="C2296" t="str">
            <v xml:space="preserve"> </v>
          </cell>
        </row>
        <row r="2297">
          <cell r="A2297">
            <v>10148136</v>
          </cell>
          <cell r="B2297" t="str">
            <v>CHARGER,E6000 TIC,VEHICLE MOUNT</v>
          </cell>
          <cell r="C2297" t="str">
            <v xml:space="preserve"> </v>
          </cell>
        </row>
        <row r="2298">
          <cell r="A2298" t="str">
            <v>10043960-BUND</v>
          </cell>
          <cell r="B2298" t="str">
            <v>Battery, Li-Ion, 7,2 V / 2200mAh   E5000</v>
          </cell>
          <cell r="C2298" t="str">
            <v xml:space="preserve"> </v>
          </cell>
        </row>
        <row r="2299">
          <cell r="A2299">
            <v>10083855</v>
          </cell>
          <cell r="B2299" t="str">
            <v>PCBA:PARALENE COATED,EV5600 TIC</v>
          </cell>
          <cell r="C2299" t="str">
            <v xml:space="preserve"> </v>
          </cell>
        </row>
        <row r="2300">
          <cell r="A2300">
            <v>10043951</v>
          </cell>
          <cell r="B2300" t="str">
            <v>Battery charger for Li-Ion 7,2 V   E5000</v>
          </cell>
          <cell r="C2300" t="str">
            <v xml:space="preserve"> </v>
          </cell>
        </row>
        <row r="2301">
          <cell r="A2301">
            <v>10147388</v>
          </cell>
          <cell r="B2301" t="str">
            <v>KIT,E6000 TIC,MULTI-USE CHARGER,EUROPEAN</v>
          </cell>
          <cell r="C2301" t="str">
            <v xml:space="preserve"> </v>
          </cell>
        </row>
        <row r="2302">
          <cell r="A2302">
            <v>10128443</v>
          </cell>
          <cell r="B2302" t="str">
            <v>BATTERY CHARGER ASSY,EV6000 MULTI-USE</v>
          </cell>
          <cell r="C2302" t="str">
            <v xml:space="preserve"> </v>
          </cell>
        </row>
        <row r="2303">
          <cell r="A2303">
            <v>10151589</v>
          </cell>
          <cell r="B2303" t="str">
            <v>REPLCMNT KIT,E6000,WINDOW,BASIC</v>
          </cell>
          <cell r="C2303" t="str">
            <v xml:space="preserve"> </v>
          </cell>
        </row>
        <row r="2304">
          <cell r="A2304">
            <v>10145859</v>
          </cell>
          <cell r="B2304" t="str">
            <v>KIT,E6000 TIC,MULTI-USE CHARGER</v>
          </cell>
          <cell r="C2304" t="str">
            <v xml:space="preserve"> </v>
          </cell>
        </row>
        <row r="2305">
          <cell r="A2305">
            <v>10038656</v>
          </cell>
          <cell r="B2305" t="str">
            <v>LENS, GERMANIUM, 1.125"</v>
          </cell>
          <cell r="C2305" t="str">
            <v xml:space="preserve"> </v>
          </cell>
        </row>
        <row r="2306">
          <cell r="A2306">
            <v>10181386</v>
          </cell>
          <cell r="B2306" t="str">
            <v>REPLACEMENT E5000 DISPLAY ASSEMBLY</v>
          </cell>
          <cell r="C2306" t="str">
            <v xml:space="preserve"> </v>
          </cell>
        </row>
        <row r="2307">
          <cell r="A2307">
            <v>10038970</v>
          </cell>
          <cell r="B2307" t="str">
            <v>COVER, DISPLAY, E5000, 3/PKG</v>
          </cell>
          <cell r="C2307" t="str">
            <v xml:space="preserve"> </v>
          </cell>
        </row>
        <row r="2308">
          <cell r="A2308">
            <v>10039515</v>
          </cell>
          <cell r="B2308" t="str">
            <v>STRAP, SHOULDER, E5000 SERIES TIC</v>
          </cell>
          <cell r="C2308" t="str">
            <v xml:space="preserve"> </v>
          </cell>
        </row>
        <row r="2309">
          <cell r="A2309" t="str">
            <v>10127441-SP</v>
          </cell>
          <cell r="B2309" t="str">
            <v>CASE,E6000 TIC,CARRYING,PKGD</v>
          </cell>
          <cell r="C2309" t="str">
            <v xml:space="preserve"> </v>
          </cell>
        </row>
        <row r="2310">
          <cell r="A2310">
            <v>10145772</v>
          </cell>
          <cell r="B2310" t="str">
            <v>KIT,E6000 TIC,GERM. WINDOW REPLACEMENT</v>
          </cell>
          <cell r="C2310" t="str">
            <v xml:space="preserve"> </v>
          </cell>
        </row>
        <row r="2311">
          <cell r="A2311">
            <v>10040005</v>
          </cell>
          <cell r="B2311" t="str">
            <v>CARABINER ASSY, E5000 TIC</v>
          </cell>
          <cell r="C2311" t="str">
            <v xml:space="preserve"> </v>
          </cell>
        </row>
        <row r="2312">
          <cell r="A2312">
            <v>10040222</v>
          </cell>
          <cell r="B2312" t="str">
            <v>MOUNTING KIT:VMCS,E5K TIC</v>
          </cell>
          <cell r="C2312" t="str">
            <v xml:space="preserve"> </v>
          </cell>
        </row>
        <row r="2313">
          <cell r="A2313" t="str">
            <v>10148391-SP</v>
          </cell>
          <cell r="B2313" t="str">
            <v>COVER,E6000 TIC,DISPLAY,DISPOSABLE,3/PKG</v>
          </cell>
          <cell r="C2313" t="str">
            <v xml:space="preserve"> </v>
          </cell>
        </row>
        <row r="2314">
          <cell r="A2314">
            <v>10147892</v>
          </cell>
          <cell r="B2314" t="str">
            <v>SUN SHROUD,E6000 TIC</v>
          </cell>
          <cell r="C2314" t="str">
            <v xml:space="preserve"> </v>
          </cell>
        </row>
        <row r="2315">
          <cell r="A2315">
            <v>10056739</v>
          </cell>
          <cell r="B2315" t="str">
            <v>Charging-PCBA, spare part transm. E5000</v>
          </cell>
          <cell r="C2315" t="str">
            <v xml:space="preserve"> </v>
          </cell>
        </row>
        <row r="2316">
          <cell r="A2316">
            <v>10079592</v>
          </cell>
          <cell r="B2316" t="str">
            <v>CABLE ASSY:SMA,E5200 SERIES TIC</v>
          </cell>
          <cell r="C2316" t="str">
            <v xml:space="preserve"> </v>
          </cell>
        </row>
        <row r="2317">
          <cell r="A2317">
            <v>10041236</v>
          </cell>
          <cell r="B2317" t="str">
            <v>POWER SWITCH ASSY,E5K TIC</v>
          </cell>
          <cell r="C2317" t="str">
            <v xml:space="preserve"> </v>
          </cell>
        </row>
        <row r="2318">
          <cell r="A2318">
            <v>10096749</v>
          </cell>
          <cell r="B2318" t="str">
            <v>CABLE ASSY:POWER,EV5800 TIC</v>
          </cell>
          <cell r="C2318" t="str">
            <v xml:space="preserve"> </v>
          </cell>
        </row>
        <row r="2319">
          <cell r="A2319">
            <v>10095003</v>
          </cell>
          <cell r="B2319" t="str">
            <v>HOUSING:CAMERA,E5800 TIC,GREEN</v>
          </cell>
          <cell r="C2319" t="str">
            <v xml:space="preserve"> </v>
          </cell>
        </row>
        <row r="2320">
          <cell r="A2320">
            <v>10070531</v>
          </cell>
          <cell r="B2320" t="str">
            <v>Coaxial cable with SMA plug, cable gland</v>
          </cell>
          <cell r="C2320" t="str">
            <v xml:space="preserve"> </v>
          </cell>
        </row>
        <row r="2321">
          <cell r="A2321">
            <v>10039516</v>
          </cell>
          <cell r="B2321" t="str">
            <v>WRIST STRAP ASSEMBLY:E5000 TIC</v>
          </cell>
          <cell r="C2321" t="str">
            <v xml:space="preserve"> </v>
          </cell>
        </row>
        <row r="2322">
          <cell r="A2322">
            <v>10038022</v>
          </cell>
          <cell r="B2322" t="str">
            <v>SHROUD:BUMPER,E5000/5100 TIC</v>
          </cell>
          <cell r="C2322" t="str">
            <v xml:space="preserve"> </v>
          </cell>
        </row>
        <row r="2323">
          <cell r="A2323">
            <v>10084837</v>
          </cell>
          <cell r="B2323" t="str">
            <v>HOUSING:CAMERA,5000 SERIES,W/O SMA HOLE</v>
          </cell>
          <cell r="C2323" t="str">
            <v xml:space="preserve"> </v>
          </cell>
        </row>
        <row r="2324">
          <cell r="A2324">
            <v>10053341</v>
          </cell>
          <cell r="B2324" t="str">
            <v>RING:RETAINING VMC spare 10 pcs EVO 5000</v>
          </cell>
          <cell r="C2324" t="str">
            <v xml:space="preserve"> </v>
          </cell>
        </row>
        <row r="2325">
          <cell r="A2325">
            <v>10097634</v>
          </cell>
          <cell r="B2325" t="str">
            <v>PCBA , CORE INTERFACE, PHOTON</v>
          </cell>
          <cell r="C2325" t="str">
            <v xml:space="preserve"> </v>
          </cell>
        </row>
        <row r="2326">
          <cell r="A2326">
            <v>10055755</v>
          </cell>
          <cell r="B2326" t="str">
            <v>PCBA, MAIN INTERFACE, E5200 PHOTON</v>
          </cell>
          <cell r="C2326" t="str">
            <v xml:space="preserve"> </v>
          </cell>
        </row>
        <row r="2327">
          <cell r="A2327">
            <v>10041768</v>
          </cell>
          <cell r="B2327" t="str">
            <v>HANDLE ASSEMBLY,E5K TIC</v>
          </cell>
          <cell r="C2327" t="str">
            <v xml:space="preserve"> </v>
          </cell>
        </row>
        <row r="2328">
          <cell r="A2328">
            <v>10047975</v>
          </cell>
          <cell r="B2328" t="str">
            <v>fastener, yoke, Videotransmitter E5000</v>
          </cell>
          <cell r="C2328" t="str">
            <v xml:space="preserve"> </v>
          </cell>
        </row>
        <row r="2329">
          <cell r="A2329" t="str">
            <v>10047974-SP</v>
          </cell>
          <cell r="B2329" t="str">
            <v>Latch lid, Videotrans, E5K series, spare</v>
          </cell>
          <cell r="C2329" t="str">
            <v xml:space="preserve"> </v>
          </cell>
        </row>
        <row r="2330">
          <cell r="A2330">
            <v>10094748</v>
          </cell>
          <cell r="B2330" t="str">
            <v>COVER:CORE,EV5800 TIC</v>
          </cell>
          <cell r="C2330" t="str">
            <v xml:space="preserve"> </v>
          </cell>
        </row>
        <row r="2331">
          <cell r="A2331">
            <v>10046342</v>
          </cell>
          <cell r="B2331" t="str">
            <v>Rubberstrap Videotransm. Spare EVO 5000</v>
          </cell>
          <cell r="C2331" t="str">
            <v xml:space="preserve"> </v>
          </cell>
        </row>
        <row r="2332">
          <cell r="A2332">
            <v>10038974</v>
          </cell>
          <cell r="B2332" t="str">
            <v>LATCH:WIRE,BATTERY DOOR,E5000 TIC</v>
          </cell>
          <cell r="C2332" t="str">
            <v xml:space="preserve"> </v>
          </cell>
        </row>
        <row r="2333">
          <cell r="A2333">
            <v>10047974</v>
          </cell>
          <cell r="B2333" t="str">
            <v>latch, lid,          Videotrans., E5000</v>
          </cell>
          <cell r="C2333" t="str">
            <v xml:space="preserve"> </v>
          </cell>
        </row>
        <row r="2334">
          <cell r="A2334">
            <v>10039970</v>
          </cell>
          <cell r="B2334" t="str">
            <v>RING:RETAINING,.437ID X .84OD,.014TH</v>
          </cell>
          <cell r="C2334" t="str">
            <v xml:space="preserve"> </v>
          </cell>
        </row>
        <row r="2335">
          <cell r="A2335">
            <v>10125846</v>
          </cell>
          <cell r="B2335" t="str">
            <v>PCBA,E6000 TIC,BATTERY CONNECTOR</v>
          </cell>
          <cell r="C2335" t="str">
            <v xml:space="preserve"> </v>
          </cell>
        </row>
        <row r="2336">
          <cell r="A2336">
            <v>10144913</v>
          </cell>
          <cell r="B2336" t="str">
            <v>CAP,E6000 TIC,CLOSE OFF,USB,SINGLE PORT</v>
          </cell>
          <cell r="C2336" t="str">
            <v xml:space="preserve"> </v>
          </cell>
        </row>
        <row r="2337">
          <cell r="A2337">
            <v>10101313</v>
          </cell>
          <cell r="B2337" t="str">
            <v>SHUTTER ASSEMBLY:PHOTON CORE</v>
          </cell>
          <cell r="C2337" t="str">
            <v xml:space="preserve"> </v>
          </cell>
        </row>
        <row r="2338">
          <cell r="A2338">
            <v>10039603</v>
          </cell>
          <cell r="B2338" t="str">
            <v>SHROUD, SUN, E5000 SERIES TIC</v>
          </cell>
          <cell r="C2338" t="str">
            <v xml:space="preserve"> </v>
          </cell>
        </row>
        <row r="2339">
          <cell r="A2339">
            <v>10102132</v>
          </cell>
          <cell r="B2339" t="str">
            <v>INSERT:FOAM,BOTTOM,EV5200 TIC</v>
          </cell>
          <cell r="C2339" t="str">
            <v xml:space="preserve"> </v>
          </cell>
        </row>
        <row r="2340">
          <cell r="A2340">
            <v>10125847</v>
          </cell>
          <cell r="B2340" t="str">
            <v>PCBA,E6000 TIC,BATTERY FLEX</v>
          </cell>
          <cell r="C2340" t="str">
            <v xml:space="preserve"> </v>
          </cell>
        </row>
        <row r="2341">
          <cell r="A2341">
            <v>10102133</v>
          </cell>
          <cell r="B2341" t="str">
            <v>INSERT:FOAM,TOP,EV5200 TIC</v>
          </cell>
          <cell r="C2341" t="str">
            <v xml:space="preserve"> </v>
          </cell>
        </row>
        <row r="2342">
          <cell r="A2342">
            <v>10094750</v>
          </cell>
          <cell r="B2342" t="str">
            <v>MODE SWITCH ASSY:EV5800 TIC</v>
          </cell>
          <cell r="C2342" t="str">
            <v xml:space="preserve"> </v>
          </cell>
        </row>
        <row r="2343">
          <cell r="A2343">
            <v>10038016</v>
          </cell>
          <cell r="B2343" t="str">
            <v>INSERT:FOAM,RIGHT,E5000 TIC</v>
          </cell>
          <cell r="C2343" t="str">
            <v xml:space="preserve"> </v>
          </cell>
        </row>
        <row r="2344">
          <cell r="A2344">
            <v>10038017</v>
          </cell>
          <cell r="B2344" t="str">
            <v>INSERT:FOAM,LEFT,E5000 TIC</v>
          </cell>
          <cell r="C2344" t="str">
            <v xml:space="preserve"> </v>
          </cell>
        </row>
        <row r="2345">
          <cell r="A2345">
            <v>10038025</v>
          </cell>
          <cell r="B2345" t="str">
            <v>HANDLE:FRONT,E5000 TIC</v>
          </cell>
          <cell r="C2345" t="str">
            <v xml:space="preserve"> </v>
          </cell>
        </row>
        <row r="2346">
          <cell r="A2346">
            <v>10038948</v>
          </cell>
          <cell r="B2346" t="str">
            <v>SCREW:SHOULDER,E5000 TIC</v>
          </cell>
          <cell r="C2346" t="str">
            <v xml:space="preserve"> </v>
          </cell>
        </row>
        <row r="2347">
          <cell r="A2347">
            <v>10038976</v>
          </cell>
          <cell r="B2347" t="str">
            <v>BUMPER:DOOR,BATTERY,E5000 TIC</v>
          </cell>
          <cell r="C2347" t="str">
            <v xml:space="preserve"> </v>
          </cell>
        </row>
        <row r="2348">
          <cell r="A2348">
            <v>10039300</v>
          </cell>
          <cell r="B2348" t="str">
            <v>Receiver, w/o LCD monitor      EVOLUTION</v>
          </cell>
          <cell r="C2348" t="str">
            <v xml:space="preserve"> </v>
          </cell>
        </row>
        <row r="2349">
          <cell r="A2349">
            <v>10039721</v>
          </cell>
          <cell r="B2349" t="str">
            <v>CABLE ASSY, E5200 TIC</v>
          </cell>
          <cell r="C2349" t="str">
            <v xml:space="preserve"> </v>
          </cell>
        </row>
        <row r="2350">
          <cell r="A2350">
            <v>10039813</v>
          </cell>
          <cell r="B2350" t="str">
            <v>LABEL:TAMPERPROOF,E5000</v>
          </cell>
          <cell r="C2350" t="str">
            <v xml:space="preserve"> </v>
          </cell>
        </row>
        <row r="2351">
          <cell r="A2351">
            <v>10039817</v>
          </cell>
          <cell r="B2351" t="str">
            <v>LABEL:PRODUCT OF U.S.,E5000</v>
          </cell>
          <cell r="C2351" t="str">
            <v xml:space="preserve"> </v>
          </cell>
        </row>
        <row r="2352">
          <cell r="A2352">
            <v>10039818</v>
          </cell>
          <cell r="B2352" t="str">
            <v>LABEL:LOGO,RIGHT HOUSING,E5000</v>
          </cell>
          <cell r="C2352" t="str">
            <v xml:space="preserve"> </v>
          </cell>
        </row>
        <row r="2353">
          <cell r="A2353">
            <v>10039819</v>
          </cell>
          <cell r="B2353" t="str">
            <v>LABEL, LOGO, LEFT HOUSING, E5000</v>
          </cell>
          <cell r="C2353" t="str">
            <v xml:space="preserve"> </v>
          </cell>
        </row>
        <row r="2354">
          <cell r="A2354">
            <v>10039869</v>
          </cell>
          <cell r="B2354" t="str">
            <v>SCREW:MACHINED,PHILLIPS,OVAL HEAD,M3x10</v>
          </cell>
          <cell r="C2354" t="str">
            <v xml:space="preserve"> </v>
          </cell>
        </row>
        <row r="2355">
          <cell r="A2355">
            <v>10039944</v>
          </cell>
          <cell r="B2355" t="str">
            <v>LABEL:BATTERY SYMBOL,RIGHT,E5000</v>
          </cell>
          <cell r="C2355" t="str">
            <v xml:space="preserve"> </v>
          </cell>
        </row>
        <row r="2356">
          <cell r="A2356">
            <v>10039946</v>
          </cell>
          <cell r="B2356" t="str">
            <v>LABEL:BATTERY SYMBOL,LEFT,E5000</v>
          </cell>
          <cell r="C2356" t="str">
            <v xml:space="preserve"> </v>
          </cell>
        </row>
        <row r="2357">
          <cell r="A2357">
            <v>10039952</v>
          </cell>
          <cell r="B2357" t="str">
            <v>PCBA:MAIN,E5K HANDHELD,INDIGO</v>
          </cell>
          <cell r="C2357" t="str">
            <v xml:space="preserve"> </v>
          </cell>
        </row>
        <row r="2358">
          <cell r="A2358">
            <v>10040003</v>
          </cell>
          <cell r="B2358" t="str">
            <v>CAP:SMA,E5000 TIC</v>
          </cell>
          <cell r="C2358" t="str">
            <v xml:space="preserve"> </v>
          </cell>
        </row>
        <row r="2359">
          <cell r="A2359">
            <v>10040004</v>
          </cell>
          <cell r="B2359" t="str">
            <v>CABLE ASSEMBLY:SMA</v>
          </cell>
          <cell r="C2359" t="str">
            <v xml:space="preserve"> </v>
          </cell>
        </row>
        <row r="2360">
          <cell r="A2360">
            <v>10040223</v>
          </cell>
          <cell r="B2360" t="str">
            <v>CASE CARRYING, WITH FOAM, E5K TIC</v>
          </cell>
          <cell r="C2360" t="str">
            <v xml:space="preserve"> </v>
          </cell>
        </row>
        <row r="2361">
          <cell r="A2361">
            <v>10040771</v>
          </cell>
          <cell r="B2361" t="str">
            <v>BUMPER:INDIGO LENS,E5000 TIC</v>
          </cell>
          <cell r="C2361" t="str">
            <v xml:space="preserve"> </v>
          </cell>
        </row>
        <row r="2362">
          <cell r="A2362">
            <v>10040792</v>
          </cell>
          <cell r="B2362" t="str">
            <v>LABEL:INDIGO,E5000</v>
          </cell>
          <cell r="C2362" t="str">
            <v xml:space="preserve"> </v>
          </cell>
        </row>
        <row r="2363">
          <cell r="A2363">
            <v>10041101</v>
          </cell>
          <cell r="B2363" t="str">
            <v>FUSE:SET OF 5,VMC E5000 TIC</v>
          </cell>
          <cell r="C2363" t="str">
            <v xml:space="preserve"> </v>
          </cell>
        </row>
        <row r="2364">
          <cell r="A2364">
            <v>10043387</v>
          </cell>
          <cell r="B2364" t="str">
            <v>CABLE ASSY:CAMERA INTERFACE,TP,E5K</v>
          </cell>
          <cell r="C2364" t="str">
            <v xml:space="preserve"> </v>
          </cell>
        </row>
        <row r="2365">
          <cell r="A2365">
            <v>10047190</v>
          </cell>
          <cell r="B2365" t="str">
            <v>DISP DRVR:LCD,TFT,NTSC/PAL SWITCHABLE</v>
          </cell>
          <cell r="C2365" t="str">
            <v xml:space="preserve"> </v>
          </cell>
        </row>
        <row r="2366">
          <cell r="A2366">
            <v>10049011</v>
          </cell>
          <cell r="B2366" t="str">
            <v>MANUAL:INSTRUCTION,Europe,E5000,TRANSM.</v>
          </cell>
          <cell r="C2366" t="str">
            <v xml:space="preserve"> </v>
          </cell>
        </row>
        <row r="2367">
          <cell r="A2367">
            <v>10049271</v>
          </cell>
          <cell r="B2367" t="str">
            <v>Receiver with 12" LCD monitor  EVOLUTION</v>
          </cell>
          <cell r="C2367" t="str">
            <v xml:space="preserve"> </v>
          </cell>
        </row>
        <row r="2368">
          <cell r="A2368">
            <v>10051116</v>
          </cell>
          <cell r="B2368" t="str">
            <v>Housing, Transmitter E5000, pre-assembly</v>
          </cell>
          <cell r="C2368" t="str">
            <v xml:space="preserve"> </v>
          </cell>
        </row>
        <row r="2369">
          <cell r="A2369">
            <v>10052074</v>
          </cell>
          <cell r="B2369" t="str">
            <v>Coaxial cable with SMA plug,       E5000</v>
          </cell>
          <cell r="C2369" t="str">
            <v xml:space="preserve"> </v>
          </cell>
        </row>
        <row r="2370">
          <cell r="A2370">
            <v>10052541</v>
          </cell>
          <cell r="B2370" t="str">
            <v>Case with Foam, Videotransmitter E5000</v>
          </cell>
          <cell r="C2370" t="str">
            <v xml:space="preserve"> </v>
          </cell>
        </row>
        <row r="2371">
          <cell r="A2371">
            <v>10053342</v>
          </cell>
          <cell r="B2371" t="str">
            <v>SCREW: SHOULDER, spare 10 pcs  E5000 TIC</v>
          </cell>
          <cell r="C2371" t="str">
            <v xml:space="preserve"> </v>
          </cell>
        </row>
        <row r="2372">
          <cell r="A2372">
            <v>10054198</v>
          </cell>
          <cell r="B2372" t="str">
            <v>Instructions f use, Basestation with LCD</v>
          </cell>
          <cell r="C2372" t="str">
            <v xml:space="preserve"> </v>
          </cell>
        </row>
        <row r="2373">
          <cell r="A2373">
            <v>10054699</v>
          </cell>
          <cell r="B2373" t="str">
            <v>Transmitter EU Spare Part EVOLUTION 5000</v>
          </cell>
          <cell r="C2373" t="str">
            <v xml:space="preserve"> </v>
          </cell>
        </row>
        <row r="2374">
          <cell r="A2374">
            <v>10054700</v>
          </cell>
          <cell r="B2374" t="str">
            <v>CarryingCase Tx SparePart EVOLUTION 5000</v>
          </cell>
          <cell r="C2374" t="str">
            <v xml:space="preserve"> </v>
          </cell>
        </row>
        <row r="2375">
          <cell r="A2375">
            <v>10054811</v>
          </cell>
          <cell r="B2375" t="str">
            <v>Charging Shell Desktop Ch. Spare  E 5000</v>
          </cell>
          <cell r="C2375" t="str">
            <v xml:space="preserve"> </v>
          </cell>
        </row>
        <row r="2376">
          <cell r="A2376">
            <v>10054812</v>
          </cell>
          <cell r="B2376" t="str">
            <v>Power Pack Desktop Charger Spare  E 5000</v>
          </cell>
          <cell r="C2376" t="str">
            <v xml:space="preserve"> </v>
          </cell>
        </row>
        <row r="2377">
          <cell r="A2377">
            <v>10054813</v>
          </cell>
          <cell r="B2377" t="str">
            <v>Case w/ 12"LCD for Tx Spare    EVOLUTION</v>
          </cell>
          <cell r="C2377" t="str">
            <v xml:space="preserve"> </v>
          </cell>
        </row>
        <row r="2378">
          <cell r="A2378">
            <v>10054814</v>
          </cell>
          <cell r="B2378" t="str">
            <v>Directional Antenna Spare Tx   EVOLUTION</v>
          </cell>
          <cell r="C2378" t="str">
            <v xml:space="preserve"> </v>
          </cell>
        </row>
        <row r="2379">
          <cell r="A2379">
            <v>10054815</v>
          </cell>
          <cell r="B2379" t="str">
            <v>Suction Food Antenna Spare Tx  EVOLUTION</v>
          </cell>
          <cell r="C2379" t="str">
            <v xml:space="preserve"> </v>
          </cell>
        </row>
        <row r="2380">
          <cell r="A2380">
            <v>10054816</v>
          </cell>
          <cell r="B2380" t="str">
            <v>Power Supply Cord w Cold Equip.Socket EU</v>
          </cell>
          <cell r="C2380" t="str">
            <v xml:space="preserve"> </v>
          </cell>
        </row>
        <row r="2381">
          <cell r="A2381">
            <v>10054817</v>
          </cell>
          <cell r="B2381" t="str">
            <v>## Power  Cord w Cold Equip.Socket UK</v>
          </cell>
          <cell r="C2381" t="str">
            <v xml:space="preserve"> </v>
          </cell>
        </row>
        <row r="2382">
          <cell r="A2382">
            <v>10054818</v>
          </cell>
          <cell r="B2382" t="str">
            <v>12/24 V DC supply cord spare part Tx EVO</v>
          </cell>
          <cell r="C2382" t="str">
            <v xml:space="preserve"> </v>
          </cell>
        </row>
        <row r="2383">
          <cell r="A2383">
            <v>10055458</v>
          </cell>
          <cell r="B2383" t="str">
            <v>Antenna videoE5k,self-extinguishing,assy</v>
          </cell>
          <cell r="C2383" t="str">
            <v xml:space="preserve"> </v>
          </cell>
        </row>
        <row r="2384">
          <cell r="A2384">
            <v>10056737</v>
          </cell>
          <cell r="B2384" t="str">
            <v>Mounting kit videotransmitter E5000</v>
          </cell>
          <cell r="C2384" t="str">
            <v xml:space="preserve"> </v>
          </cell>
        </row>
        <row r="2385">
          <cell r="A2385">
            <v>10062184</v>
          </cell>
          <cell r="B2385" t="str">
            <v>LABEL KIT, REFECTIVE ID, E5200 TIC</v>
          </cell>
          <cell r="C2385" t="str">
            <v xml:space="preserve"> </v>
          </cell>
        </row>
        <row r="2386">
          <cell r="A2386">
            <v>10067534</v>
          </cell>
          <cell r="B2386" t="str">
            <v>CD-ROM MANUAL EVOLUTION 5200 TIC</v>
          </cell>
          <cell r="C2386" t="str">
            <v xml:space="preserve"> </v>
          </cell>
        </row>
        <row r="2387">
          <cell r="A2387">
            <v>10067707</v>
          </cell>
          <cell r="B2387" t="str">
            <v>BRACKET,  NON-CHARGING, E5K SERIES</v>
          </cell>
          <cell r="C2387" t="str">
            <v xml:space="preserve"> </v>
          </cell>
        </row>
        <row r="2388">
          <cell r="A2388">
            <v>10067721</v>
          </cell>
          <cell r="B2388" t="str">
            <v>Receiver Station EVOLUTION w/o case/LCD</v>
          </cell>
          <cell r="C2388" t="str">
            <v xml:space="preserve"> </v>
          </cell>
        </row>
        <row r="2389">
          <cell r="A2389">
            <v>10071046</v>
          </cell>
          <cell r="B2389" t="str">
            <v>Quick Guide EVOLUTION 5200/5200 HD w/o</v>
          </cell>
          <cell r="C2389" t="str">
            <v xml:space="preserve"> </v>
          </cell>
        </row>
        <row r="2390">
          <cell r="A2390">
            <v>10074571</v>
          </cell>
          <cell r="B2390" t="str">
            <v>2.1 GHz Receiver mit 12" LCD EVOLUTION</v>
          </cell>
          <cell r="C2390" t="str">
            <v xml:space="preserve"> </v>
          </cell>
        </row>
        <row r="2391">
          <cell r="A2391">
            <v>10074572</v>
          </cell>
          <cell r="B2391" t="str">
            <v>2.1 GHz Receiver w/o case/LCD EVOLUTION</v>
          </cell>
          <cell r="C2391" t="str">
            <v xml:space="preserve"> </v>
          </cell>
        </row>
        <row r="2392">
          <cell r="A2392">
            <v>10076121</v>
          </cell>
          <cell r="B2392" t="str">
            <v>Spare part, lid, Videotransmitter, black</v>
          </cell>
          <cell r="C2392" t="str">
            <v xml:space="preserve"> </v>
          </cell>
        </row>
        <row r="2393">
          <cell r="A2393">
            <v>10076122</v>
          </cell>
          <cell r="B2393" t="str">
            <v>Spare part, lid, Video Capture, black</v>
          </cell>
          <cell r="C2393" t="str">
            <v xml:space="preserve"> </v>
          </cell>
        </row>
        <row r="2394">
          <cell r="A2394">
            <v>10077621</v>
          </cell>
          <cell r="B2394" t="str">
            <v>EVOLUTION 5200 Dummy TIC</v>
          </cell>
          <cell r="C2394" t="str">
            <v xml:space="preserve"> </v>
          </cell>
        </row>
        <row r="2395">
          <cell r="A2395">
            <v>10081715</v>
          </cell>
          <cell r="B2395" t="str">
            <v>A-EV5200-2-1-2-0-0-0-0-0-3-0</v>
          </cell>
          <cell r="C2395" t="str">
            <v xml:space="preserve"> </v>
          </cell>
        </row>
        <row r="2396">
          <cell r="A2396">
            <v>10083951</v>
          </cell>
          <cell r="B2396" t="str">
            <v>Quick Guide EVOLUTION 5200 HD 2X Zoom</v>
          </cell>
          <cell r="C2396" t="str">
            <v xml:space="preserve"> </v>
          </cell>
        </row>
        <row r="2397">
          <cell r="A2397">
            <v>10084447</v>
          </cell>
          <cell r="B2397" t="str">
            <v>Quick Guide EVOLUTION 5600</v>
          </cell>
          <cell r="C2397" t="str">
            <v xml:space="preserve"> </v>
          </cell>
        </row>
        <row r="2398">
          <cell r="A2398">
            <v>10084448</v>
          </cell>
          <cell r="B2398" t="str">
            <v>CD-ROM MANUAL EVOLUTION 5600 TIC</v>
          </cell>
          <cell r="C2398" t="str">
            <v xml:space="preserve"> </v>
          </cell>
        </row>
        <row r="2399">
          <cell r="A2399">
            <v>10090902</v>
          </cell>
          <cell r="B2399" t="str">
            <v>BRACKET, MONOPOD MOUNT FOR TRIPOD, TIC</v>
          </cell>
          <cell r="C2399" t="str">
            <v xml:space="preserve"> </v>
          </cell>
        </row>
        <row r="2400">
          <cell r="A2400">
            <v>10098048</v>
          </cell>
          <cell r="B2400" t="str">
            <v>TIC:EV5800,2X,COLOR,DISP.CVR,VID CABLE</v>
          </cell>
          <cell r="C2400" t="str">
            <v xml:space="preserve"> </v>
          </cell>
        </row>
        <row r="2401">
          <cell r="A2401">
            <v>10098452</v>
          </cell>
          <cell r="B2401" t="str">
            <v>CD-ROM MANUAL EVOLUTION 5800 TIC</v>
          </cell>
          <cell r="C2401" t="str">
            <v xml:space="preserve"> </v>
          </cell>
        </row>
        <row r="2402">
          <cell r="A2402">
            <v>10101011</v>
          </cell>
          <cell r="B2402" t="str">
            <v>Quick Guide EVOLUTION 5800 2X Zoom</v>
          </cell>
          <cell r="C2402" t="str">
            <v xml:space="preserve"> </v>
          </cell>
        </row>
        <row r="2403">
          <cell r="A2403">
            <v>10101012</v>
          </cell>
          <cell r="B2403" t="str">
            <v>Quick Guide EVOLUTION 5800 Standby</v>
          </cell>
          <cell r="C2403" t="str">
            <v xml:space="preserve"> </v>
          </cell>
        </row>
        <row r="2404">
          <cell r="A2404">
            <v>10126994</v>
          </cell>
          <cell r="B2404" t="str">
            <v>KEYPAD,E6000,TRIGGER</v>
          </cell>
          <cell r="C2404" t="str">
            <v xml:space="preserve"> </v>
          </cell>
        </row>
        <row r="2405">
          <cell r="A2405">
            <v>10126995</v>
          </cell>
          <cell r="B2405" t="str">
            <v>KEYPAD,E6000,USER INTERFACE</v>
          </cell>
          <cell r="C2405" t="str">
            <v xml:space="preserve"> </v>
          </cell>
        </row>
        <row r="2406">
          <cell r="A2406">
            <v>10127356</v>
          </cell>
          <cell r="B2406" t="str">
            <v>CARRIER,E6000 TIC,TRANSMITTER</v>
          </cell>
          <cell r="C2406" t="str">
            <v xml:space="preserve"> </v>
          </cell>
        </row>
        <row r="2407">
          <cell r="A2407">
            <v>10128822</v>
          </cell>
          <cell r="B2407" t="str">
            <v>KEYPAD,E6000,USER INTERFACE,BASIC</v>
          </cell>
          <cell r="C2407" t="str">
            <v xml:space="preserve"> </v>
          </cell>
        </row>
        <row r="2408">
          <cell r="A2408">
            <v>10129813</v>
          </cell>
          <cell r="B2408" t="str">
            <v>CONN,BLADE,N/A,AC POWER SUPPLY</v>
          </cell>
          <cell r="C2408" t="str">
            <v xml:space="preserve"> </v>
          </cell>
        </row>
        <row r="2409">
          <cell r="A2409">
            <v>10129814</v>
          </cell>
          <cell r="B2409" t="str">
            <v>KIT,CONNECTOR,INT'L,AC POWER SUPPLY</v>
          </cell>
          <cell r="C2409" t="str">
            <v xml:space="preserve"> </v>
          </cell>
        </row>
        <row r="2410">
          <cell r="A2410">
            <v>10145749</v>
          </cell>
          <cell r="B2410" t="str">
            <v>LABEL KIT,E6000 TIC,REFLECTIVE ID</v>
          </cell>
          <cell r="C2410" t="str">
            <v xml:space="preserve"> </v>
          </cell>
        </row>
        <row r="2411">
          <cell r="A2411">
            <v>10147390</v>
          </cell>
          <cell r="B2411" t="str">
            <v>KIT,MNTG BRACKET,E6000 TIC,NON-CHARGING</v>
          </cell>
          <cell r="C2411" t="str">
            <v xml:space="preserve"> </v>
          </cell>
        </row>
        <row r="2412">
          <cell r="A2412">
            <v>10152333</v>
          </cell>
          <cell r="B2412" t="str">
            <v>STRAP,NECK,E6000 TIC</v>
          </cell>
          <cell r="C2412" t="str">
            <v xml:space="preserve"> </v>
          </cell>
        </row>
        <row r="2413">
          <cell r="A2413">
            <v>10184497</v>
          </cell>
          <cell r="B2413" t="str">
            <v>Rech. battery, EVO 6000,"S", French Navy</v>
          </cell>
          <cell r="C2413" t="str">
            <v xml:space="preserve"> </v>
          </cell>
        </row>
        <row r="2414">
          <cell r="A2414" t="str">
            <v>10057966-SP</v>
          </cell>
          <cell r="B2414" t="str">
            <v>CORD,POWER,12VDC,CIG LIGHTER,2.5MM</v>
          </cell>
          <cell r="C2414" t="str">
            <v xml:space="preserve"> </v>
          </cell>
        </row>
        <row r="2415">
          <cell r="A2415" t="str">
            <v>10070531-SP</v>
          </cell>
          <cell r="B2415" t="str">
            <v>Coaxial cable with SMA plug, spare</v>
          </cell>
          <cell r="C2415" t="str">
            <v xml:space="preserve"> </v>
          </cell>
        </row>
        <row r="2416">
          <cell r="A2416" t="str">
            <v>10145746-SP</v>
          </cell>
          <cell r="B2416" t="str">
            <v>Fuse, Slow, 125VAC, 125VDC, 5/Pkg</v>
          </cell>
          <cell r="C2416" t="str">
            <v xml:space="preserve"> </v>
          </cell>
        </row>
        <row r="2417">
          <cell r="A2417" t="str">
            <v>10145860-SP</v>
          </cell>
          <cell r="B2417" t="str">
            <v>CABLE,USB,TYPE A TO MINI TYPE B,1M,PKGD</v>
          </cell>
          <cell r="C2417" t="str">
            <v xml:space="preserve"> </v>
          </cell>
        </row>
        <row r="2418">
          <cell r="A2418">
            <v>10039359</v>
          </cell>
          <cell r="B2418" t="str">
            <v>BRACKET:CARABINER,E5000 TIC</v>
          </cell>
          <cell r="C2418" t="str">
            <v xml:space="preserve"> </v>
          </cell>
        </row>
        <row r="2419">
          <cell r="A2419">
            <v>10039520</v>
          </cell>
          <cell r="B2419" t="str">
            <v>BRACKET:FRONT HANDLE,E5000 TIC</v>
          </cell>
          <cell r="C2419" t="str">
            <v xml:space="preserve"> </v>
          </cell>
        </row>
        <row r="2420">
          <cell r="A2420">
            <v>10039522</v>
          </cell>
          <cell r="B2420" t="str">
            <v>CABLE ASSY:BATTERY INTERFACE,E5000 TIC</v>
          </cell>
          <cell r="C2420" t="str">
            <v xml:space="preserve"> </v>
          </cell>
        </row>
        <row r="2421">
          <cell r="A2421">
            <v>10046764</v>
          </cell>
          <cell r="B2421" t="str">
            <v>FLTR:EMI,RFI,100OHM@100MHZ,BALUN</v>
          </cell>
          <cell r="C2421" t="str">
            <v xml:space="preserve"> </v>
          </cell>
        </row>
        <row r="2422">
          <cell r="A2422">
            <v>10050269</v>
          </cell>
          <cell r="B2422" t="str">
            <v>SCREW:BUTTON HD,SSTL,#6-32X3/8,BLACK</v>
          </cell>
          <cell r="C2422" t="str">
            <v xml:space="preserve"> </v>
          </cell>
        </row>
        <row r="2423">
          <cell r="A2423">
            <v>10074175</v>
          </cell>
          <cell r="B2423" t="str">
            <v>LABEL:PRODUCT OF US,E5200HD2 TIC</v>
          </cell>
          <cell r="C2423" t="str">
            <v xml:space="preserve"> </v>
          </cell>
        </row>
        <row r="2424">
          <cell r="A2424">
            <v>10094842</v>
          </cell>
          <cell r="B2424" t="str">
            <v>LABEL:WARNING,EV5800 TIC</v>
          </cell>
          <cell r="C2424" t="str">
            <v xml:space="preserve"> </v>
          </cell>
        </row>
        <row r="2425">
          <cell r="A2425">
            <v>10095224</v>
          </cell>
          <cell r="B2425" t="str">
            <v>INSERT:FOAM,DISPLAY,EV5800 TIC</v>
          </cell>
          <cell r="C2425" t="str">
            <v xml:space="preserve"> </v>
          </cell>
        </row>
        <row r="2426">
          <cell r="A2426">
            <v>10120606</v>
          </cell>
          <cell r="B2426" t="str">
            <v>BAT:LI-ION,RECHRGBL,3.7V,3.1AH,E6K TIC</v>
          </cell>
          <cell r="C2426" t="str">
            <v xml:space="preserve"> </v>
          </cell>
        </row>
        <row r="2427">
          <cell r="A2427">
            <v>10126987</v>
          </cell>
          <cell r="B2427" t="str">
            <v>INSERT,E5000 SERIES,FOAM,BOTTOM,TAU CORE</v>
          </cell>
          <cell r="C2427" t="str">
            <v xml:space="preserve"> </v>
          </cell>
        </row>
        <row r="2428">
          <cell r="A2428">
            <v>10126988</v>
          </cell>
          <cell r="B2428" t="str">
            <v>INSERT,E5000 SERIES,FOAM,TOP,TAU CORE</v>
          </cell>
          <cell r="C2428" t="str">
            <v xml:space="preserve"> </v>
          </cell>
        </row>
        <row r="2429">
          <cell r="A2429">
            <v>10145748</v>
          </cell>
          <cell r="B2429" t="str">
            <v>TRIPOD MOUNT ASSEMBLY, E6000 TIC</v>
          </cell>
          <cell r="C2429" t="str">
            <v xml:space="preserve"> </v>
          </cell>
        </row>
        <row r="2430">
          <cell r="A2430">
            <v>10145860</v>
          </cell>
          <cell r="B2430" t="str">
            <v>CABLE,USB,TYPE A TO MINI TYPE B,1M</v>
          </cell>
          <cell r="C2430" t="str">
            <v xml:space="preserve"> </v>
          </cell>
        </row>
        <row r="2431">
          <cell r="A2431">
            <v>10150097</v>
          </cell>
          <cell r="B2431" t="str">
            <v>DRIVE SCREW,#6,1/2" LONG</v>
          </cell>
          <cell r="C2431" t="str">
            <v xml:space="preserve"> </v>
          </cell>
        </row>
        <row r="2432">
          <cell r="A2432">
            <v>10151590</v>
          </cell>
          <cell r="B2432" t="str">
            <v>CABLE TIE,BLACK,NYLON,6" LONG</v>
          </cell>
          <cell r="C2432" t="str">
            <v xml:space="preserve"> </v>
          </cell>
        </row>
        <row r="2433">
          <cell r="A2433">
            <v>10151601</v>
          </cell>
          <cell r="B2433" t="str">
            <v>TIE DOWN,E6000 TIC,FERRITE</v>
          </cell>
          <cell r="C2433" t="str">
            <v xml:space="preserve"> </v>
          </cell>
        </row>
        <row r="2434">
          <cell r="A2434" t="str">
            <v>10040004-BUND</v>
          </cell>
          <cell r="B2434" t="str">
            <v>CABLE ASSEMBLY:SMA</v>
          </cell>
          <cell r="C2434" t="str">
            <v xml:space="preserve"> </v>
          </cell>
        </row>
        <row r="2435">
          <cell r="A2435" t="str">
            <v>10040223-BUND</v>
          </cell>
          <cell r="B2435" t="str">
            <v>CASE CARRYING, WITH FOAM, E5K TIC BUND</v>
          </cell>
          <cell r="C2435" t="str">
            <v xml:space="preserve"> </v>
          </cell>
        </row>
        <row r="2436">
          <cell r="A2436" t="str">
            <v>10043951-BUND</v>
          </cell>
          <cell r="B2436" t="str">
            <v>Battery charger for Li-Ion 7,2 V   E5000</v>
          </cell>
          <cell r="C2436" t="str">
            <v xml:space="preserve"> </v>
          </cell>
        </row>
        <row r="2437">
          <cell r="A2437" t="str">
            <v>P10041236</v>
          </cell>
          <cell r="B2437" t="str">
            <v>E5000 TIC - POWER SWITCH ASSEMBLY</v>
          </cell>
          <cell r="C2437" t="str">
            <v xml:space="preserve"> </v>
          </cell>
        </row>
        <row r="2438">
          <cell r="A2438">
            <v>10184593</v>
          </cell>
          <cell r="B2438" t="str">
            <v>Charger,battery,kit,EVO 6000 French Navy</v>
          </cell>
          <cell r="C2438" t="str">
            <v xml:space="preserve"> </v>
          </cell>
        </row>
        <row r="2439">
          <cell r="A2439" t="str">
            <v>GA010007040</v>
          </cell>
          <cell r="B2439" t="str">
            <v>Electrical box thermal camera</v>
          </cell>
          <cell r="C2439" t="str">
            <v xml:space="preserve"> </v>
          </cell>
        </row>
        <row r="2440">
          <cell r="A2440">
            <v>10013294</v>
          </cell>
          <cell r="B2440" t="str">
            <v>MX4   Remote thermometer</v>
          </cell>
          <cell r="C2440" t="str">
            <v xml:space="preserve"> </v>
          </cell>
        </row>
        <row r="2441">
          <cell r="A2441">
            <v>10016301</v>
          </cell>
          <cell r="B2441" t="str">
            <v>EVOLUTION,E4000,E3000,DOUBLE SLOT CHRGR</v>
          </cell>
          <cell r="C2441" t="str">
            <v xml:space="preserve"> </v>
          </cell>
        </row>
        <row r="2442">
          <cell r="A2442">
            <v>10038977</v>
          </cell>
          <cell r="B2442" t="str">
            <v>CHARGER:VEHICLE MOUNTED,E5000 TIC</v>
          </cell>
          <cell r="C2442" t="str">
            <v xml:space="preserve"> </v>
          </cell>
        </row>
        <row r="2443">
          <cell r="A2443">
            <v>10040229</v>
          </cell>
          <cell r="B2443" t="str">
            <v>BRACKET,TRIPOD MOUNT,E5000 TIC</v>
          </cell>
          <cell r="C2443" t="str">
            <v xml:space="preserve"> </v>
          </cell>
        </row>
        <row r="2444">
          <cell r="A2444">
            <v>10067565</v>
          </cell>
          <cell r="B2444" t="str">
            <v>CHARGER ,UNIVERSAL, E5000 SERIES TIC</v>
          </cell>
          <cell r="C2444" t="str">
            <v xml:space="preserve"> </v>
          </cell>
        </row>
        <row r="2445">
          <cell r="A2445">
            <v>10154206</v>
          </cell>
          <cell r="B2445" t="str">
            <v>THERMAL IMAGING EVOLUTION6000S,CONFIG</v>
          </cell>
          <cell r="C2445" t="str">
            <v xml:space="preserve"> </v>
          </cell>
        </row>
        <row r="2446">
          <cell r="A2446">
            <v>55680</v>
          </cell>
          <cell r="B2446" t="str">
            <v>VALVE FRONT PLASTIC</v>
          </cell>
          <cell r="C2446" t="str">
            <v xml:space="preserve"> </v>
          </cell>
        </row>
        <row r="2447">
          <cell r="A2447">
            <v>458169</v>
          </cell>
          <cell r="B2447" t="str">
            <v>SENSOR,O2,RESPONDER,REMOTE STYLE,PKGD</v>
          </cell>
          <cell r="C2447" t="str">
            <v xml:space="preserve"> </v>
          </cell>
        </row>
        <row r="2448">
          <cell r="A2448">
            <v>458480</v>
          </cell>
          <cell r="B2448" t="str">
            <v>TUBES, SMOKE, PLASTIC, 12/PKG</v>
          </cell>
          <cell r="C2448" t="str">
            <v xml:space="preserve"> </v>
          </cell>
        </row>
        <row r="2449">
          <cell r="A2449">
            <v>458481</v>
          </cell>
          <cell r="B2449" t="str">
            <v>TUBES,SMOKE,PLASTIC,BULB,2 PLUGS,6 TUBES</v>
          </cell>
          <cell r="C2449" t="str">
            <v xml:space="preserve"> </v>
          </cell>
        </row>
        <row r="2450">
          <cell r="A2450">
            <v>467895</v>
          </cell>
          <cell r="B2450" t="str">
            <v>Regulator, Fixed Flow, Model RP, .25 LP</v>
          </cell>
          <cell r="C2450" t="str">
            <v xml:space="preserve"> </v>
          </cell>
        </row>
        <row r="2451">
          <cell r="A2451">
            <v>477149</v>
          </cell>
          <cell r="B2451" t="str">
            <v>KIT,GAS CAL,RP0.25LPM REG,30FT TBNG,CAP</v>
          </cell>
          <cell r="C2451" t="str">
            <v xml:space="preserve"> </v>
          </cell>
        </row>
        <row r="2452">
          <cell r="A2452">
            <v>478359</v>
          </cell>
          <cell r="B2452" t="str">
            <v>CONTROL:FLOW,0.25 L/MIN,1000 PSI GAUGE</v>
          </cell>
          <cell r="C2452" t="str">
            <v xml:space="preserve"> </v>
          </cell>
        </row>
        <row r="2453">
          <cell r="A2453">
            <v>497334</v>
          </cell>
          <cell r="B2453" t="str">
            <v>SAMPLE LINE:PROBE,15 FT,POLYURETHANE</v>
          </cell>
          <cell r="C2453" t="str">
            <v xml:space="preserve"> </v>
          </cell>
        </row>
        <row r="2454">
          <cell r="A2454">
            <v>711307</v>
          </cell>
          <cell r="B2454" t="str">
            <v>Repl. Kit,H2S Sensor,Ser. 20,Mod. HS20C</v>
          </cell>
          <cell r="C2454" t="str">
            <v xml:space="preserve"> </v>
          </cell>
        </row>
        <row r="2455">
          <cell r="A2455">
            <v>808935</v>
          </cell>
          <cell r="B2455" t="str">
            <v>FILTER,DIGITAL PUMP</v>
          </cell>
          <cell r="C2455" t="str">
            <v xml:space="preserve"> </v>
          </cell>
        </row>
        <row r="2456">
          <cell r="A2456">
            <v>10011937</v>
          </cell>
          <cell r="B2456" t="str">
            <v>Gas can [34 l] 50 ppm NH3 in N2</v>
          </cell>
          <cell r="C2456" t="str">
            <v xml:space="preserve"> </v>
          </cell>
        </row>
        <row r="2457">
          <cell r="A2457">
            <v>10011938</v>
          </cell>
          <cell r="B2457" t="str">
            <v>Gas Can [34 l] 5 ppm SO2 in N2</v>
          </cell>
          <cell r="C2457" t="str">
            <v xml:space="preserve"> </v>
          </cell>
        </row>
        <row r="2458">
          <cell r="A2458">
            <v>10011939</v>
          </cell>
          <cell r="B2458" t="str">
            <v>Gas Can [34 l] 10 ppm Cl2 in N2</v>
          </cell>
          <cell r="C2458" t="str">
            <v xml:space="preserve"> </v>
          </cell>
        </row>
        <row r="2459">
          <cell r="A2459">
            <v>10021925</v>
          </cell>
          <cell r="B2459" t="str">
            <v>Sample line,1,5m, PTFE conductive</v>
          </cell>
          <cell r="C2459" t="str">
            <v xml:space="preserve"> </v>
          </cell>
        </row>
        <row r="2460">
          <cell r="A2460">
            <v>10021926</v>
          </cell>
          <cell r="B2460" t="str">
            <v>Sample line, 3m, PTFE conductive</v>
          </cell>
          <cell r="C2460" t="str">
            <v xml:space="preserve"> </v>
          </cell>
        </row>
        <row r="2461">
          <cell r="A2461">
            <v>10021927</v>
          </cell>
          <cell r="B2461" t="str">
            <v>Sample line, 5m, PTFE conductive</v>
          </cell>
          <cell r="C2461" t="str">
            <v xml:space="preserve"> </v>
          </cell>
        </row>
        <row r="2462">
          <cell r="A2462">
            <v>10022595</v>
          </cell>
          <cell r="B2462" t="str">
            <v>Gas can [34 l]: 20 Vol.% CH4 in N2</v>
          </cell>
          <cell r="C2462" t="str">
            <v xml:space="preserve"> </v>
          </cell>
        </row>
        <row r="2463">
          <cell r="A2463">
            <v>10022596</v>
          </cell>
          <cell r="B2463" t="str">
            <v>Gas can [34 l] 0,3Vol%Hexan in air</v>
          </cell>
          <cell r="C2463" t="str">
            <v xml:space="preserve"> </v>
          </cell>
        </row>
        <row r="2464">
          <cell r="A2464">
            <v>10025550</v>
          </cell>
          <cell r="B2464" t="str">
            <v>SCREWDRIVER,PHILLIPS/3MM HEX/1/16 HEX</v>
          </cell>
          <cell r="C2464" t="str">
            <v xml:space="preserve"> </v>
          </cell>
        </row>
        <row r="2465">
          <cell r="A2465">
            <v>10025664</v>
          </cell>
          <cell r="B2465" t="str">
            <v>CLIP,BELT,MOLDED,CONDUCTIVE,</v>
          </cell>
          <cell r="C2465" t="str">
            <v xml:space="preserve"> </v>
          </cell>
        </row>
        <row r="2466">
          <cell r="A2466">
            <v>10029197</v>
          </cell>
          <cell r="B2466" t="str">
            <v>Calibrating connection 5STAR</v>
          </cell>
          <cell r="C2466" t="str">
            <v xml:space="preserve"> </v>
          </cell>
        </row>
        <row r="2467">
          <cell r="A2467">
            <v>10029475</v>
          </cell>
          <cell r="B2467" t="str">
            <v>Gas can [34 l] 50 Vol% Propane in N2</v>
          </cell>
          <cell r="C2467" t="str">
            <v xml:space="preserve"> </v>
          </cell>
        </row>
        <row r="2468">
          <cell r="A2468">
            <v>10030325</v>
          </cell>
          <cell r="B2468" t="str">
            <v>TUBING,ALTAIR 2X,40CM</v>
          </cell>
          <cell r="C2468" t="str">
            <v xml:space="preserve"> </v>
          </cell>
        </row>
        <row r="2469">
          <cell r="A2469">
            <v>10041107</v>
          </cell>
          <cell r="B2469" t="str">
            <v>LANYARD:ACCESSORY KIT,PULSAR PLUS</v>
          </cell>
          <cell r="C2469" t="str">
            <v xml:space="preserve"> </v>
          </cell>
        </row>
        <row r="2470">
          <cell r="A2470">
            <v>10046945</v>
          </cell>
          <cell r="B2470" t="str">
            <v>KIT:SNSR REPLACEMENT,SOLARIS,H2S</v>
          </cell>
          <cell r="C2470" t="str">
            <v xml:space="preserve"> </v>
          </cell>
        </row>
        <row r="2471">
          <cell r="A2471">
            <v>10060773</v>
          </cell>
          <cell r="B2471" t="str">
            <v>NH3 Sensor, ORIONplus</v>
          </cell>
          <cell r="C2471" t="str">
            <v xml:space="preserve"> </v>
          </cell>
        </row>
        <row r="2472">
          <cell r="A2472">
            <v>10060774</v>
          </cell>
          <cell r="B2472" t="str">
            <v>SO2 SENSOR, ORIONPLUS</v>
          </cell>
          <cell r="C2472" t="str">
            <v xml:space="preserve"> </v>
          </cell>
        </row>
        <row r="2473">
          <cell r="A2473">
            <v>10060775</v>
          </cell>
          <cell r="B2473" t="str">
            <v>NO2 Sensor, ORIONplus</v>
          </cell>
          <cell r="C2473" t="str">
            <v xml:space="preserve"> </v>
          </cell>
        </row>
        <row r="2474">
          <cell r="A2474">
            <v>10060777</v>
          </cell>
          <cell r="B2474" t="str">
            <v>## PH3 Sensor, ORIONplus</v>
          </cell>
          <cell r="C2474" t="str">
            <v xml:space="preserve"> </v>
          </cell>
        </row>
        <row r="2475">
          <cell r="A2475">
            <v>10060778</v>
          </cell>
          <cell r="B2475" t="str">
            <v>HCN Sensor, ORIONplus</v>
          </cell>
          <cell r="C2475" t="str">
            <v xml:space="preserve"> </v>
          </cell>
        </row>
        <row r="2476">
          <cell r="A2476">
            <v>10062274</v>
          </cell>
          <cell r="B2476" t="str">
            <v>GALAXY, WIRED NETWORK INTERFACE ADAPTER</v>
          </cell>
          <cell r="C2476" t="str">
            <v xml:space="preserve"> </v>
          </cell>
        </row>
        <row r="2477">
          <cell r="A2477">
            <v>10064531</v>
          </cell>
          <cell r="B2477" t="str">
            <v>PTFE Membrane, D 25mm, 6/Pkg</v>
          </cell>
          <cell r="C2477" t="str">
            <v xml:space="preserve"> </v>
          </cell>
        </row>
        <row r="2478">
          <cell r="A2478">
            <v>10077384</v>
          </cell>
          <cell r="B2478" t="str">
            <v>TUBING, QUICKCHECK, ALTAIR, 24IN</v>
          </cell>
          <cell r="C2478" t="str">
            <v xml:space="preserve"> </v>
          </cell>
        </row>
        <row r="2479">
          <cell r="A2479">
            <v>10083488</v>
          </cell>
          <cell r="B2479" t="str">
            <v>Kit HBCO, Filter, 3 mouth pieces</v>
          </cell>
          <cell r="C2479" t="str">
            <v xml:space="preserve"> </v>
          </cell>
        </row>
        <row r="2480">
          <cell r="A2480">
            <v>10092233</v>
          </cell>
          <cell r="B2480" t="str">
            <v>CHARGER CRADLE ASSY:ALTAIR4,NA W/PWR SU</v>
          </cell>
          <cell r="C2480" t="str">
            <v xml:space="preserve"> </v>
          </cell>
        </row>
        <row r="2481">
          <cell r="A2481">
            <v>10097949</v>
          </cell>
          <cell r="B2481" t="str">
            <v>STRAP:SECURING,CHARGE CRADLE,ALTAIR5</v>
          </cell>
          <cell r="C2481" t="str">
            <v xml:space="preserve"> </v>
          </cell>
        </row>
        <row r="2482">
          <cell r="A2482">
            <v>10102853</v>
          </cell>
          <cell r="B2482" t="str">
            <v>Gas can 58 l CH4,CO2,CO-60,H2S-20,O2</v>
          </cell>
          <cell r="C2482" t="str">
            <v xml:space="preserve"> </v>
          </cell>
        </row>
        <row r="2483">
          <cell r="A2483">
            <v>10105756</v>
          </cell>
          <cell r="B2483" t="str">
            <v>CYLINDER HOLDER ASSY:GX2</v>
          </cell>
          <cell r="C2483" t="str">
            <v xml:space="preserve"> </v>
          </cell>
        </row>
        <row r="2484">
          <cell r="A2484">
            <v>10106375</v>
          </cell>
          <cell r="B2484" t="str">
            <v>KIT:SENSOR,ALTAIR5/ALTAIR5X,HCN</v>
          </cell>
          <cell r="C2484" t="str">
            <v xml:space="preserve"> </v>
          </cell>
        </row>
        <row r="2485">
          <cell r="A2485">
            <v>10119615</v>
          </cell>
          <cell r="B2485" t="str">
            <v>A-ALT5X-B-L-K-0-1-B-0-E-0-0-0</v>
          </cell>
          <cell r="C2485" t="str">
            <v xml:space="preserve"> </v>
          </cell>
        </row>
        <row r="2486">
          <cell r="A2486">
            <v>10119619</v>
          </cell>
          <cell r="B2486" t="str">
            <v>A-ALT5X-B-L-K-B-1-0-0-E-0-0-0</v>
          </cell>
          <cell r="C2486" t="str">
            <v xml:space="preserve"> </v>
          </cell>
        </row>
        <row r="2487">
          <cell r="A2487">
            <v>10119629</v>
          </cell>
          <cell r="B2487" t="str">
            <v>A-ALT5X-B-T-K-0-2-B-0-E-0-0-0</v>
          </cell>
          <cell r="C2487" t="str">
            <v xml:space="preserve"> </v>
          </cell>
        </row>
        <row r="2488">
          <cell r="A2488">
            <v>10125992</v>
          </cell>
          <cell r="B2488" t="str">
            <v>KIT,ALTAIR4X,REPL,MAIN W/BATT,AUST/RUS</v>
          </cell>
          <cell r="C2488" t="str">
            <v xml:space="preserve"> </v>
          </cell>
        </row>
        <row r="2489">
          <cell r="A2489">
            <v>10126138</v>
          </cell>
          <cell r="B2489" t="str">
            <v>ROLL,GX2,LABEL STOCK,CALIBRATION RECEIP</v>
          </cell>
          <cell r="C2489" t="str">
            <v xml:space="preserve"> </v>
          </cell>
        </row>
        <row r="2490">
          <cell r="A2490">
            <v>10126437</v>
          </cell>
          <cell r="B2490" t="str">
            <v>ROLL,LABEL STOCK,CALIBRATION STICKER,GX</v>
          </cell>
          <cell r="C2490" t="str">
            <v xml:space="preserve"> </v>
          </cell>
        </row>
        <row r="2491">
          <cell r="A2491">
            <v>10126657</v>
          </cell>
          <cell r="B2491" t="str">
            <v>KIT,GX2,DIN RAIL,MOUNTING</v>
          </cell>
          <cell r="C2491" t="str">
            <v xml:space="preserve"> </v>
          </cell>
        </row>
        <row r="2492">
          <cell r="A2492">
            <v>10127020</v>
          </cell>
          <cell r="B2492" t="str">
            <v>KIT,GX2,SPARE PARTS</v>
          </cell>
          <cell r="C2492" t="str">
            <v xml:space="preserve"> </v>
          </cell>
        </row>
        <row r="2493">
          <cell r="A2493">
            <v>10127111</v>
          </cell>
          <cell r="B2493" t="str">
            <v>MEMORY CARD,SD/SDHC</v>
          </cell>
          <cell r="C2493" t="str">
            <v xml:space="preserve"> </v>
          </cell>
        </row>
        <row r="2494">
          <cell r="A2494">
            <v>10127144</v>
          </cell>
          <cell r="B2494" t="str">
            <v>CORD,AC POWER,IEC 60320/C7 TO BRITISH</v>
          </cell>
          <cell r="C2494" t="str">
            <v xml:space="preserve"> </v>
          </cell>
        </row>
        <row r="2495">
          <cell r="A2495">
            <v>10127145</v>
          </cell>
          <cell r="B2495" t="str">
            <v>CORD,AC POWER,IEC 60320/C7 TO EUROPEAN</v>
          </cell>
          <cell r="C2495" t="str">
            <v xml:space="preserve"> </v>
          </cell>
        </row>
        <row r="2496">
          <cell r="A2496">
            <v>10127422</v>
          </cell>
          <cell r="B2496" t="str">
            <v>CHARGER,MULTI-UNIT,GX2,ALTAIR4X,NA PLUG</v>
          </cell>
          <cell r="C2496" t="str">
            <v xml:space="preserve"> </v>
          </cell>
        </row>
        <row r="2497">
          <cell r="A2497">
            <v>10127423</v>
          </cell>
          <cell r="B2497" t="str">
            <v>CHARGER,MULTI-UNIT,GX2,ALTAIR4X,EN PLUG</v>
          </cell>
          <cell r="C2497" t="str">
            <v xml:space="preserve"> </v>
          </cell>
        </row>
        <row r="2498">
          <cell r="A2498">
            <v>10127428</v>
          </cell>
          <cell r="B2498" t="str">
            <v>CHARGER,MULTI-UNIT,GX2,ALTAIR5X,EN PLUG</v>
          </cell>
          <cell r="C2498" t="str">
            <v xml:space="preserve"> </v>
          </cell>
        </row>
        <row r="2499">
          <cell r="A2499">
            <v>10127518</v>
          </cell>
          <cell r="B2499" t="str">
            <v>CABLE,ETHERNET CAT5E,12 INCH,BOOTLESS</v>
          </cell>
          <cell r="C2499" t="str">
            <v xml:space="preserve"> </v>
          </cell>
        </row>
        <row r="2500">
          <cell r="A2500">
            <v>10127808</v>
          </cell>
          <cell r="B2500" t="str">
            <v>PRINTER,ZEBRA GX430T</v>
          </cell>
          <cell r="C2500" t="str">
            <v xml:space="preserve"> </v>
          </cell>
        </row>
        <row r="2501">
          <cell r="A2501">
            <v>10128160</v>
          </cell>
          <cell r="B2501" t="str">
            <v>GAS 34L:20H2S,60CO,1.45%CH4,15%O2,N2</v>
          </cell>
          <cell r="C2501" t="str">
            <v xml:space="preserve"> </v>
          </cell>
        </row>
        <row r="2502">
          <cell r="A2502">
            <v>10128181</v>
          </cell>
          <cell r="B2502" t="str">
            <v>GAS 34L:20H2S,60CO,CH4,2.5%CO2,15%O2</v>
          </cell>
          <cell r="C2502" t="str">
            <v xml:space="preserve"> </v>
          </cell>
        </row>
        <row r="2503">
          <cell r="A2503">
            <v>10128182</v>
          </cell>
          <cell r="B2503" t="str">
            <v>GAS 34L:1.45%CH4,15%O2,N2</v>
          </cell>
          <cell r="C2503" t="str">
            <v xml:space="preserve"> </v>
          </cell>
        </row>
        <row r="2504">
          <cell r="A2504">
            <v>10128183</v>
          </cell>
          <cell r="B2504" t="str">
            <v>GAS 34L:0.3%C6H14,15%O2,N2</v>
          </cell>
          <cell r="C2504" t="str">
            <v xml:space="preserve"> </v>
          </cell>
        </row>
        <row r="2505">
          <cell r="A2505">
            <v>10128184</v>
          </cell>
          <cell r="B2505" t="str">
            <v>GAS 58L:0.4%C3H8,15%O2</v>
          </cell>
          <cell r="C2505" t="str">
            <v xml:space="preserve"> </v>
          </cell>
        </row>
        <row r="2506">
          <cell r="A2506">
            <v>10128630</v>
          </cell>
          <cell r="B2506" t="str">
            <v>GALAXYGX2,ALTAIR4/4X,CHRG,1VALVE,NA</v>
          </cell>
          <cell r="C2506" t="str">
            <v xml:space="preserve"> </v>
          </cell>
        </row>
        <row r="2507">
          <cell r="A2507">
            <v>10128634</v>
          </cell>
          <cell r="B2507" t="str">
            <v>GALAXYGX2,ALTAIR5/5X,CHRG,4VALVE,EU</v>
          </cell>
          <cell r="C2507" t="str">
            <v xml:space="preserve"> </v>
          </cell>
        </row>
        <row r="2508">
          <cell r="A2508">
            <v>10128635</v>
          </cell>
          <cell r="B2508" t="str">
            <v>GALAXYGX2,ALTAIR5/5X,CHRG,1VALVE,EU</v>
          </cell>
          <cell r="C2508" t="str">
            <v xml:space="preserve"> </v>
          </cell>
        </row>
        <row r="2509">
          <cell r="A2509">
            <v>10128636</v>
          </cell>
          <cell r="B2509" t="str">
            <v>GALAXYGX2,ALTAIR5/5X,4VALVE,EU</v>
          </cell>
          <cell r="C2509" t="str">
            <v xml:space="preserve"> </v>
          </cell>
        </row>
        <row r="2510">
          <cell r="A2510">
            <v>10128637</v>
          </cell>
          <cell r="B2510" t="str">
            <v>GALAXYGX2,ALTAIR5/5X,1VALVE,EU</v>
          </cell>
          <cell r="C2510" t="str">
            <v xml:space="preserve"> </v>
          </cell>
        </row>
        <row r="2511">
          <cell r="A2511">
            <v>10128638</v>
          </cell>
          <cell r="B2511" t="str">
            <v>GALAXYGX2,ALTAIR4/4X,CHRG,4VALVE,EU</v>
          </cell>
          <cell r="C2511" t="str">
            <v xml:space="preserve"> </v>
          </cell>
        </row>
        <row r="2512">
          <cell r="A2512">
            <v>10128639</v>
          </cell>
          <cell r="B2512" t="str">
            <v>GALAXYGX2,ALTAIR4/4X,CHRG,1VALVE,EU</v>
          </cell>
          <cell r="C2512" t="str">
            <v xml:space="preserve"> </v>
          </cell>
        </row>
        <row r="2513">
          <cell r="A2513">
            <v>10128640</v>
          </cell>
          <cell r="B2513" t="str">
            <v>GALAXYGX2,ALTAIR4/4X,4VALVE,EU</v>
          </cell>
          <cell r="C2513" t="str">
            <v xml:space="preserve"> </v>
          </cell>
        </row>
        <row r="2514">
          <cell r="A2514">
            <v>10128651</v>
          </cell>
          <cell r="B2514" t="str">
            <v>GALAXYGX2,ALTAIR4/4X,1VALVE,EU</v>
          </cell>
          <cell r="C2514" t="str">
            <v xml:space="preserve"> </v>
          </cell>
        </row>
        <row r="2515">
          <cell r="A2515">
            <v>10128652</v>
          </cell>
          <cell r="B2515" t="str">
            <v>GALAXYGX2,ALTAIR/PRO,4VALVE,EU</v>
          </cell>
          <cell r="C2515" t="str">
            <v xml:space="preserve"> </v>
          </cell>
        </row>
        <row r="2516">
          <cell r="A2516">
            <v>10128653</v>
          </cell>
          <cell r="B2516" t="str">
            <v>GALAXYGX2,ALTAIR/PRO,1VALVE,EU</v>
          </cell>
          <cell r="C2516" t="str">
            <v xml:space="preserve"> </v>
          </cell>
        </row>
        <row r="2517">
          <cell r="A2517">
            <v>10143308</v>
          </cell>
          <cell r="B2517" t="str">
            <v>Gas 34l:1,45%CH4,15%O2,60CO,10NO2</v>
          </cell>
          <cell r="C2517" t="str">
            <v xml:space="preserve"> </v>
          </cell>
        </row>
        <row r="2518">
          <cell r="A2518">
            <v>10144052</v>
          </cell>
          <cell r="B2518" t="str">
            <v>KIT,GX2,LQ043T1DG28 DISPLAY REPLACEMENT</v>
          </cell>
          <cell r="C2518" t="str">
            <v xml:space="preserve"> </v>
          </cell>
        </row>
        <row r="2519">
          <cell r="A2519">
            <v>10145138</v>
          </cell>
          <cell r="B2519" t="str">
            <v>RIBBON,ZEBRA PRINTER GX430T</v>
          </cell>
          <cell r="C2519" t="str">
            <v xml:space="preserve"> </v>
          </cell>
        </row>
        <row r="2520">
          <cell r="A2520">
            <v>10147510</v>
          </cell>
          <cell r="B2520" t="str">
            <v>CASE, W/FOAM, PORTABLE INST SAMPLES</v>
          </cell>
          <cell r="C2520" t="str">
            <v xml:space="preserve"> </v>
          </cell>
        </row>
        <row r="2521">
          <cell r="A2521">
            <v>10150595</v>
          </cell>
          <cell r="B2521" t="str">
            <v>GAS,116L,1.45%CH4,15%O2,60PPMCO,20PPMH2S</v>
          </cell>
          <cell r="C2521" t="str">
            <v xml:space="preserve"> </v>
          </cell>
        </row>
        <row r="2522">
          <cell r="A2522">
            <v>10150609</v>
          </cell>
          <cell r="B2522" t="str">
            <v>GAS,116L,60 PPM CO IN AIR</v>
          </cell>
          <cell r="C2522" t="str">
            <v xml:space="preserve"> </v>
          </cell>
        </row>
        <row r="2523">
          <cell r="A2523">
            <v>10152079</v>
          </cell>
          <cell r="B2523" t="str">
            <v>ALTAIR 4/4X/5/5X Carrying Case</v>
          </cell>
          <cell r="C2523" t="str">
            <v xml:space="preserve"> </v>
          </cell>
        </row>
        <row r="2524">
          <cell r="A2524">
            <v>10152600</v>
          </cell>
          <cell r="B2524" t="str">
            <v>SENSOR KIT, ALTAIR 2X, CL2</v>
          </cell>
          <cell r="C2524" t="str">
            <v xml:space="preserve"> </v>
          </cell>
        </row>
        <row r="2525">
          <cell r="A2525">
            <v>10152601</v>
          </cell>
          <cell r="B2525" t="str">
            <v>Sensor Kit, ALTAIR 2X, NH3</v>
          </cell>
          <cell r="C2525" t="str">
            <v xml:space="preserve"> </v>
          </cell>
        </row>
        <row r="2526">
          <cell r="A2526">
            <v>10152602</v>
          </cell>
          <cell r="B2526" t="str">
            <v>Sensor Kit, ALTAIR 2X, CO-HC</v>
          </cell>
          <cell r="C2526" t="str">
            <v xml:space="preserve"> </v>
          </cell>
        </row>
        <row r="2527">
          <cell r="A2527">
            <v>10152603</v>
          </cell>
          <cell r="B2527" t="str">
            <v>SENSOR KIT, ALTAIR 2X, CO/H2S</v>
          </cell>
          <cell r="C2527" t="str">
            <v xml:space="preserve"> </v>
          </cell>
        </row>
        <row r="2528">
          <cell r="A2528">
            <v>10152604</v>
          </cell>
          <cell r="B2528" t="str">
            <v>Sensor Kit, ALTAIR 2X, CO-H2/H2S</v>
          </cell>
          <cell r="C2528" t="str">
            <v xml:space="preserve"> </v>
          </cell>
        </row>
        <row r="2529">
          <cell r="A2529">
            <v>10152605</v>
          </cell>
          <cell r="B2529" t="str">
            <v>SENSOR KIT, ALTAIR 2X, CO/H2S-LC</v>
          </cell>
          <cell r="C2529" t="str">
            <v xml:space="preserve"> </v>
          </cell>
        </row>
        <row r="2530">
          <cell r="A2530">
            <v>10152606</v>
          </cell>
          <cell r="B2530" t="str">
            <v>SENSOR KIT, ALTAIR 2X, CO/NO2</v>
          </cell>
          <cell r="C2530" t="str">
            <v xml:space="preserve"> </v>
          </cell>
        </row>
        <row r="2531">
          <cell r="A2531">
            <v>10152607</v>
          </cell>
          <cell r="B2531" t="str">
            <v>Sensor Kit, ALTAIR 2X, SO2/H2S-LC</v>
          </cell>
          <cell r="C2531" t="str">
            <v xml:space="preserve"> </v>
          </cell>
        </row>
        <row r="2532">
          <cell r="A2532">
            <v>10152668</v>
          </cell>
          <cell r="B2532" t="str">
            <v>ALTAIR PUMP PROBE,INTERNATIONAL</v>
          </cell>
          <cell r="C2532" t="str">
            <v xml:space="preserve"> </v>
          </cell>
        </row>
        <row r="2533">
          <cell r="A2533">
            <v>10153040</v>
          </cell>
          <cell r="B2533" t="str">
            <v>ALTAIR PUMP PROBE,INTL,NO CHARGER</v>
          </cell>
          <cell r="C2533" t="str">
            <v xml:space="preserve"> </v>
          </cell>
        </row>
        <row r="2534">
          <cell r="A2534">
            <v>10153072</v>
          </cell>
          <cell r="B2534" t="str">
            <v>WAND ASSEMBLY,ALTAIR PUMP PROBE</v>
          </cell>
          <cell r="C2534" t="str">
            <v xml:space="preserve"> </v>
          </cell>
        </row>
        <row r="2535">
          <cell r="A2535">
            <v>10153073</v>
          </cell>
          <cell r="B2535" t="str">
            <v>COILED TUBING ASSEMBLY,ALTAIR PUMP PROBE</v>
          </cell>
          <cell r="C2535" t="str">
            <v xml:space="preserve"> </v>
          </cell>
        </row>
        <row r="2536">
          <cell r="A2536">
            <v>10153074</v>
          </cell>
          <cell r="B2536" t="str">
            <v>SCREW KIT,4PCS/BAG,ALTAIR PUMP PROBE</v>
          </cell>
          <cell r="C2536" t="str">
            <v xml:space="preserve"> </v>
          </cell>
        </row>
        <row r="2537">
          <cell r="A2537">
            <v>10153075</v>
          </cell>
          <cell r="B2537" t="str">
            <v>UPPER HOUSING ASSEMBLY,ALTAIR PUMP PROBE</v>
          </cell>
          <cell r="C2537" t="str">
            <v xml:space="preserve"> </v>
          </cell>
        </row>
        <row r="2538">
          <cell r="A2538">
            <v>10153984</v>
          </cell>
          <cell r="B2538" t="str">
            <v>DETECTOR, ALTAIR 2XP, H2S, GRAY</v>
          </cell>
          <cell r="C2538" t="str">
            <v xml:space="preserve"> </v>
          </cell>
        </row>
        <row r="2539">
          <cell r="A2539">
            <v>10153985</v>
          </cell>
          <cell r="B2539" t="str">
            <v>DETECTOR, ALTAIR 2XT, SO2/H2S-LC, GRAY</v>
          </cell>
          <cell r="C2539" t="str">
            <v xml:space="preserve"> </v>
          </cell>
        </row>
        <row r="2540">
          <cell r="A2540">
            <v>10153986</v>
          </cell>
          <cell r="B2540" t="str">
            <v>DETECTOR, ALTAIR 2X, CO, GRAY</v>
          </cell>
          <cell r="C2540" t="str">
            <v xml:space="preserve"> </v>
          </cell>
        </row>
        <row r="2541">
          <cell r="A2541">
            <v>10154040</v>
          </cell>
          <cell r="B2541" t="str">
            <v>ALTAIR 2XT, CO/H2S, GRAY</v>
          </cell>
          <cell r="C2541" t="str">
            <v xml:space="preserve"> </v>
          </cell>
        </row>
        <row r="2542">
          <cell r="A2542">
            <v>10154071</v>
          </cell>
          <cell r="B2542" t="str">
            <v>Detector, ALTAIR 2XT, CO-H2/H2S, Gray</v>
          </cell>
          <cell r="C2542" t="str">
            <v xml:space="preserve"> </v>
          </cell>
        </row>
        <row r="2543">
          <cell r="A2543">
            <v>10154072</v>
          </cell>
          <cell r="B2543" t="str">
            <v>DETECTOR, ALTAIR 2XT, CO/H2S-LC, GRAY</v>
          </cell>
          <cell r="C2543" t="str">
            <v xml:space="preserve"> </v>
          </cell>
        </row>
        <row r="2544">
          <cell r="A2544">
            <v>10154073</v>
          </cell>
          <cell r="B2544" t="str">
            <v>DETECTOR, ALTAIR 2XT, CO/NO2, GRAY</v>
          </cell>
          <cell r="C2544" t="str">
            <v xml:space="preserve"> </v>
          </cell>
        </row>
        <row r="2545">
          <cell r="A2545">
            <v>10154074</v>
          </cell>
          <cell r="B2545" t="str">
            <v>Detector, ALTAIR 2X, CO-H2, Gray</v>
          </cell>
          <cell r="C2545" t="str">
            <v xml:space="preserve"> </v>
          </cell>
        </row>
        <row r="2546">
          <cell r="A2546">
            <v>10154075</v>
          </cell>
          <cell r="B2546" t="str">
            <v>Detector, ALTAIR 2X, CO-HC, Gray</v>
          </cell>
          <cell r="C2546" t="str">
            <v xml:space="preserve"> </v>
          </cell>
        </row>
        <row r="2547">
          <cell r="A2547">
            <v>10154076</v>
          </cell>
          <cell r="B2547" t="str">
            <v>DETECTOR, ALTAIR 2X, H2S-LC, GRAY</v>
          </cell>
          <cell r="C2547" t="str">
            <v xml:space="preserve"> </v>
          </cell>
        </row>
        <row r="2548">
          <cell r="A2548">
            <v>10154077</v>
          </cell>
          <cell r="B2548" t="str">
            <v>DETECTOR, ALTAIR 2X, SO2, GRAY</v>
          </cell>
          <cell r="C2548" t="str">
            <v xml:space="preserve"> </v>
          </cell>
        </row>
        <row r="2549">
          <cell r="A2549">
            <v>10154078</v>
          </cell>
          <cell r="B2549" t="str">
            <v>DETECTOR, ALTAIR 2X, NO2, GRAY</v>
          </cell>
          <cell r="C2549" t="str">
            <v xml:space="preserve"> </v>
          </cell>
        </row>
        <row r="2550">
          <cell r="A2550">
            <v>10154079</v>
          </cell>
          <cell r="B2550" t="str">
            <v>DETECTOR, ALTAIR 2X, NH3, GRAY</v>
          </cell>
          <cell r="C2550" t="str">
            <v xml:space="preserve"> </v>
          </cell>
        </row>
        <row r="2551">
          <cell r="A2551">
            <v>10154080</v>
          </cell>
          <cell r="B2551" t="str">
            <v>DETECTOR, ALTAIR 2X, CL2, GRAY</v>
          </cell>
          <cell r="C2551" t="str">
            <v xml:space="preserve"> </v>
          </cell>
        </row>
        <row r="2552">
          <cell r="A2552">
            <v>10154181</v>
          </cell>
          <cell r="B2552" t="str">
            <v>ALTAIR 2XT, CO/H2S, Glow</v>
          </cell>
          <cell r="C2552" t="str">
            <v xml:space="preserve"> </v>
          </cell>
        </row>
        <row r="2553">
          <cell r="A2553">
            <v>10154182</v>
          </cell>
          <cell r="B2553" t="str">
            <v>Detector, ALTAIR 2XT, CO-H2/H2S, Glow</v>
          </cell>
          <cell r="C2553" t="str">
            <v xml:space="preserve"> </v>
          </cell>
        </row>
        <row r="2554">
          <cell r="A2554">
            <v>10154183</v>
          </cell>
          <cell r="B2554" t="str">
            <v>Detector, ALTAIR 2XT, CO/H2S-LC, Glow</v>
          </cell>
          <cell r="C2554" t="str">
            <v xml:space="preserve"> </v>
          </cell>
        </row>
        <row r="2555">
          <cell r="A2555">
            <v>10154184</v>
          </cell>
          <cell r="B2555" t="str">
            <v>Detector, ALTAIR 2XT, CO/NO2, Glow</v>
          </cell>
          <cell r="C2555" t="str">
            <v xml:space="preserve"> </v>
          </cell>
        </row>
        <row r="2556">
          <cell r="A2556">
            <v>10154185</v>
          </cell>
          <cell r="B2556" t="str">
            <v>ALTAIR 2X, CO, Glow</v>
          </cell>
          <cell r="C2556" t="str">
            <v xml:space="preserve"> </v>
          </cell>
        </row>
        <row r="2557">
          <cell r="A2557">
            <v>10154186</v>
          </cell>
          <cell r="B2557" t="str">
            <v>Detector, ALTAIR 2X, CO-H2, Glow</v>
          </cell>
          <cell r="C2557" t="str">
            <v xml:space="preserve"> </v>
          </cell>
        </row>
        <row r="2558">
          <cell r="A2558">
            <v>10154187</v>
          </cell>
          <cell r="B2558" t="str">
            <v>Detector, ALTAIR 2X, CO-HC, Glow</v>
          </cell>
          <cell r="C2558" t="str">
            <v xml:space="preserve"> </v>
          </cell>
        </row>
        <row r="2559">
          <cell r="A2559">
            <v>10154188</v>
          </cell>
          <cell r="B2559" t="str">
            <v>Detector, ALTAIR 2XP, H2S, Glow</v>
          </cell>
          <cell r="C2559" t="str">
            <v xml:space="preserve"> </v>
          </cell>
        </row>
        <row r="2560">
          <cell r="A2560">
            <v>10154189</v>
          </cell>
          <cell r="B2560" t="str">
            <v>Detector, ALTAIR 2X, H2S-LC, Glow</v>
          </cell>
          <cell r="C2560" t="str">
            <v xml:space="preserve"> </v>
          </cell>
        </row>
        <row r="2561">
          <cell r="A2561">
            <v>10154190</v>
          </cell>
          <cell r="B2561" t="str">
            <v>Detector, ALTAIR 2XT, SO2/H2S-LC, Glow</v>
          </cell>
          <cell r="C2561" t="str">
            <v xml:space="preserve"> </v>
          </cell>
        </row>
        <row r="2562">
          <cell r="A2562">
            <v>10154191</v>
          </cell>
          <cell r="B2562" t="str">
            <v>Detector, ALTAIR 2X, SO2, Glow</v>
          </cell>
          <cell r="C2562" t="str">
            <v xml:space="preserve"> </v>
          </cell>
        </row>
        <row r="2563">
          <cell r="A2563">
            <v>10154192</v>
          </cell>
          <cell r="B2563" t="str">
            <v>Detector, ALTAIR 2X, NO2, Glow</v>
          </cell>
          <cell r="C2563" t="str">
            <v xml:space="preserve"> </v>
          </cell>
        </row>
        <row r="2564">
          <cell r="A2564">
            <v>10154518</v>
          </cell>
          <cell r="B2564" t="str">
            <v>REPAIR KIT, ALTAIR 2X</v>
          </cell>
          <cell r="C2564" t="str">
            <v xml:space="preserve"> </v>
          </cell>
        </row>
        <row r="2565">
          <cell r="A2565">
            <v>10154519</v>
          </cell>
          <cell r="B2565" t="str">
            <v>FRONT CASE,ALTAIR 2X,GRAY W/ FILTER</v>
          </cell>
          <cell r="C2565" t="str">
            <v xml:space="preserve"> </v>
          </cell>
        </row>
        <row r="2566">
          <cell r="A2566">
            <v>10154597</v>
          </cell>
          <cell r="B2566" t="str">
            <v>Front CASE, ALTAIR 2X, Glow w/ filter</v>
          </cell>
          <cell r="C2566" t="str">
            <v xml:space="preserve"> </v>
          </cell>
        </row>
        <row r="2567">
          <cell r="A2567">
            <v>10154598</v>
          </cell>
          <cell r="B2567" t="str">
            <v>Front CASE, ALTAIR 2X, Gray w/o filter</v>
          </cell>
          <cell r="C2567" t="str">
            <v xml:space="preserve"> </v>
          </cell>
        </row>
        <row r="2568">
          <cell r="A2568">
            <v>10159430</v>
          </cell>
          <cell r="B2568" t="str">
            <v>Sampling Line, 20m, PU,conductive</v>
          </cell>
          <cell r="C2568" t="str">
            <v xml:space="preserve"> </v>
          </cell>
        </row>
        <row r="2569">
          <cell r="A2569">
            <v>10159431</v>
          </cell>
          <cell r="B2569" t="str">
            <v>Sampling Line, 30m, PU,conductive</v>
          </cell>
          <cell r="C2569" t="str">
            <v xml:space="preserve"> </v>
          </cell>
        </row>
        <row r="2570">
          <cell r="A2570">
            <v>10159579</v>
          </cell>
          <cell r="B2570" t="str">
            <v>ALTAIR 2XT,CO/H2S,GY(CO:25,100/H2S:5,10)</v>
          </cell>
          <cell r="C2570" t="str">
            <v xml:space="preserve"> </v>
          </cell>
        </row>
        <row r="2571">
          <cell r="A2571">
            <v>10159580</v>
          </cell>
          <cell r="B2571" t="str">
            <v>ALTAIR 2XT,CO/H2S,Glo,CO:25,100/H2S:5,10</v>
          </cell>
          <cell r="C2571" t="str">
            <v xml:space="preserve"> </v>
          </cell>
        </row>
        <row r="2572">
          <cell r="A2572">
            <v>10159651</v>
          </cell>
          <cell r="B2572" t="str">
            <v>ALTAIR 2XT,SO2/H2SLC,GY,SO2:1,2/H2S:5,10</v>
          </cell>
          <cell r="C2572" t="str">
            <v xml:space="preserve"> </v>
          </cell>
        </row>
        <row r="2573">
          <cell r="A2573">
            <v>10159652</v>
          </cell>
          <cell r="B2573" t="str">
            <v>ALTAIR2XT,SO2/H2SLC,Glo,SO2:1,2/H2S:5,10</v>
          </cell>
          <cell r="C2573" t="str">
            <v xml:space="preserve"> </v>
          </cell>
        </row>
        <row r="2574">
          <cell r="A2574">
            <v>10159917</v>
          </cell>
          <cell r="B2574" t="str">
            <v>ALTAIR PUMP PROBE,EAC,WITH CHARGER</v>
          </cell>
          <cell r="C2574" t="str">
            <v xml:space="preserve"> </v>
          </cell>
        </row>
        <row r="2575">
          <cell r="A2575">
            <v>10160054</v>
          </cell>
          <cell r="B2575" t="str">
            <v>ALTAIR 2XT,CO-H2/H2S,GY (30,60/5,10)</v>
          </cell>
          <cell r="C2575" t="str">
            <v xml:space="preserve"> </v>
          </cell>
        </row>
        <row r="2576">
          <cell r="A2576">
            <v>10160055</v>
          </cell>
          <cell r="B2576" t="str">
            <v>ALTAIR 2XT,CO-H2/H2S,Glo (30,60/5,10)</v>
          </cell>
          <cell r="C2576" t="str">
            <v xml:space="preserve"> </v>
          </cell>
        </row>
        <row r="2577">
          <cell r="A2577">
            <v>10160056</v>
          </cell>
          <cell r="B2577" t="str">
            <v>ALTAIR 2XT,CO-H2/H2S,GY (50,200/5,10)</v>
          </cell>
          <cell r="C2577" t="str">
            <v xml:space="preserve"> </v>
          </cell>
        </row>
        <row r="2578">
          <cell r="A2578">
            <v>10160057</v>
          </cell>
          <cell r="B2578" t="str">
            <v>ALTAIR 2XT,CO-H2/H2S,Glo (50,200/5,10)</v>
          </cell>
          <cell r="C2578" t="str">
            <v xml:space="preserve"> </v>
          </cell>
        </row>
        <row r="2579">
          <cell r="A2579">
            <v>10160058</v>
          </cell>
          <cell r="B2579" t="str">
            <v>ALTAIR 2XT,CO-H2/H2S,GY (30,200/5,10)</v>
          </cell>
          <cell r="C2579" t="str">
            <v xml:space="preserve"> </v>
          </cell>
        </row>
        <row r="2580">
          <cell r="A2580">
            <v>10160059</v>
          </cell>
          <cell r="B2580" t="str">
            <v>ALTAIR 2XT,CO-H2/H2S,Glo (30,200/5,10)</v>
          </cell>
          <cell r="C2580" t="str">
            <v xml:space="preserve"> </v>
          </cell>
        </row>
        <row r="2581">
          <cell r="A2581">
            <v>10160060</v>
          </cell>
          <cell r="B2581" t="str">
            <v>ALTAIR 2XT,CO-H2/H2S,GY (35,100/5,10)</v>
          </cell>
          <cell r="C2581" t="str">
            <v xml:space="preserve"> </v>
          </cell>
        </row>
        <row r="2582">
          <cell r="A2582">
            <v>10160061</v>
          </cell>
          <cell r="B2582" t="str">
            <v>ALTAIR 2XT,CO-H2/H2S,Glo (35,100/5,10)</v>
          </cell>
          <cell r="C2582" t="str">
            <v xml:space="preserve"> </v>
          </cell>
        </row>
        <row r="2583">
          <cell r="A2583">
            <v>10160062</v>
          </cell>
          <cell r="B2583" t="str">
            <v>ALTAIR 2XT,CO/H2S-LC,GY (25,100/5,10)</v>
          </cell>
          <cell r="C2583" t="str">
            <v xml:space="preserve"> </v>
          </cell>
        </row>
        <row r="2584">
          <cell r="A2584">
            <v>10160063</v>
          </cell>
          <cell r="B2584" t="str">
            <v>ALTAIR 2XT,CO/H2S-LC,Glo (25,100/5,10)</v>
          </cell>
          <cell r="C2584" t="str">
            <v xml:space="preserve"> </v>
          </cell>
        </row>
        <row r="2585">
          <cell r="A2585">
            <v>10160064</v>
          </cell>
          <cell r="B2585" t="str">
            <v>ALTAIR 2XT,CO/NO2,GY (25,100/2,5)</v>
          </cell>
          <cell r="C2585" t="str">
            <v xml:space="preserve"> </v>
          </cell>
        </row>
        <row r="2586">
          <cell r="A2586">
            <v>10160065</v>
          </cell>
          <cell r="B2586" t="str">
            <v>ALTAIR 2XT,CO/NO2,Glo (25,100/2,5)</v>
          </cell>
          <cell r="C2586" t="str">
            <v xml:space="preserve"> </v>
          </cell>
        </row>
        <row r="2587">
          <cell r="A2587">
            <v>10160066</v>
          </cell>
          <cell r="B2587" t="str">
            <v>ALTAIR 2XT,CO/NO2,GY (50,200/1,3)</v>
          </cell>
          <cell r="C2587" t="str">
            <v xml:space="preserve"> </v>
          </cell>
        </row>
        <row r="2588">
          <cell r="A2588">
            <v>10160067</v>
          </cell>
          <cell r="B2588" t="str">
            <v>ALTAIR 2XT,CO/NO2,Glo (50,200/1,3)</v>
          </cell>
          <cell r="C2588" t="str">
            <v xml:space="preserve"> </v>
          </cell>
        </row>
        <row r="2589">
          <cell r="A2589">
            <v>10160068</v>
          </cell>
          <cell r="B2589" t="str">
            <v>ALTAIR 2XT,CO/NO2,GY (30,200/2,5)</v>
          </cell>
          <cell r="C2589" t="str">
            <v xml:space="preserve"> </v>
          </cell>
        </row>
        <row r="2590">
          <cell r="A2590">
            <v>10160069</v>
          </cell>
          <cell r="B2590" t="str">
            <v>ALTAIR 2XT,CO/NO2,Glo (30,200/2,5)</v>
          </cell>
          <cell r="C2590" t="str">
            <v xml:space="preserve"> </v>
          </cell>
        </row>
        <row r="2591">
          <cell r="A2591">
            <v>10160208</v>
          </cell>
          <cell r="B2591" t="str">
            <v>TUBING,SAMPLE LINE,PU,CONDUCTIVE,30m</v>
          </cell>
          <cell r="C2591" t="str">
            <v xml:space="preserve"> </v>
          </cell>
        </row>
        <row r="2592">
          <cell r="A2592">
            <v>10160796</v>
          </cell>
          <cell r="B2592" t="str">
            <v>Detector, ALTAIR 2X, CO-H2, GY (75,200)</v>
          </cell>
          <cell r="C2592" t="str">
            <v xml:space="preserve"> </v>
          </cell>
        </row>
        <row r="2593">
          <cell r="A2593">
            <v>10160797</v>
          </cell>
          <cell r="B2593" t="str">
            <v>Detector, ALTAIR 2X, CO-H2, Glo (75,200)</v>
          </cell>
          <cell r="C2593" t="str">
            <v xml:space="preserve"> </v>
          </cell>
        </row>
        <row r="2594">
          <cell r="A2594">
            <v>10160798</v>
          </cell>
          <cell r="B2594" t="str">
            <v>Detector, ALTAIR 2X, CO-HC, GY (200,300)</v>
          </cell>
          <cell r="C2594" t="str">
            <v xml:space="preserve"> </v>
          </cell>
        </row>
        <row r="2595">
          <cell r="A2595">
            <v>10160799</v>
          </cell>
          <cell r="B2595" t="str">
            <v>Detector, ALTAIR 2X, CO-HC, Glo(200,300)</v>
          </cell>
          <cell r="C2595" t="str">
            <v xml:space="preserve"> </v>
          </cell>
        </row>
        <row r="2596">
          <cell r="A2596">
            <v>10160800</v>
          </cell>
          <cell r="B2596" t="str">
            <v>Detector, ALTAIR 2X, NO2, Gray (2,5)</v>
          </cell>
          <cell r="C2596" t="str">
            <v xml:space="preserve"> </v>
          </cell>
        </row>
        <row r="2597">
          <cell r="A2597">
            <v>10160801</v>
          </cell>
          <cell r="B2597" t="str">
            <v>Detector, ALTAIR 2X, NO2, Glow (2,5)</v>
          </cell>
          <cell r="C2597" t="str">
            <v xml:space="preserve"> </v>
          </cell>
        </row>
        <row r="2598">
          <cell r="A2598">
            <v>10160802</v>
          </cell>
          <cell r="B2598" t="str">
            <v>Detector, ALTAIR 2X, NO2, Gray (1,3)</v>
          </cell>
          <cell r="C2598" t="str">
            <v xml:space="preserve"> </v>
          </cell>
        </row>
        <row r="2599">
          <cell r="A2599">
            <v>10160803</v>
          </cell>
          <cell r="B2599" t="str">
            <v>Detector, ALTAIR 2X, NO2, Glow (1,3)</v>
          </cell>
          <cell r="C2599" t="str">
            <v xml:space="preserve"> </v>
          </cell>
        </row>
        <row r="2600">
          <cell r="A2600">
            <v>10160804</v>
          </cell>
          <cell r="B2600" t="str">
            <v>ALTAIR 2XT,SO2/H2SLC,GY,SO2:1,2/H2S:5,10</v>
          </cell>
          <cell r="C2600" t="str">
            <v xml:space="preserve"> </v>
          </cell>
        </row>
        <row r="2601">
          <cell r="A2601">
            <v>10160805</v>
          </cell>
          <cell r="B2601" t="str">
            <v>ALTAIR2XT,SO2/H2SLC,Glo,SO2:1,2/H2S:5,10</v>
          </cell>
          <cell r="C2601" t="str">
            <v xml:space="preserve"> </v>
          </cell>
        </row>
        <row r="2602">
          <cell r="A2602">
            <v>10160806</v>
          </cell>
          <cell r="B2602" t="str">
            <v>ALTAIR 2X, H2S-LC, Gray (5,10,10,1)</v>
          </cell>
          <cell r="C2602" t="str">
            <v xml:space="preserve"> </v>
          </cell>
        </row>
        <row r="2603">
          <cell r="A2603">
            <v>10160807</v>
          </cell>
          <cell r="B2603" t="str">
            <v>ALTAIR 2X, H2S-LC, Glow (5,10,10,1)</v>
          </cell>
          <cell r="C2603" t="str">
            <v xml:space="preserve"> </v>
          </cell>
        </row>
        <row r="2604">
          <cell r="A2604">
            <v>10160877</v>
          </cell>
          <cell r="B2604" t="str">
            <v>CASE,ALTAIR5XPID,BACK,CHARCOAL</v>
          </cell>
          <cell r="C2604" t="str">
            <v xml:space="preserve"> </v>
          </cell>
        </row>
        <row r="2605">
          <cell r="A2605">
            <v>10160878</v>
          </cell>
          <cell r="B2605" t="str">
            <v>GASKET,ALTAIR5XPID,SENSOR,PID</v>
          </cell>
          <cell r="C2605" t="str">
            <v xml:space="preserve"> </v>
          </cell>
        </row>
        <row r="2606">
          <cell r="A2606">
            <v>10161207</v>
          </cell>
          <cell r="B2606" t="str">
            <v>GASKET, ALTAIR5XPID, SENSOR, IR</v>
          </cell>
          <cell r="C2606" t="str">
            <v xml:space="preserve"> </v>
          </cell>
        </row>
        <row r="2607">
          <cell r="A2607">
            <v>10166741</v>
          </cell>
          <cell r="B2607" t="str">
            <v>MULTIGAS DETECTOR, ALTAIR 5X, CONFIGURED</v>
          </cell>
          <cell r="C2607" t="str">
            <v xml:space="preserve"> </v>
          </cell>
        </row>
        <row r="2608">
          <cell r="A2608">
            <v>10166742</v>
          </cell>
          <cell r="B2608" t="str">
            <v>MULTIGAS DETECTOR, ALTAIR 5X, CONFIGURED</v>
          </cell>
          <cell r="C2608" t="str">
            <v xml:space="preserve"> </v>
          </cell>
        </row>
        <row r="2609">
          <cell r="A2609">
            <v>10167539</v>
          </cell>
          <cell r="B2609" t="str">
            <v>PCBA:ALTAIR5X BLUETOOTH,REPLACEMENT</v>
          </cell>
          <cell r="C2609" t="str">
            <v xml:space="preserve"> </v>
          </cell>
        </row>
        <row r="2610">
          <cell r="A2610">
            <v>10171499</v>
          </cell>
          <cell r="B2610" t="str">
            <v>MULTIGAS DETECTOR, ALTAIR 5X,CONFIGURED</v>
          </cell>
          <cell r="C2610" t="str">
            <v xml:space="preserve"> </v>
          </cell>
        </row>
        <row r="2611">
          <cell r="A2611">
            <v>10172314</v>
          </cell>
          <cell r="B2611" t="str">
            <v>Gas,India,34L,10 PPM SO2</v>
          </cell>
          <cell r="C2611" t="str">
            <v xml:space="preserve"> </v>
          </cell>
        </row>
        <row r="2612">
          <cell r="A2612">
            <v>10172315</v>
          </cell>
          <cell r="B2612" t="str">
            <v>Gas,India,34L,10 PPM HCN</v>
          </cell>
          <cell r="C2612" t="str">
            <v xml:space="preserve"> </v>
          </cell>
        </row>
        <row r="2613">
          <cell r="A2613">
            <v>10172316</v>
          </cell>
          <cell r="B2613" t="str">
            <v>Gas,India,34L,25 PPM Ammonia</v>
          </cell>
          <cell r="C2613" t="str">
            <v xml:space="preserve"> </v>
          </cell>
        </row>
        <row r="2614">
          <cell r="A2614">
            <v>10172318</v>
          </cell>
          <cell r="B2614" t="str">
            <v>Gas,India,34L,100 PPM Isobutylene</v>
          </cell>
          <cell r="C2614" t="str">
            <v xml:space="preserve"> </v>
          </cell>
        </row>
        <row r="2615">
          <cell r="A2615">
            <v>10172319</v>
          </cell>
          <cell r="B2615" t="str">
            <v>Gas,India,1.45CH4,15O2,60PPMCO,20PPMH2S</v>
          </cell>
          <cell r="C2615" t="str">
            <v xml:space="preserve"> </v>
          </cell>
        </row>
        <row r="2616">
          <cell r="A2616">
            <v>10172320</v>
          </cell>
          <cell r="B2616" t="str">
            <v>Gas,India,34L,50% CH4 by Volume</v>
          </cell>
          <cell r="C2616" t="str">
            <v xml:space="preserve"> </v>
          </cell>
        </row>
        <row r="2617">
          <cell r="A2617">
            <v>10172331</v>
          </cell>
          <cell r="B2617" t="str">
            <v>Gas,India,1.45CH4,15O2,20H2S,60CO,2.5CO2</v>
          </cell>
          <cell r="C2617" t="str">
            <v xml:space="preserve"> </v>
          </cell>
        </row>
        <row r="2618">
          <cell r="A2618">
            <v>10172418</v>
          </cell>
          <cell r="B2618" t="str">
            <v>Gas,India,34L,10 PPM Chlorine (CL2)</v>
          </cell>
          <cell r="C2618" t="str">
            <v xml:space="preserve"> </v>
          </cell>
        </row>
        <row r="2619">
          <cell r="A2619">
            <v>10173443</v>
          </cell>
          <cell r="B2619" t="str">
            <v>A-ALT5X-B-L-0-0-0-0-0-E-0-0-0</v>
          </cell>
          <cell r="C2619" t="str">
            <v xml:space="preserve"> </v>
          </cell>
        </row>
        <row r="2620">
          <cell r="A2620">
            <v>10174735</v>
          </cell>
          <cell r="B2620" t="str">
            <v>MGAS DET,ALT5X,LEL,O2,CL2,CO,H2S-LC,PID</v>
          </cell>
          <cell r="C2620" t="str">
            <v xml:space="preserve"> </v>
          </cell>
        </row>
        <row r="2621">
          <cell r="A2621">
            <v>10174736</v>
          </cell>
          <cell r="B2621" t="str">
            <v>MGAS DET,ALT5X,LEL,O2,SO2,CO-H2,H2S,PID</v>
          </cell>
          <cell r="C2621" t="str">
            <v xml:space="preserve"> </v>
          </cell>
        </row>
        <row r="2622">
          <cell r="A2622">
            <v>10174737</v>
          </cell>
          <cell r="B2622" t="str">
            <v>MGAS DET,ALTAIR 5X,LEL,O2,NH3,CO,H2S,PID</v>
          </cell>
          <cell r="C2622" t="str">
            <v xml:space="preserve"> </v>
          </cell>
        </row>
        <row r="2623">
          <cell r="A2623">
            <v>10174738</v>
          </cell>
          <cell r="B2623" t="str">
            <v>MGAS DET,ALTAIR 5X,LEL,O2,CL2,CO,H2S,PID</v>
          </cell>
          <cell r="C2623" t="str">
            <v xml:space="preserve"> </v>
          </cell>
        </row>
        <row r="2624">
          <cell r="A2624">
            <v>10174739</v>
          </cell>
          <cell r="B2624" t="str">
            <v>MGAS DET, ALTAIR 5X,LEL,O2,PID</v>
          </cell>
          <cell r="C2624" t="str">
            <v xml:space="preserve"> </v>
          </cell>
        </row>
        <row r="2625">
          <cell r="A2625">
            <v>10174740</v>
          </cell>
          <cell r="B2625" t="str">
            <v>MGAS DET,ALT5X,LEL,O2,NH3,CO,H2S-LC,PID</v>
          </cell>
          <cell r="C2625" t="str">
            <v xml:space="preserve"> </v>
          </cell>
        </row>
        <row r="2626">
          <cell r="A2626">
            <v>10174771</v>
          </cell>
          <cell r="B2626" t="str">
            <v>MGAS DET,ALTAIR 5X,LEL,O2,SO2,CO,H2S,PID</v>
          </cell>
          <cell r="C2626" t="str">
            <v xml:space="preserve"> </v>
          </cell>
        </row>
        <row r="2627">
          <cell r="A2627">
            <v>10174772</v>
          </cell>
          <cell r="B2627" t="str">
            <v>MGAS DET,ALTAIR 5X, LEL,O2,CO-H2.H2S,PID</v>
          </cell>
          <cell r="C2627" t="str">
            <v xml:space="preserve"> </v>
          </cell>
        </row>
        <row r="2628">
          <cell r="A2628">
            <v>10174844</v>
          </cell>
          <cell r="B2628" t="str">
            <v>GAS, 103L, 1.45% CH4, 15% O2, 60 PPM CO</v>
          </cell>
          <cell r="C2628" t="str">
            <v xml:space="preserve"> </v>
          </cell>
        </row>
        <row r="2629">
          <cell r="A2629">
            <v>10177466</v>
          </cell>
          <cell r="B2629" t="str">
            <v>GAS, ISOBUTYLENE, 2000ppm, 103L</v>
          </cell>
          <cell r="C2629" t="str">
            <v xml:space="preserve"> </v>
          </cell>
        </row>
        <row r="2630">
          <cell r="A2630">
            <v>10177474</v>
          </cell>
          <cell r="B2630" t="str">
            <v>GAS, ISOBUTYLENE, 1000PPM, 34L</v>
          </cell>
          <cell r="C2630" t="str">
            <v xml:space="preserve"> </v>
          </cell>
        </row>
        <row r="2631">
          <cell r="A2631">
            <v>10177475</v>
          </cell>
          <cell r="B2631" t="str">
            <v>GAS, ISOBUTYLENE, 10PPM, 34L</v>
          </cell>
          <cell r="C2631" t="str">
            <v xml:space="preserve"> </v>
          </cell>
        </row>
        <row r="2632">
          <cell r="A2632">
            <v>10177476</v>
          </cell>
          <cell r="B2632" t="str">
            <v>GAS, ISOBUTYLENE, 2000PPM, 34L, syn Air</v>
          </cell>
          <cell r="C2632" t="str">
            <v xml:space="preserve"> </v>
          </cell>
        </row>
        <row r="2633">
          <cell r="A2633">
            <v>10177477</v>
          </cell>
          <cell r="B2633" t="str">
            <v>GAS, ISOBUTYLENE, 10PPM, 103L</v>
          </cell>
          <cell r="C2633" t="str">
            <v xml:space="preserve"> </v>
          </cell>
        </row>
        <row r="2634">
          <cell r="A2634">
            <v>10177478</v>
          </cell>
          <cell r="B2634" t="str">
            <v>GAS, ISOBUTYLENE, 1000PPM, 103L</v>
          </cell>
          <cell r="C2634" t="str">
            <v xml:space="preserve"> </v>
          </cell>
        </row>
        <row r="2635">
          <cell r="A2635">
            <v>10177767</v>
          </cell>
          <cell r="B2635" t="str">
            <v>LABEL ID KIT, ALTAIR 5/5X,LIGHT BLUE</v>
          </cell>
          <cell r="C2635" t="str">
            <v xml:space="preserve"> </v>
          </cell>
        </row>
        <row r="2636">
          <cell r="A2636">
            <v>10177768</v>
          </cell>
          <cell r="B2636" t="str">
            <v>LABEL ID KIT, ALTAIR 5/5X,RED</v>
          </cell>
          <cell r="C2636" t="str">
            <v xml:space="preserve"> </v>
          </cell>
        </row>
        <row r="2637">
          <cell r="A2637">
            <v>10177769</v>
          </cell>
          <cell r="B2637" t="str">
            <v>LABEL ID KIT, ALTAIR 5/5X,GREEN</v>
          </cell>
          <cell r="C2637" t="str">
            <v xml:space="preserve"> </v>
          </cell>
        </row>
        <row r="2638">
          <cell r="A2638">
            <v>10177770</v>
          </cell>
          <cell r="B2638" t="str">
            <v>LABEL ID, ALTAIR 5/5X,ORANGE</v>
          </cell>
          <cell r="C2638" t="str">
            <v xml:space="preserve"> </v>
          </cell>
        </row>
        <row r="2639">
          <cell r="A2639">
            <v>10177771</v>
          </cell>
          <cell r="B2639" t="str">
            <v>LABEL ID KIT, ALTAIR 5/5X,YELLOW</v>
          </cell>
          <cell r="C2639" t="str">
            <v xml:space="preserve"> </v>
          </cell>
        </row>
        <row r="2640">
          <cell r="A2640">
            <v>10178360</v>
          </cell>
          <cell r="B2640" t="str">
            <v>FRONT CASE, ALTAIR 4XR, CHARCOAL</v>
          </cell>
          <cell r="C2640" t="str">
            <v xml:space="preserve"> </v>
          </cell>
        </row>
        <row r="2641">
          <cell r="A2641">
            <v>10178361</v>
          </cell>
          <cell r="B2641" t="str">
            <v>FRONT CASE, ALTAIR 4XR, GLOW</v>
          </cell>
          <cell r="C2641" t="str">
            <v xml:space="preserve"> </v>
          </cell>
        </row>
        <row r="2642">
          <cell r="A2642">
            <v>10178362</v>
          </cell>
          <cell r="B2642" t="str">
            <v>REPLACEMENT, PCBA, ALTAIR 4XR</v>
          </cell>
          <cell r="C2642" t="str">
            <v xml:space="preserve"> </v>
          </cell>
        </row>
        <row r="2643">
          <cell r="A2643">
            <v>10178363</v>
          </cell>
          <cell r="B2643" t="str">
            <v>REPLACEMENT, BATTERY, ALTAIR 4XR</v>
          </cell>
          <cell r="C2643" t="str">
            <v xml:space="preserve"> </v>
          </cell>
        </row>
        <row r="2644">
          <cell r="A2644">
            <v>10178569</v>
          </cell>
          <cell r="B2644" t="str">
            <v>MULTIGAS DETECTOR, ALTAIR 4XR,CONFIGURED</v>
          </cell>
          <cell r="C2644" t="str">
            <v xml:space="preserve"> </v>
          </cell>
        </row>
        <row r="2645">
          <cell r="A2645">
            <v>10178570</v>
          </cell>
          <cell r="B2645" t="str">
            <v>MULTIGAS DETECTOR, ALTAIR 4XR,CONFIGURED</v>
          </cell>
          <cell r="C2645" t="str">
            <v xml:space="preserve"> </v>
          </cell>
        </row>
        <row r="2646">
          <cell r="A2646">
            <v>10178573</v>
          </cell>
          <cell r="B2646" t="str">
            <v>MULTIGAS DETECTOR, ALTAIR 4XR,CONFIGURED</v>
          </cell>
          <cell r="C2646" t="str">
            <v xml:space="preserve"> </v>
          </cell>
        </row>
        <row r="2647">
          <cell r="A2647">
            <v>10178581</v>
          </cell>
          <cell r="B2647" t="str">
            <v>MULTIGAS DETECTOR, ALTAIR 4XR,CONFIGURED</v>
          </cell>
          <cell r="C2647" t="str">
            <v xml:space="preserve"> </v>
          </cell>
        </row>
        <row r="2648">
          <cell r="A2648">
            <v>10178582</v>
          </cell>
          <cell r="B2648" t="str">
            <v>MULTIGAS DETECTOR, ALTAIR 4XR,CONFIGURED</v>
          </cell>
          <cell r="C2648" t="str">
            <v xml:space="preserve"> </v>
          </cell>
        </row>
        <row r="2649">
          <cell r="A2649">
            <v>10179265</v>
          </cell>
          <cell r="B2649" t="str">
            <v>KIT, REPLACEMENT, LCD, ALTAIR 4XR</v>
          </cell>
          <cell r="C2649" t="str">
            <v xml:space="preserve"> </v>
          </cell>
        </row>
        <row r="2650">
          <cell r="A2650">
            <v>10185472</v>
          </cell>
          <cell r="B2650" t="str">
            <v>REPLACEMENT, ALTAIR 4XR PCBA/BATTERY</v>
          </cell>
          <cell r="C2650" t="str">
            <v xml:space="preserve"> </v>
          </cell>
        </row>
        <row r="2651">
          <cell r="A2651">
            <v>10193731</v>
          </cell>
          <cell r="B2651" t="str">
            <v>SCREW,PAN,#4-40,3/16",SS,QNTY 50,PKG</v>
          </cell>
          <cell r="C2651" t="str">
            <v xml:space="preserve"> </v>
          </cell>
        </row>
        <row r="2652">
          <cell r="A2652">
            <v>10196920</v>
          </cell>
          <cell r="B2652" t="str">
            <v>DEMO KIT GX2 &amp; ALTAIR PELICAN CASE A08</v>
          </cell>
          <cell r="C2652" t="str">
            <v xml:space="preserve"> </v>
          </cell>
        </row>
        <row r="2653">
          <cell r="A2653" t="str">
            <v>10021890-SP</v>
          </cell>
          <cell r="B2653" t="str">
            <v>Spare Connector 5/16-24 UNF, Hose barb</v>
          </cell>
          <cell r="C2653" t="str">
            <v xml:space="preserve"> </v>
          </cell>
        </row>
        <row r="2654">
          <cell r="A2654" t="str">
            <v>10041493-SP</v>
          </cell>
          <cell r="B2654" t="str">
            <v>Battery block 9V DURACELL MN1604 6LR61</v>
          </cell>
          <cell r="C2654" t="str">
            <v xml:space="preserve"> </v>
          </cell>
        </row>
        <row r="2655">
          <cell r="A2655" t="str">
            <v>10065764-SP</v>
          </cell>
          <cell r="B2655" t="str">
            <v>PU-tube 6 x 3,5, conductive, by meters</v>
          </cell>
          <cell r="C2655" t="str">
            <v xml:space="preserve"> </v>
          </cell>
        </row>
        <row r="2656">
          <cell r="A2656" t="str">
            <v>10105623-SP</v>
          </cell>
          <cell r="B2656" t="str">
            <v>DEMAND REGULATOR ASSY,GX2,PKGD</v>
          </cell>
          <cell r="C2656" t="str">
            <v xml:space="preserve"> </v>
          </cell>
        </row>
        <row r="2657">
          <cell r="A2657" t="str">
            <v>10119615-03</v>
          </cell>
          <cell r="B2657" t="str">
            <v>Promotion ALT5X w. regulator</v>
          </cell>
          <cell r="C2657" t="str">
            <v xml:space="preserve"> </v>
          </cell>
        </row>
        <row r="2658">
          <cell r="A2658" t="str">
            <v>10119615-04</v>
          </cell>
          <cell r="B2658" t="str">
            <v>Promotion ALT5X w. regulator</v>
          </cell>
          <cell r="C2658" t="str">
            <v xml:space="preserve"> </v>
          </cell>
        </row>
        <row r="2659">
          <cell r="A2659" t="str">
            <v>10126074-SP</v>
          </cell>
          <cell r="B2659" t="str">
            <v>PCBA,GX2,PKGD,4V,W/PRES,MCU,NO CHRGR</v>
          </cell>
          <cell r="C2659" t="str">
            <v xml:space="preserve"> </v>
          </cell>
        </row>
        <row r="2660">
          <cell r="A2660" t="str">
            <v>10126075-SP</v>
          </cell>
          <cell r="B2660" t="str">
            <v>PCBA,GX2,PKGD,4V,W/PRES,MCU,CHRGR</v>
          </cell>
          <cell r="C2660" t="str">
            <v xml:space="preserve"> </v>
          </cell>
        </row>
        <row r="2661">
          <cell r="A2661" t="str">
            <v>10126076-SP</v>
          </cell>
          <cell r="B2661" t="str">
            <v>PCBA,GX2,PKGD,4V,W/O PRES,MCU,NO CHRGR</v>
          </cell>
          <cell r="C2661" t="str">
            <v xml:space="preserve"> </v>
          </cell>
        </row>
        <row r="2662">
          <cell r="A2662" t="str">
            <v>10145738-SP</v>
          </cell>
          <cell r="B2662" t="str">
            <v>KIT,IR SENSOR,CO2 0-10 VOL% W/SHLD</v>
          </cell>
          <cell r="C2662" t="str">
            <v xml:space="preserve"> </v>
          </cell>
        </row>
        <row r="2663">
          <cell r="A2663" t="str">
            <v>10145739-SP</v>
          </cell>
          <cell r="B2663" t="str">
            <v>KIT,IR SENSOR,HC 0-25 VOL% BUTANE W/SHLD</v>
          </cell>
          <cell r="C2663" t="str">
            <v xml:space="preserve"> </v>
          </cell>
        </row>
        <row r="2664">
          <cell r="A2664" t="str">
            <v>10145740-SP</v>
          </cell>
          <cell r="B2664" t="str">
            <v>KIT,IR SENSOR,C3H8 0-100 VOL%  W/SHLD</v>
          </cell>
          <cell r="C2664" t="str">
            <v xml:space="preserve"> </v>
          </cell>
        </row>
        <row r="2665">
          <cell r="A2665" t="str">
            <v>10145751-SP</v>
          </cell>
          <cell r="B2665" t="str">
            <v>KIT,IR SENSOR,C3H8 0-100 %LEL  W/SHLD</v>
          </cell>
          <cell r="C2665" t="str">
            <v xml:space="preserve"> </v>
          </cell>
        </row>
        <row r="2666">
          <cell r="A2666" t="str">
            <v>10145752-SP</v>
          </cell>
          <cell r="B2666" t="str">
            <v>KIT,IR SENSOR,CH4 0-100 VOL% W/SHLD</v>
          </cell>
          <cell r="C2666" t="str">
            <v xml:space="preserve"> </v>
          </cell>
        </row>
        <row r="2667">
          <cell r="A2667" t="str">
            <v>10147727-SP</v>
          </cell>
          <cell r="B2667" t="str">
            <v>CAP,ALTAIR PUMP PROBE，SP</v>
          </cell>
          <cell r="C2667" t="str">
            <v xml:space="preserve"> </v>
          </cell>
        </row>
        <row r="2668">
          <cell r="A2668" t="str">
            <v>10152337-SP</v>
          </cell>
          <cell r="B2668" t="str">
            <v>Gasket Kit, ALTAIR 2X, Horn/Sensor, 5-pk</v>
          </cell>
          <cell r="C2668" t="str">
            <v xml:space="preserve"> </v>
          </cell>
        </row>
        <row r="2669">
          <cell r="A2669" t="str">
            <v>10152882-SP</v>
          </cell>
          <cell r="B2669" t="str">
            <v>Case Label, ALTAIR 2X, SO2, 6-pk</v>
          </cell>
          <cell r="C2669" t="str">
            <v xml:space="preserve"> </v>
          </cell>
        </row>
        <row r="2670">
          <cell r="A2670" t="str">
            <v>10152883-SP</v>
          </cell>
          <cell r="B2670" t="str">
            <v>CASE LABEL, ALTAIR 2X, NO2, 6-PK</v>
          </cell>
          <cell r="C2670" t="str">
            <v xml:space="preserve"> </v>
          </cell>
        </row>
        <row r="2671">
          <cell r="A2671" t="str">
            <v>10153060-SP</v>
          </cell>
          <cell r="B2671" t="str">
            <v>CASE SCREWS, ALTAIR 2X, 40-PK</v>
          </cell>
          <cell r="C2671" t="str">
            <v xml:space="preserve"> </v>
          </cell>
        </row>
        <row r="2672">
          <cell r="A2672" t="str">
            <v>10155203-SP</v>
          </cell>
          <cell r="B2672" t="str">
            <v>BATTERIES, ALTAIR 2X, PACKAGE OF 8</v>
          </cell>
          <cell r="C2672" t="str">
            <v xml:space="preserve"> </v>
          </cell>
        </row>
        <row r="2673">
          <cell r="A2673" t="str">
            <v>AALT5XBLK0000E000</v>
          </cell>
          <cell r="B2673" t="str">
            <v xml:space="preserve">ALTAIR 5X,POMPA,DISPLAY COL,BATT.RIC,CA				 2.364,00	EUR	 1	EA	01.01.2019	31.12.2019_x000D_
	</v>
          </cell>
          <cell r="C2673" t="str">
            <v xml:space="preserve"> </v>
          </cell>
        </row>
        <row r="2674">
          <cell r="A2674" t="str">
            <v>D0715890</v>
          </cell>
          <cell r="B2674" t="str">
            <v>Regulator 0,5lpm Connection 5/8"-18UNF</v>
          </cell>
          <cell r="C2674" t="str">
            <v xml:space="preserve"> </v>
          </cell>
        </row>
        <row r="2675">
          <cell r="A2675" t="str">
            <v>D0715896</v>
          </cell>
          <cell r="B2675" t="str">
            <v>## Gas can 34 l 100 ppm isobutene in air</v>
          </cell>
          <cell r="C2675" t="str">
            <v xml:space="preserve"> </v>
          </cell>
        </row>
        <row r="2676">
          <cell r="A2676" t="str">
            <v>D5085847</v>
          </cell>
          <cell r="B2676" t="str">
            <v>## DT   CO-HP, Pkg of 10</v>
          </cell>
          <cell r="C2676" t="str">
            <v xml:space="preserve"> </v>
          </cell>
        </row>
        <row r="2677">
          <cell r="A2677" t="str">
            <v>D5085848</v>
          </cell>
          <cell r="B2677" t="str">
            <v>## DT   CO2-HP, Pkg of 10</v>
          </cell>
          <cell r="C2677" t="str">
            <v xml:space="preserve"> </v>
          </cell>
        </row>
        <row r="2678">
          <cell r="A2678" t="str">
            <v>D5085849</v>
          </cell>
          <cell r="B2678" t="str">
            <v>## DT   H2O-HP (mg/m³), Pkg of 10</v>
          </cell>
          <cell r="C2678" t="str">
            <v xml:space="preserve"> </v>
          </cell>
        </row>
        <row r="2679">
          <cell r="A2679" t="str">
            <v>D6059961</v>
          </cell>
          <cell r="B2679" t="str">
            <v>## Telescope handprobe,  1.5m</v>
          </cell>
          <cell r="C2679" t="str">
            <v xml:space="preserve"> </v>
          </cell>
        </row>
        <row r="2680">
          <cell r="A2680" t="str">
            <v>D6065804</v>
          </cell>
          <cell r="B2680" t="str">
            <v>## Filter/Spezialfilter</v>
          </cell>
          <cell r="C2680" t="str">
            <v xml:space="preserve"> </v>
          </cell>
        </row>
        <row r="2681">
          <cell r="A2681" t="str">
            <v>D6067729</v>
          </cell>
          <cell r="B2681" t="str">
            <v>## Signal unit</v>
          </cell>
          <cell r="C2681" t="str">
            <v xml:space="preserve"> </v>
          </cell>
        </row>
        <row r="2682">
          <cell r="A2682" t="str">
            <v>D6070903</v>
          </cell>
          <cell r="B2682" t="str">
            <v>## MiniO2 sensor CTL 1/2, spare</v>
          </cell>
          <cell r="C2682" t="str">
            <v xml:space="preserve"> </v>
          </cell>
        </row>
        <row r="2683">
          <cell r="A2683" t="str">
            <v>D6071039</v>
          </cell>
          <cell r="B2683" t="str">
            <v>PN  Floating probe w/o line</v>
          </cell>
          <cell r="C2683" t="str">
            <v xml:space="preserve"> </v>
          </cell>
        </row>
        <row r="2684">
          <cell r="A2684" t="str">
            <v>D6079762</v>
          </cell>
          <cell r="B2684" t="str">
            <v>## OX-PEM  Calibration cap</v>
          </cell>
          <cell r="C2684" t="str">
            <v xml:space="preserve"> </v>
          </cell>
        </row>
        <row r="2685">
          <cell r="A2685" t="str">
            <v>D6099940</v>
          </cell>
          <cell r="B2685" t="str">
            <v>Sampling Probe Assy</v>
          </cell>
          <cell r="C2685" t="str">
            <v xml:space="preserve"> </v>
          </cell>
        </row>
        <row r="2686">
          <cell r="A2686" t="str">
            <v>D6099971</v>
          </cell>
          <cell r="B2686" t="str">
            <v>## Carbon Filter, Pg 10</v>
          </cell>
          <cell r="C2686" t="str">
            <v xml:space="preserve"> </v>
          </cell>
        </row>
        <row r="2687">
          <cell r="A2687" t="str">
            <v>D6172772</v>
          </cell>
          <cell r="B2687" t="str">
            <v>## Ex-Meter IIP  Sampling line 6m</v>
          </cell>
          <cell r="C2687" t="str">
            <v xml:space="preserve"> </v>
          </cell>
        </row>
        <row r="2688">
          <cell r="A2688" t="str">
            <v>D6205916</v>
          </cell>
          <cell r="B2688" t="str">
            <v>## PID  Small parts, set</v>
          </cell>
          <cell r="C2688" t="str">
            <v xml:space="preserve"> </v>
          </cell>
        </row>
        <row r="2689">
          <cell r="A2689">
            <v>10173623</v>
          </cell>
          <cell r="B2689" t="str">
            <v>Aansluitset (banjo)</v>
          </cell>
          <cell r="C2689" t="str">
            <v xml:space="preserve"> </v>
          </cell>
        </row>
        <row r="2690">
          <cell r="A2690">
            <v>10173634</v>
          </cell>
          <cell r="B2690" t="str">
            <v>Flowmeter tbv Inertmeter</v>
          </cell>
          <cell r="C2690" t="str">
            <v xml:space="preserve"> </v>
          </cell>
        </row>
        <row r="2691">
          <cell r="A2691">
            <v>10173656</v>
          </cell>
          <cell r="B2691" t="str">
            <v>Stainless steel measuring probe 40 cm</v>
          </cell>
          <cell r="C2691" t="str">
            <v xml:space="preserve"> </v>
          </cell>
        </row>
        <row r="2692">
          <cell r="A2692">
            <v>10173698</v>
          </cell>
          <cell r="B2692" t="str">
            <v>Euro Cord serving charger</v>
          </cell>
          <cell r="C2692" t="str">
            <v xml:space="preserve"> </v>
          </cell>
        </row>
        <row r="2693">
          <cell r="A2693">
            <v>10173886</v>
          </cell>
          <cell r="B2693" t="str">
            <v>Isoversinic hose 5x8mm per mtr. (Roll 25</v>
          </cell>
          <cell r="C2693" t="str">
            <v xml:space="preserve"> </v>
          </cell>
        </row>
        <row r="2694">
          <cell r="A2694">
            <v>10173890</v>
          </cell>
          <cell r="B2694" t="str">
            <v>PE leiding 6mm x 4mm, 100m</v>
          </cell>
          <cell r="C2694" t="str">
            <v xml:space="preserve"> </v>
          </cell>
        </row>
        <row r="2695">
          <cell r="A2695">
            <v>10174042</v>
          </cell>
          <cell r="B2695" t="str">
            <v>REGULATOR, FIXED FLOW, MODEL RP, .50 LPM</v>
          </cell>
          <cell r="C2695" t="str">
            <v xml:space="preserve"> </v>
          </cell>
        </row>
        <row r="2696">
          <cell r="A2696">
            <v>10201558</v>
          </cell>
          <cell r="B2696" t="str">
            <v>GAS, 100L, 1.45% CH4, 15% O2</v>
          </cell>
          <cell r="C2696" t="str">
            <v xml:space="preserve"> </v>
          </cell>
        </row>
        <row r="2697">
          <cell r="A2697">
            <v>10036798</v>
          </cell>
          <cell r="B2697" t="str">
            <v>HOUSING:BACK,PULSAR PLUS</v>
          </cell>
          <cell r="C2697" t="str">
            <v xml:space="preserve"> </v>
          </cell>
        </row>
        <row r="2698">
          <cell r="A2698">
            <v>10040841</v>
          </cell>
          <cell r="B2698" t="str">
            <v>FRONT COVER ASSY:PULSAR+,REPLACEMENT,O2</v>
          </cell>
          <cell r="C2698" t="str">
            <v xml:space="preserve"> </v>
          </cell>
        </row>
        <row r="2699">
          <cell r="A2699">
            <v>10040844</v>
          </cell>
          <cell r="B2699" t="str">
            <v>GASKET KIT:REPLACEMENT,RED</v>
          </cell>
          <cell r="C2699" t="str">
            <v xml:space="preserve"> </v>
          </cell>
        </row>
        <row r="2700">
          <cell r="A2700">
            <v>10052017</v>
          </cell>
          <cell r="B2700" t="str">
            <v>PCBA: DIGITAL PUMP, FOUR BUTTON</v>
          </cell>
          <cell r="C2700" t="str">
            <v xml:space="preserve"> </v>
          </cell>
        </row>
        <row r="2701">
          <cell r="A2701">
            <v>10052018</v>
          </cell>
          <cell r="B2701" t="str">
            <v>SWITCH: MEMBRANE, PUMP, DIGITAL, 4BUTTON</v>
          </cell>
          <cell r="C2701" t="str">
            <v xml:space="preserve"> </v>
          </cell>
        </row>
        <row r="2702">
          <cell r="A2702">
            <v>10052019</v>
          </cell>
          <cell r="B2702" t="str">
            <v>SENSOR REPLACEMENT DIGITA</v>
          </cell>
          <cell r="C2702" t="str">
            <v xml:space="preserve"> </v>
          </cell>
        </row>
        <row r="2703">
          <cell r="A2703">
            <v>10052020</v>
          </cell>
          <cell r="B2703" t="str">
            <v>FLOW SENSOR ASSY, L/PRES S</v>
          </cell>
          <cell r="C2703" t="str">
            <v xml:space="preserve"> </v>
          </cell>
        </row>
        <row r="2704">
          <cell r="A2704">
            <v>10052324</v>
          </cell>
          <cell r="B2704" t="str">
            <v>BRACKET, FRONT, POWER SUP</v>
          </cell>
          <cell r="C2704" t="str">
            <v xml:space="preserve"> </v>
          </cell>
        </row>
        <row r="2705">
          <cell r="A2705">
            <v>10052326</v>
          </cell>
          <cell r="B2705" t="str">
            <v>COVER: FILTER, COMPACT PUMP</v>
          </cell>
          <cell r="C2705" t="str">
            <v xml:space="preserve"> </v>
          </cell>
        </row>
        <row r="2706">
          <cell r="A2706">
            <v>10084540</v>
          </cell>
          <cell r="B2706" t="str">
            <v>GALAXY, CYLINDER HOLDER, REACTIVE GASES</v>
          </cell>
          <cell r="C2706" t="str">
            <v xml:space="preserve"> </v>
          </cell>
        </row>
        <row r="2707">
          <cell r="A2707">
            <v>10101085</v>
          </cell>
          <cell r="B2707" t="str">
            <v>CYLINDER HOLDER ASSY:ALTAIR4 QUICKCHECK</v>
          </cell>
          <cell r="C2707" t="str">
            <v xml:space="preserve"> </v>
          </cell>
        </row>
        <row r="2708">
          <cell r="A2708" t="str">
            <v>D6170060</v>
          </cell>
          <cell r="B2708" t="str">
            <v>Snoop calibation liquidity</v>
          </cell>
          <cell r="C2708" t="str">
            <v xml:space="preserve"> </v>
          </cell>
        </row>
        <row r="2709">
          <cell r="A2709">
            <v>10040955</v>
          </cell>
          <cell r="B2709" t="str">
            <v>PIN,RETAINING</v>
          </cell>
          <cell r="C2709" t="str">
            <v xml:space="preserve"> </v>
          </cell>
        </row>
        <row r="2710">
          <cell r="A2710">
            <v>10049713</v>
          </cell>
          <cell r="B2710" t="str">
            <v>SCREW:THREAD FORMING,#2X1/4"LONG</v>
          </cell>
          <cell r="C2710" t="str">
            <v xml:space="preserve"> </v>
          </cell>
        </row>
        <row r="2711">
          <cell r="A2711">
            <v>10167494</v>
          </cell>
          <cell r="B2711" t="str">
            <v>FRONT ASSY, ALTAIR 5X WIRELESS, GLOW</v>
          </cell>
          <cell r="C2711" t="str">
            <v xml:space="preserve"> </v>
          </cell>
        </row>
        <row r="2712">
          <cell r="A2712">
            <v>636350</v>
          </cell>
          <cell r="B2712" t="str">
            <v>SCREW:MACHINE,PHILLIPS PAN,#4-40 X 3/16</v>
          </cell>
          <cell r="C2712" t="str">
            <v xml:space="preserve"> </v>
          </cell>
        </row>
        <row r="2713">
          <cell r="A2713">
            <v>10031092</v>
          </cell>
          <cell r="B2713" t="str">
            <v>BATTERY PK ASSY:ALKALINE,ORION,GLOBL/AUS</v>
          </cell>
          <cell r="C2713" t="str">
            <v xml:space="preserve"> </v>
          </cell>
        </row>
        <row r="2714">
          <cell r="A2714">
            <v>10050985</v>
          </cell>
          <cell r="B2714" t="str">
            <v>KIT:CALIBRATION,MULTIFLOW DEMAND</v>
          </cell>
          <cell r="C2714" t="str">
            <v xml:space="preserve"> </v>
          </cell>
        </row>
        <row r="2715">
          <cell r="A2715">
            <v>10051250</v>
          </cell>
          <cell r="B2715" t="str">
            <v>MEMBRANE:WATER,REPLACEMENT</v>
          </cell>
          <cell r="C2715" t="str">
            <v xml:space="preserve"> </v>
          </cell>
        </row>
        <row r="2716">
          <cell r="A2716">
            <v>10064035</v>
          </cell>
          <cell r="B2716" t="str">
            <v>A-SIRIUS-A-L-0-0-0-A-0-0-0-0-B-0-1-0-SE0</v>
          </cell>
          <cell r="C2716" t="str">
            <v xml:space="preserve"> </v>
          </cell>
        </row>
        <row r="2717">
          <cell r="A2717">
            <v>10065765</v>
          </cell>
          <cell r="B2717" t="str">
            <v>Sample line hose connector Ø7,2/Ø5,3</v>
          </cell>
          <cell r="C2717" t="str">
            <v xml:space="preserve"> </v>
          </cell>
        </row>
        <row r="2718">
          <cell r="A2718">
            <v>10073666</v>
          </cell>
          <cell r="B2718" t="str">
            <v>CHARGER ASSY:W/CRADLE,ORION,STANDARD</v>
          </cell>
          <cell r="C2718" t="str">
            <v xml:space="preserve"> </v>
          </cell>
        </row>
        <row r="2719">
          <cell r="A2719">
            <v>10074132</v>
          </cell>
          <cell r="B2719" t="str">
            <v>BATTERY, LITMAGOXIDE, 3V, CR2</v>
          </cell>
          <cell r="C2719" t="str">
            <v xml:space="preserve"> </v>
          </cell>
        </row>
        <row r="2720">
          <cell r="A2720">
            <v>10076718</v>
          </cell>
          <cell r="B2720" t="str">
            <v>DET,ALTPRO,SGL GAS,CO, L30,H60,S60,T30</v>
          </cell>
          <cell r="C2720" t="str">
            <v xml:space="preserve"> </v>
          </cell>
        </row>
        <row r="2721">
          <cell r="A2721">
            <v>10077243</v>
          </cell>
          <cell r="B2721" t="str">
            <v>MANUAL:INSTRCTN,ALTAIR QUICKCHECK (CD)</v>
          </cell>
          <cell r="C2721" t="str">
            <v xml:space="preserve"> </v>
          </cell>
        </row>
        <row r="2722">
          <cell r="A2722">
            <v>10114838</v>
          </cell>
          <cell r="B2722" t="str">
            <v>BATTERY PACK ASSY:ALKALINE,ALTAIR5X,EU</v>
          </cell>
          <cell r="C2722" t="str">
            <v xml:space="preserve"> </v>
          </cell>
        </row>
        <row r="2723">
          <cell r="A2723">
            <v>10114851</v>
          </cell>
          <cell r="B2723" t="str">
            <v>BATT PAK ASSY:RECHGBL,ALTAIR5XIR,EU,CHAR</v>
          </cell>
          <cell r="C2723" t="str">
            <v xml:space="preserve"> </v>
          </cell>
        </row>
        <row r="2724">
          <cell r="A2724">
            <v>10114852</v>
          </cell>
          <cell r="B2724" t="str">
            <v>BATT PAK ASSY:RECHGBL,ALTAIR5XIR,EU,PHOS</v>
          </cell>
          <cell r="C2724" t="str">
            <v xml:space="preserve"> </v>
          </cell>
        </row>
        <row r="2725">
          <cell r="A2725">
            <v>10114853</v>
          </cell>
          <cell r="B2725" t="str">
            <v>CASE:UPPER,WITH LABEL,ALTAIR5X,CHAR</v>
          </cell>
          <cell r="C2725" t="str">
            <v xml:space="preserve"> </v>
          </cell>
        </row>
        <row r="2726">
          <cell r="A2726">
            <v>10114855</v>
          </cell>
          <cell r="B2726" t="str">
            <v>KIT:REPLACEMENT,PUMP CAP,ALTAIR5X</v>
          </cell>
          <cell r="C2726" t="str">
            <v xml:space="preserve"> </v>
          </cell>
        </row>
        <row r="2727">
          <cell r="A2727">
            <v>10114949</v>
          </cell>
          <cell r="B2727" t="str">
            <v>KIT:MAINTENANCE,NON-REACTIVE GAS,ALT5X</v>
          </cell>
          <cell r="C2727" t="str">
            <v xml:space="preserve"> </v>
          </cell>
        </row>
        <row r="2728">
          <cell r="A2728">
            <v>10114950</v>
          </cell>
          <cell r="B2728" t="str">
            <v>KIT:MAINTENANCE,REACTIVE GAS,ALTAIR5X</v>
          </cell>
          <cell r="C2728" t="str">
            <v xml:space="preserve"> </v>
          </cell>
        </row>
        <row r="2729">
          <cell r="A2729">
            <v>10147727</v>
          </cell>
          <cell r="B2729" t="str">
            <v>CAP,ALTAIR PUMP PROBE</v>
          </cell>
          <cell r="C2729" t="str">
            <v xml:space="preserve"> </v>
          </cell>
        </row>
        <row r="2730">
          <cell r="A2730">
            <v>10148366</v>
          </cell>
          <cell r="B2730" t="str">
            <v>COLOR DISPLAY ASSEMBLY, ALTAIR5X</v>
          </cell>
          <cell r="C2730" t="str">
            <v xml:space="preserve"> </v>
          </cell>
        </row>
        <row r="2731">
          <cell r="A2731">
            <v>10148472</v>
          </cell>
          <cell r="B2731" t="str">
            <v>WAND GASKET, ALTAIR PUMP PROBE</v>
          </cell>
          <cell r="C2731" t="str">
            <v xml:space="preserve"> </v>
          </cell>
        </row>
        <row r="2732">
          <cell r="A2732">
            <v>10149037</v>
          </cell>
          <cell r="B2732" t="str">
            <v>SINGLE BOARD MCU MODULE, PROGRAMMED</v>
          </cell>
          <cell r="C2732" t="str">
            <v xml:space="preserve"> </v>
          </cell>
        </row>
        <row r="2733">
          <cell r="A2733">
            <v>10150259</v>
          </cell>
          <cell r="B2733" t="str">
            <v>HARNESS, CARRYING</v>
          </cell>
          <cell r="C2733" t="str">
            <v xml:space="preserve"> </v>
          </cell>
        </row>
        <row r="2734">
          <cell r="A2734">
            <v>10151021</v>
          </cell>
          <cell r="B2734" t="str">
            <v>SPARE FILTERS,ALTAIR PUMP PROBE,5 PCS</v>
          </cell>
          <cell r="C2734" t="str">
            <v xml:space="preserve"> </v>
          </cell>
        </row>
        <row r="2735">
          <cell r="A2735">
            <v>10151096</v>
          </cell>
          <cell r="B2735" t="str">
            <v>TUBING,SAMPLE LINE,PU,CONDUCTIVE,3M</v>
          </cell>
          <cell r="C2735" t="str">
            <v xml:space="preserve"> </v>
          </cell>
        </row>
        <row r="2736">
          <cell r="A2736">
            <v>10151097</v>
          </cell>
          <cell r="B2736" t="str">
            <v>TUBING,SAMPLE LINE,PU,CONDUCTIVE,15M</v>
          </cell>
          <cell r="C2736" t="str">
            <v xml:space="preserve"> </v>
          </cell>
        </row>
        <row r="2737">
          <cell r="A2737">
            <v>10151104</v>
          </cell>
          <cell r="B2737" t="str">
            <v>TUBING,SAMPLE LINE,PU,CONDUCTIVE,8M</v>
          </cell>
          <cell r="C2737" t="str">
            <v xml:space="preserve"> </v>
          </cell>
        </row>
        <row r="2738">
          <cell r="A2738">
            <v>10154980</v>
          </cell>
          <cell r="B2738" t="str">
            <v>Gas 58l: 60ppm CO, 10ppm NO2</v>
          </cell>
          <cell r="C2738" t="str">
            <v xml:space="preserve"> </v>
          </cell>
        </row>
        <row r="2739">
          <cell r="A2739">
            <v>10154995</v>
          </cell>
          <cell r="B2739" t="str">
            <v>Gas 34l: 20ppm H2S, 10ppm SO2</v>
          </cell>
          <cell r="C2739" t="str">
            <v xml:space="preserve"> </v>
          </cell>
        </row>
        <row r="2740">
          <cell r="A2740">
            <v>10154996</v>
          </cell>
          <cell r="B2740" t="str">
            <v>Gas 58l: 20ppm H2S, 10ppm SO2</v>
          </cell>
          <cell r="C2740" t="str">
            <v xml:space="preserve"> </v>
          </cell>
        </row>
        <row r="2741">
          <cell r="A2741">
            <v>10155918</v>
          </cell>
          <cell r="B2741" t="str">
            <v>Gas 58l: 20ppm H2S</v>
          </cell>
          <cell r="C2741" t="str">
            <v xml:space="preserve"> </v>
          </cell>
        </row>
        <row r="2742">
          <cell r="A2742">
            <v>10155919</v>
          </cell>
          <cell r="B2742" t="str">
            <v>Gas 34l: 20ppm H2S</v>
          </cell>
          <cell r="C2742" t="str">
            <v xml:space="preserve"> </v>
          </cell>
        </row>
        <row r="2743">
          <cell r="A2743">
            <v>10157955</v>
          </cell>
          <cell r="B2743" t="str">
            <v>Detector,ALTAIR 2XP,H2S,Gray (5,10,10,5)</v>
          </cell>
          <cell r="C2743" t="str">
            <v xml:space="preserve"> </v>
          </cell>
        </row>
        <row r="2744">
          <cell r="A2744">
            <v>10157958</v>
          </cell>
          <cell r="B2744" t="str">
            <v>Detector,ALTAIR 2XT,CO/H2S,Glo(H2S:5,10)</v>
          </cell>
          <cell r="C2744" t="str">
            <v xml:space="preserve"> </v>
          </cell>
        </row>
        <row r="2745">
          <cell r="A2745">
            <v>10157959</v>
          </cell>
          <cell r="B2745" t="str">
            <v>ALTAIR 2XT,CO/H2S,GY(CO:50,200/H2S:5,10)</v>
          </cell>
          <cell r="C2745" t="str">
            <v xml:space="preserve"> </v>
          </cell>
        </row>
        <row r="2746">
          <cell r="A2746">
            <v>10157960</v>
          </cell>
          <cell r="B2746" t="str">
            <v>ALTAIR 2XT,CO/H2S,Glo,CO:50,200/H2S:5,10</v>
          </cell>
          <cell r="C2746" t="str">
            <v xml:space="preserve"> </v>
          </cell>
        </row>
        <row r="2747">
          <cell r="A2747">
            <v>10157961</v>
          </cell>
          <cell r="B2747" t="str">
            <v>ALTAIR 2XT,CO/H2S,GY(CO:30,200/H2S:5,10)</v>
          </cell>
          <cell r="C2747" t="str">
            <v xml:space="preserve"> </v>
          </cell>
        </row>
        <row r="2748">
          <cell r="A2748">
            <v>10157962</v>
          </cell>
          <cell r="B2748" t="str">
            <v>ALTAIR 2XT,CO/H2S,Glo,CO:30,200/H2S:5,10</v>
          </cell>
          <cell r="C2748" t="str">
            <v xml:space="preserve"> </v>
          </cell>
        </row>
        <row r="2749">
          <cell r="A2749">
            <v>10157963</v>
          </cell>
          <cell r="B2749" t="str">
            <v>ALTAIR 2XT,CO/H2S,GY(CO:35,100/H2S:5,10)</v>
          </cell>
          <cell r="C2749" t="str">
            <v xml:space="preserve"> </v>
          </cell>
        </row>
        <row r="2750">
          <cell r="A2750">
            <v>10157964</v>
          </cell>
          <cell r="B2750" t="str">
            <v>ALTAIR 2XT,CO/H2S,Glo,CO:35,100/H2S:5,10</v>
          </cell>
          <cell r="C2750" t="str">
            <v xml:space="preserve"> </v>
          </cell>
        </row>
        <row r="2751">
          <cell r="A2751">
            <v>10157965</v>
          </cell>
          <cell r="B2751" t="str">
            <v>Detector, ALTAIR 2X, CO, Gray (30,60)</v>
          </cell>
          <cell r="C2751" t="str">
            <v xml:space="preserve"> </v>
          </cell>
        </row>
        <row r="2752">
          <cell r="A2752">
            <v>10157966</v>
          </cell>
          <cell r="B2752" t="str">
            <v>Detector, ALTAIR 2X, CO, Glow (30,60)</v>
          </cell>
          <cell r="C2752" t="str">
            <v xml:space="preserve"> </v>
          </cell>
        </row>
        <row r="2753">
          <cell r="A2753">
            <v>10157967</v>
          </cell>
          <cell r="B2753" t="str">
            <v>Detector, ALTAIR 2X, CO, Gray (50,200)</v>
          </cell>
          <cell r="C2753" t="str">
            <v xml:space="preserve"> </v>
          </cell>
        </row>
        <row r="2754">
          <cell r="A2754">
            <v>10157968</v>
          </cell>
          <cell r="B2754" t="str">
            <v>Detector, ALTAIR 2X, CO, Glow (50,200)</v>
          </cell>
          <cell r="C2754" t="str">
            <v xml:space="preserve"> </v>
          </cell>
        </row>
        <row r="2755">
          <cell r="A2755">
            <v>10157969</v>
          </cell>
          <cell r="B2755" t="str">
            <v>Detector, ALTAIR 2X, CO, Gray (30,200)</v>
          </cell>
          <cell r="C2755" t="str">
            <v xml:space="preserve"> </v>
          </cell>
        </row>
        <row r="2756">
          <cell r="A2756">
            <v>10157970</v>
          </cell>
          <cell r="B2756" t="str">
            <v>Detector, ALTAIR 2X, CO, Glow (30,200)</v>
          </cell>
          <cell r="C2756" t="str">
            <v xml:space="preserve"> </v>
          </cell>
        </row>
        <row r="2757">
          <cell r="A2757">
            <v>10157971</v>
          </cell>
          <cell r="B2757" t="str">
            <v>Detector, ALTAIR 2X, CO, Gray (35,100)</v>
          </cell>
          <cell r="C2757" t="str">
            <v xml:space="preserve"> </v>
          </cell>
        </row>
        <row r="2758">
          <cell r="A2758">
            <v>10157972</v>
          </cell>
          <cell r="B2758" t="str">
            <v>Detector, ALTAIR 2X, CO, Glow (35,100)</v>
          </cell>
          <cell r="C2758" t="str">
            <v xml:space="preserve"> </v>
          </cell>
        </row>
        <row r="2759">
          <cell r="A2759">
            <v>10157973</v>
          </cell>
          <cell r="B2759" t="str">
            <v>ALTAIR 2X, H2S-LC, Gray (5,10,10,1.6)</v>
          </cell>
          <cell r="C2759" t="str">
            <v xml:space="preserve"> </v>
          </cell>
        </row>
        <row r="2760">
          <cell r="A2760">
            <v>10157974</v>
          </cell>
          <cell r="B2760" t="str">
            <v>ALTAIR 2X, H2S-LC, Glow (5,10,10,1.6)</v>
          </cell>
          <cell r="C2760" t="str">
            <v xml:space="preserve"> </v>
          </cell>
        </row>
        <row r="2761">
          <cell r="A2761">
            <v>10157975</v>
          </cell>
          <cell r="B2761" t="str">
            <v>Detector, ALTAIR 2X, SO2, Gray (1,2,1,1)</v>
          </cell>
          <cell r="C2761" t="str">
            <v xml:space="preserve"> </v>
          </cell>
        </row>
        <row r="2762">
          <cell r="A2762">
            <v>10157976</v>
          </cell>
          <cell r="B2762" t="str">
            <v>Detector, ALTAIR 2X, SO2, Glow (1,2,1,1)</v>
          </cell>
          <cell r="C2762" t="str">
            <v xml:space="preserve"> </v>
          </cell>
        </row>
        <row r="2763">
          <cell r="A2763">
            <v>10161876</v>
          </cell>
          <cell r="B2763" t="str">
            <v>PCBA,MAIN,ALTAIR5XPID</v>
          </cell>
          <cell r="C2763" t="str">
            <v xml:space="preserve"> </v>
          </cell>
        </row>
        <row r="2764">
          <cell r="A2764">
            <v>10162887</v>
          </cell>
          <cell r="B2764" t="str">
            <v>Detector, ALTAIR 2X, CO-H2, GY (50,200)</v>
          </cell>
          <cell r="C2764" t="str">
            <v xml:space="preserve"> </v>
          </cell>
        </row>
        <row r="2765">
          <cell r="A2765">
            <v>10162888</v>
          </cell>
          <cell r="B2765" t="str">
            <v>Detector, ALTAIR 2X, CO-H2, Glo (50,200)</v>
          </cell>
          <cell r="C2765" t="str">
            <v xml:space="preserve"> </v>
          </cell>
        </row>
        <row r="2766">
          <cell r="A2766">
            <v>10163983</v>
          </cell>
          <cell r="B2766" t="str">
            <v>INSERT,GX2,CAL STAND,ALT4,CHARGE,PKGD</v>
          </cell>
          <cell r="C2766" t="str">
            <v xml:space="preserve"> </v>
          </cell>
        </row>
        <row r="2767">
          <cell r="A2767">
            <v>10165247</v>
          </cell>
          <cell r="B2767" t="str">
            <v>KIT, ALTAIR5XPID, PID SENSOR MAINTENANCE</v>
          </cell>
          <cell r="C2767" t="str">
            <v xml:space="preserve"> </v>
          </cell>
        </row>
        <row r="2768">
          <cell r="A2768">
            <v>10165248</v>
          </cell>
          <cell r="B2768" t="str">
            <v>KIT, ALTAIR5XPID, PID SENSOR CLEANING</v>
          </cell>
          <cell r="C2768" t="str">
            <v xml:space="preserve"> </v>
          </cell>
        </row>
        <row r="2769">
          <cell r="A2769">
            <v>10165249</v>
          </cell>
          <cell r="B2769" t="str">
            <v>CASE, ALTAIR5XPID, FRONT ASSY, BT, PKGD</v>
          </cell>
          <cell r="C2769" t="str">
            <v xml:space="preserve"> </v>
          </cell>
        </row>
        <row r="2770">
          <cell r="A2770">
            <v>10165271</v>
          </cell>
          <cell r="B2770" t="str">
            <v>SENSOR, PID, 0-2000ppm, TECH+, PKGD</v>
          </cell>
          <cell r="C2770" t="str">
            <v xml:space="preserve"> </v>
          </cell>
        </row>
        <row r="2771">
          <cell r="A2771">
            <v>10165272</v>
          </cell>
          <cell r="B2771" t="str">
            <v>LAMP, PID, BASELINE, 10.6eV, PKGD</v>
          </cell>
          <cell r="C2771" t="str">
            <v xml:space="preserve"> </v>
          </cell>
        </row>
        <row r="2772">
          <cell r="A2772">
            <v>10165273</v>
          </cell>
          <cell r="B2772" t="str">
            <v>BRACKET &amp; VIBE MOTOR, ALTAIR5XPID, PKGD</v>
          </cell>
          <cell r="C2772" t="str">
            <v xml:space="preserve"> </v>
          </cell>
        </row>
        <row r="2773">
          <cell r="A2773">
            <v>10165274</v>
          </cell>
          <cell r="B2773" t="str">
            <v>PUMP ASSEMBLY, ALTAIR5XPID, PKGD</v>
          </cell>
          <cell r="C2773" t="str">
            <v xml:space="preserve"> </v>
          </cell>
        </row>
        <row r="2774">
          <cell r="A2774">
            <v>10165275</v>
          </cell>
          <cell r="B2774" t="str">
            <v>FILTER COVER, ALTAIR5XPID, ASSY, PKGD</v>
          </cell>
          <cell r="C2774" t="str">
            <v xml:space="preserve"> </v>
          </cell>
        </row>
        <row r="2775">
          <cell r="A2775">
            <v>10165284</v>
          </cell>
          <cell r="B2775" t="str">
            <v>KIT, ALTAIR5XPID, INSTR, MAINT, REACTIVE</v>
          </cell>
          <cell r="C2775" t="str">
            <v xml:space="preserve"> </v>
          </cell>
        </row>
        <row r="2776">
          <cell r="A2776">
            <v>10165285</v>
          </cell>
          <cell r="B2776" t="str">
            <v>KIT, ALTAIR5XPID, INSTR, MAINT</v>
          </cell>
          <cell r="C2776" t="str">
            <v xml:space="preserve"> </v>
          </cell>
        </row>
        <row r="2777">
          <cell r="A2777">
            <v>10166730</v>
          </cell>
          <cell r="B2777" t="str">
            <v>MULTIGAS DETECTOR, ALTAIR 5X, CONFIGURE</v>
          </cell>
          <cell r="C2777" t="str">
            <v xml:space="preserve"> </v>
          </cell>
        </row>
        <row r="2778">
          <cell r="A2778" t="str">
            <v>10148366-SP</v>
          </cell>
          <cell r="B2778" t="str">
            <v>COLOR DISPLAY ASSY,ALT5X,PKGD</v>
          </cell>
          <cell r="C2778" t="str">
            <v xml:space="preserve"> </v>
          </cell>
        </row>
        <row r="2779">
          <cell r="A2779" t="str">
            <v>10148472-SP</v>
          </cell>
          <cell r="B2779" t="str">
            <v>WAND GASKET, ALTAIR PUMP PROBE,SP,5/PKG</v>
          </cell>
          <cell r="C2779" t="str">
            <v xml:space="preserve"> </v>
          </cell>
        </row>
        <row r="2780">
          <cell r="A2780" t="str">
            <v>10148473-SP</v>
          </cell>
          <cell r="B2780" t="str">
            <v>BUZZER GASKET, ALTAIR PUMP PROBE，SP</v>
          </cell>
          <cell r="C2780" t="str">
            <v xml:space="preserve"> </v>
          </cell>
        </row>
        <row r="2781">
          <cell r="A2781" t="str">
            <v>10149000-SP</v>
          </cell>
          <cell r="B2781" t="str">
            <v>CASE LABEL, ALTAIR 2X, CO/H2S, 6-PK</v>
          </cell>
          <cell r="C2781" t="str">
            <v xml:space="preserve"> </v>
          </cell>
        </row>
        <row r="2782">
          <cell r="A2782" t="str">
            <v>10149011-SP</v>
          </cell>
          <cell r="B2782" t="str">
            <v>CASE LABEL, ALTAIR 2X, CO, 6-PK</v>
          </cell>
          <cell r="C2782" t="str">
            <v xml:space="preserve"> </v>
          </cell>
        </row>
        <row r="2783">
          <cell r="A2783" t="str">
            <v>10149012-SP</v>
          </cell>
          <cell r="B2783" t="str">
            <v>CASE LABEL, ALTAIR 2X, H2S-PLS, 6-PK</v>
          </cell>
          <cell r="C2783" t="str">
            <v xml:space="preserve"> </v>
          </cell>
        </row>
        <row r="2784">
          <cell r="A2784" t="str">
            <v>10149013-SP</v>
          </cell>
          <cell r="B2784" t="str">
            <v>Case Label, ALTAIR 2X, SO2/H2S-LC, 6-pk</v>
          </cell>
          <cell r="C2784" t="str">
            <v xml:space="preserve"> </v>
          </cell>
        </row>
        <row r="2785">
          <cell r="A2785" t="str">
            <v>10149014-SP</v>
          </cell>
          <cell r="B2785" t="str">
            <v>CASE LABEL, ALTAIR 2X, CO/NO2, 6-PK</v>
          </cell>
          <cell r="C2785" t="str">
            <v xml:space="preserve"> </v>
          </cell>
        </row>
        <row r="2786">
          <cell r="A2786" t="str">
            <v>10149015-SP</v>
          </cell>
          <cell r="B2786" t="str">
            <v>Case Label, ALTAIR 2X, Cl2, 6-pk</v>
          </cell>
          <cell r="C2786" t="str">
            <v xml:space="preserve"> </v>
          </cell>
        </row>
        <row r="2787">
          <cell r="A2787" t="str">
            <v>10149016-SP</v>
          </cell>
          <cell r="B2787" t="str">
            <v>Case Label, ALTAIR 2X, NH3, 6-pk</v>
          </cell>
          <cell r="C2787" t="str">
            <v xml:space="preserve"> </v>
          </cell>
        </row>
        <row r="2788">
          <cell r="A2788" t="str">
            <v>10153586-SP</v>
          </cell>
          <cell r="B2788" t="str">
            <v>Case Label, ALTAIR 2X, H2S-LC, 6-pk</v>
          </cell>
          <cell r="C2788" t="str">
            <v xml:space="preserve"> </v>
          </cell>
        </row>
        <row r="2789">
          <cell r="A2789">
            <v>460345</v>
          </cell>
          <cell r="B2789" t="str">
            <v>GAS, 16L, 8.0% C4H10 13.8% CO2 BAL N2</v>
          </cell>
          <cell r="C2789" t="str">
            <v xml:space="preserve"> </v>
          </cell>
        </row>
        <row r="2790">
          <cell r="A2790">
            <v>467896</v>
          </cell>
          <cell r="B2790" t="str">
            <v>REGULATOR, FIXED FLOW, MODEL RP, 1.5 LP</v>
          </cell>
          <cell r="C2790" t="str">
            <v xml:space="preserve"> </v>
          </cell>
        </row>
        <row r="2791">
          <cell r="A2791">
            <v>474555</v>
          </cell>
          <cell r="B2791" t="str">
            <v>HARNESS, CARRYING</v>
          </cell>
          <cell r="C2791" t="str">
            <v xml:space="preserve"> </v>
          </cell>
        </row>
        <row r="2792">
          <cell r="A2792">
            <v>478192</v>
          </cell>
          <cell r="B2792" t="str">
            <v>#GAS, 100L, ORION MIX, 1.45% CH4, 15% O2</v>
          </cell>
          <cell r="C2792" t="str">
            <v xml:space="preserve"> </v>
          </cell>
        </row>
        <row r="2793">
          <cell r="A2793">
            <v>478510</v>
          </cell>
          <cell r="B2793" t="str">
            <v>BATTERY PACK ASSY:NI-CAD,MICROGARD</v>
          </cell>
          <cell r="C2793" t="str">
            <v xml:space="preserve"> </v>
          </cell>
        </row>
        <row r="2794">
          <cell r="A2794">
            <v>479265</v>
          </cell>
          <cell r="B2794" t="str">
            <v>CYLINDER,2.5% CARBON DIOXIDE IN AIR</v>
          </cell>
          <cell r="C2794" t="str">
            <v xml:space="preserve"> </v>
          </cell>
        </row>
        <row r="2795">
          <cell r="A2795">
            <v>481317</v>
          </cell>
          <cell r="B2795" t="str">
            <v>GAS, 100L, 100% N2</v>
          </cell>
          <cell r="C2795" t="str">
            <v xml:space="preserve"> </v>
          </cell>
        </row>
        <row r="2796">
          <cell r="A2796">
            <v>493579</v>
          </cell>
          <cell r="B2796" t="str">
            <v>GAS, 100L, 0.6% PROPANE</v>
          </cell>
          <cell r="C2796" t="str">
            <v xml:space="preserve"> </v>
          </cell>
        </row>
        <row r="2797">
          <cell r="A2797">
            <v>497187</v>
          </cell>
          <cell r="B2797" t="str">
            <v>FITTING,BULKHEAD,SPECIAL PASSPORT</v>
          </cell>
          <cell r="C2797" t="str">
            <v xml:space="preserve"> </v>
          </cell>
        </row>
        <row r="2798">
          <cell r="A2798">
            <v>634305</v>
          </cell>
          <cell r="B2798" t="str">
            <v>FILTER:INLINE 10 MICRON</v>
          </cell>
          <cell r="C2798" t="str">
            <v xml:space="preserve"> </v>
          </cell>
        </row>
        <row r="2799">
          <cell r="A2799">
            <v>635833</v>
          </cell>
          <cell r="B2799" t="str">
            <v>Fitting, Quick Disconnect</v>
          </cell>
          <cell r="C2799" t="str">
            <v xml:space="preserve"> </v>
          </cell>
        </row>
        <row r="2800">
          <cell r="A2800">
            <v>637009</v>
          </cell>
          <cell r="B2800" t="str">
            <v>ORING, EPM, EPDM, .845ID, .079WALL</v>
          </cell>
          <cell r="C2800" t="str">
            <v xml:space="preserve"> </v>
          </cell>
        </row>
        <row r="2801">
          <cell r="A2801">
            <v>637266</v>
          </cell>
          <cell r="B2801" t="str">
            <v>FITTING, BARB FOR 1/8INCH</v>
          </cell>
          <cell r="C2801" t="str">
            <v xml:space="preserve"> </v>
          </cell>
        </row>
        <row r="2802">
          <cell r="A2802">
            <v>655289</v>
          </cell>
          <cell r="B2802" t="str">
            <v>SCREW,2-56X1/2,PPH,SS</v>
          </cell>
          <cell r="C2802" t="str">
            <v xml:space="preserve"> </v>
          </cell>
        </row>
        <row r="2803">
          <cell r="A2803">
            <v>710269</v>
          </cell>
          <cell r="B2803" t="str">
            <v>REGULATOR, DEMAND, RP</v>
          </cell>
          <cell r="C2803" t="str">
            <v xml:space="preserve"> </v>
          </cell>
        </row>
        <row r="2804">
          <cell r="A2804">
            <v>710288</v>
          </cell>
          <cell r="B2804" t="str">
            <v>REGULATOR, DEMAND, GAS MISER, MODEL RP</v>
          </cell>
          <cell r="C2804" t="str">
            <v xml:space="preserve"> </v>
          </cell>
        </row>
        <row r="2805">
          <cell r="A2805">
            <v>710386</v>
          </cell>
          <cell r="B2805" t="str">
            <v>HOLDER,CYLINDER, SINGLE, NON GALAXY</v>
          </cell>
          <cell r="C2805" t="str">
            <v xml:space="preserve"> </v>
          </cell>
        </row>
        <row r="2806">
          <cell r="A2806">
            <v>710917</v>
          </cell>
          <cell r="B2806" t="str">
            <v>FILTER INLET HYDRPHBC PKG</v>
          </cell>
          <cell r="C2806" t="str">
            <v xml:space="preserve"> </v>
          </cell>
        </row>
        <row r="2807">
          <cell r="A2807">
            <v>711082</v>
          </cell>
          <cell r="B2807" t="str">
            <v>GAS, 34L, 2 PPM CL2</v>
          </cell>
          <cell r="C2807" t="str">
            <v xml:space="preserve"> </v>
          </cell>
        </row>
        <row r="2808">
          <cell r="A2808">
            <v>711228</v>
          </cell>
          <cell r="B2808" t="str">
            <v>TOOL, VALVE REMOVING, MODEL RP</v>
          </cell>
          <cell r="C2808" t="str">
            <v xml:space="preserve"> </v>
          </cell>
        </row>
        <row r="2809">
          <cell r="A2809">
            <v>711306</v>
          </cell>
          <cell r="B2809" t="str">
            <v>Repl. Kit,CO Sensor,Ser. 20,Mod. CO20G/F</v>
          </cell>
          <cell r="C2809" t="str">
            <v xml:space="preserve"> </v>
          </cell>
        </row>
        <row r="2810">
          <cell r="A2810">
            <v>711464</v>
          </cell>
          <cell r="B2810" t="str">
            <v>KIT,O-RING,PKG. OF 12</v>
          </cell>
          <cell r="C2810" t="str">
            <v xml:space="preserve"> </v>
          </cell>
        </row>
        <row r="2811">
          <cell r="A2811">
            <v>804532</v>
          </cell>
          <cell r="B2811" t="str">
            <v>GAS, 100L, 0.75% PENTANE</v>
          </cell>
          <cell r="C2811" t="str">
            <v xml:space="preserve"> </v>
          </cell>
        </row>
        <row r="2812">
          <cell r="A2812">
            <v>806740</v>
          </cell>
          <cell r="B2812" t="str">
            <v>GAS, 58L, 10 PPM CL2</v>
          </cell>
          <cell r="C2812" t="str">
            <v xml:space="preserve"> </v>
          </cell>
        </row>
        <row r="2813">
          <cell r="A2813">
            <v>809351</v>
          </cell>
          <cell r="B2813" t="str">
            <v>GAS, 58L, 10 PPM HCN</v>
          </cell>
          <cell r="C2813" t="str">
            <v xml:space="preserve"> </v>
          </cell>
        </row>
        <row r="2814">
          <cell r="A2814">
            <v>10011838</v>
          </cell>
          <cell r="B2814" t="str">
            <v>cylinder 34L, SO2/N2, 5ppm</v>
          </cell>
          <cell r="C2814" t="str">
            <v xml:space="preserve"> </v>
          </cell>
        </row>
        <row r="2815">
          <cell r="A2815">
            <v>10025940</v>
          </cell>
          <cell r="B2815" t="str">
            <v>KIT:OXYGEN SENSOR,SERIES 20</v>
          </cell>
          <cell r="C2815" t="str">
            <v xml:space="preserve"> </v>
          </cell>
        </row>
        <row r="2816">
          <cell r="A2816">
            <v>10036178</v>
          </cell>
          <cell r="B2816" t="str">
            <v>PCBA:PULSAR PLUS,H2S</v>
          </cell>
          <cell r="C2816" t="str">
            <v xml:space="preserve"> </v>
          </cell>
        </row>
        <row r="2817">
          <cell r="A2817">
            <v>10036179</v>
          </cell>
          <cell r="B2817" t="str">
            <v>PCBA:PULSAR PLUS,VIBRATING,O2</v>
          </cell>
          <cell r="C2817" t="str">
            <v xml:space="preserve"> </v>
          </cell>
        </row>
        <row r="2818">
          <cell r="A2818">
            <v>10036180</v>
          </cell>
          <cell r="B2818" t="str">
            <v>PCBA:PULSAR PLUS,VIBRATING,CO</v>
          </cell>
          <cell r="C2818" t="str">
            <v xml:space="preserve"> </v>
          </cell>
        </row>
        <row r="2819">
          <cell r="A2819">
            <v>10040037</v>
          </cell>
          <cell r="B2819" t="str">
            <v>SCREW:PAN HEAD,CROSS RECESSED,#4-40X3/16</v>
          </cell>
          <cell r="C2819" t="str">
            <v xml:space="preserve"> </v>
          </cell>
        </row>
        <row r="2820">
          <cell r="A2820">
            <v>10040396</v>
          </cell>
          <cell r="B2820" t="str">
            <v>KIT:REPLACEMENT,SENSOR,PULSAR PLUS,H2S</v>
          </cell>
          <cell r="C2820" t="str">
            <v xml:space="preserve"> </v>
          </cell>
        </row>
        <row r="2821">
          <cell r="A2821">
            <v>10042621</v>
          </cell>
          <cell r="B2821" t="str">
            <v>SAMPLING PROBE:STRAIGHT,AIR-LINE,1 FT</v>
          </cell>
          <cell r="C2821" t="str">
            <v xml:space="preserve"> </v>
          </cell>
        </row>
        <row r="2822">
          <cell r="A2822">
            <v>10046141</v>
          </cell>
          <cell r="B2822" t="str">
            <v>DIFFUSER:UNIVERSAL PUMP MODULE</v>
          </cell>
          <cell r="C2822" t="str">
            <v xml:space="preserve"> </v>
          </cell>
        </row>
        <row r="2823">
          <cell r="A2823">
            <v>10046142</v>
          </cell>
          <cell r="B2823" t="str">
            <v>BATTERY CAP:UNIVERSAL PUMP PROBE</v>
          </cell>
          <cell r="C2823" t="str">
            <v xml:space="preserve"> </v>
          </cell>
        </row>
        <row r="2824">
          <cell r="A2824">
            <v>10046145</v>
          </cell>
          <cell r="B2824" t="str">
            <v>GASKET DIFFUSER:MOLDED,UNIVERSAL PUMP</v>
          </cell>
          <cell r="C2824" t="str">
            <v xml:space="preserve"> </v>
          </cell>
        </row>
        <row r="2825">
          <cell r="A2825">
            <v>10046166</v>
          </cell>
          <cell r="B2825" t="str">
            <v>PCBA:BATTERY,UNIVERSAL PUMP PROBE</v>
          </cell>
          <cell r="C2825" t="str">
            <v xml:space="preserve"> </v>
          </cell>
        </row>
        <row r="2826">
          <cell r="A2826">
            <v>10046363</v>
          </cell>
          <cell r="B2826" t="str">
            <v>hose coupling, Orion Plus</v>
          </cell>
          <cell r="C2826" t="str">
            <v xml:space="preserve"> </v>
          </cell>
        </row>
        <row r="2827">
          <cell r="A2827">
            <v>10046944</v>
          </cell>
          <cell r="B2827" t="str">
            <v>KIT:SNSR REPLACEMENT,SOLARIS,CO</v>
          </cell>
          <cell r="C2827" t="str">
            <v xml:space="preserve"> </v>
          </cell>
        </row>
        <row r="2828">
          <cell r="A2828">
            <v>10046946</v>
          </cell>
          <cell r="B2828" t="str">
            <v>#KIT:SNSR REPLACEMENT,SOLARIS,O2</v>
          </cell>
          <cell r="C2828" t="str">
            <v xml:space="preserve"> </v>
          </cell>
        </row>
        <row r="2829">
          <cell r="A2829">
            <v>10046947</v>
          </cell>
          <cell r="B2829" t="str">
            <v>KIT:SNSR REPLACEMENT,SOLARIS,COMBUSTIBL</v>
          </cell>
          <cell r="C2829" t="str">
            <v xml:space="preserve"> </v>
          </cell>
        </row>
        <row r="2830">
          <cell r="A2830">
            <v>10046976</v>
          </cell>
          <cell r="B2830" t="str">
            <v>PCBA:MAIN,SIRIUS,W/DATALOG</v>
          </cell>
          <cell r="C2830" t="str">
            <v xml:space="preserve"> </v>
          </cell>
        </row>
        <row r="2831">
          <cell r="A2831">
            <v>10047343</v>
          </cell>
          <cell r="B2831" t="str">
            <v>POWER SUPPLY:SWITCHING,INTERNATIONAL</v>
          </cell>
          <cell r="C2831" t="str">
            <v xml:space="preserve"> </v>
          </cell>
        </row>
        <row r="2832">
          <cell r="A2832">
            <v>10047345</v>
          </cell>
          <cell r="B2832" t="str">
            <v>HANDLE ASSY:UNIVERSAL PUMP PROBE</v>
          </cell>
          <cell r="C2832" t="str">
            <v xml:space="preserve"> </v>
          </cell>
        </row>
        <row r="2833">
          <cell r="A2833">
            <v>10048051</v>
          </cell>
          <cell r="B2833" t="str">
            <v>BACKING STRIP:ADHESIVE,CLIP,SOLARIS</v>
          </cell>
          <cell r="C2833" t="str">
            <v xml:space="preserve"> </v>
          </cell>
        </row>
        <row r="2834">
          <cell r="A2834">
            <v>10048185</v>
          </cell>
          <cell r="B2834" t="str">
            <v>CHARGER CRADLE ASSEMBLY:SOLARIS</v>
          </cell>
          <cell r="C2834" t="str">
            <v xml:space="preserve"> </v>
          </cell>
        </row>
        <row r="2835">
          <cell r="A2835">
            <v>10049052</v>
          </cell>
          <cell r="B2835" t="str">
            <v>LABEL,SENSOR COVER,SOLARIS</v>
          </cell>
          <cell r="C2835" t="str">
            <v xml:space="preserve"> </v>
          </cell>
        </row>
        <row r="2836">
          <cell r="A2836">
            <v>10049057</v>
          </cell>
          <cell r="B2836" t="str">
            <v>SAMPLE LINE:PROBE,AIR LINE,TEFLON,25 FT</v>
          </cell>
          <cell r="C2836" t="str">
            <v xml:space="preserve"> </v>
          </cell>
        </row>
        <row r="2837">
          <cell r="A2837">
            <v>10049058</v>
          </cell>
          <cell r="B2837" t="str">
            <v>SAMPLE LINE:PROBE,AIR LINE,TEFLON,10 FT</v>
          </cell>
          <cell r="C2837" t="str">
            <v xml:space="preserve"> </v>
          </cell>
        </row>
        <row r="2838">
          <cell r="A2838">
            <v>10049117</v>
          </cell>
          <cell r="B2838" t="str">
            <v>BUZZER:SIRIUS</v>
          </cell>
          <cell r="C2838" t="str">
            <v xml:space="preserve"> </v>
          </cell>
        </row>
        <row r="2839">
          <cell r="A2839">
            <v>10049410</v>
          </cell>
          <cell r="B2839" t="str">
            <v>CHARGER:VEHICLE,12VDC-24VDC-IN,6VDC-OUT</v>
          </cell>
          <cell r="C2839" t="str">
            <v xml:space="preserve"> </v>
          </cell>
        </row>
        <row r="2840">
          <cell r="A2840">
            <v>10049526</v>
          </cell>
          <cell r="B2840" t="str">
            <v>PLATE:PLENUM GASKET BACK-UP,SIRIUS</v>
          </cell>
          <cell r="C2840" t="str">
            <v xml:space="preserve"> </v>
          </cell>
        </row>
        <row r="2841">
          <cell r="A2841">
            <v>10051537</v>
          </cell>
          <cell r="B2841" t="str">
            <v>KIT:SCREW REPLACEMENT,SIRIUS</v>
          </cell>
          <cell r="C2841" t="str">
            <v xml:space="preserve"> </v>
          </cell>
        </row>
        <row r="2842">
          <cell r="A2842">
            <v>10051681</v>
          </cell>
          <cell r="B2842" t="str">
            <v>PLUG:PROTECTIVE,RECHARGEABLE PACK,SIRIUS</v>
          </cell>
          <cell r="C2842" t="str">
            <v xml:space="preserve"> </v>
          </cell>
        </row>
        <row r="2843">
          <cell r="A2843">
            <v>10053294</v>
          </cell>
          <cell r="B2843" t="str">
            <v>FITTING:QCK DISCONNECT,INTRNAL,3/16 BARB</v>
          </cell>
          <cell r="C2843" t="str">
            <v xml:space="preserve"> </v>
          </cell>
        </row>
        <row r="2844">
          <cell r="A2844">
            <v>10061058</v>
          </cell>
          <cell r="B2844" t="str">
            <v>MEMORY CARD READER:SD,USB 2.0</v>
          </cell>
          <cell r="C2844" t="str">
            <v xml:space="preserve"> </v>
          </cell>
        </row>
        <row r="2845">
          <cell r="A2845">
            <v>10061684</v>
          </cell>
          <cell r="B2845" t="str">
            <v>PCBA:TEST STAND,GALAXY,ORION,1 VALVE</v>
          </cell>
          <cell r="C2845" t="str">
            <v xml:space="preserve"> </v>
          </cell>
        </row>
        <row r="2846">
          <cell r="A2846">
            <v>10062202</v>
          </cell>
          <cell r="B2846" t="str">
            <v>ORIONplus, IR-Sensor HC 0-25 Vol% Propan</v>
          </cell>
          <cell r="C2846" t="str">
            <v xml:space="preserve"> </v>
          </cell>
        </row>
        <row r="2847">
          <cell r="A2847">
            <v>10062209</v>
          </cell>
          <cell r="B2847" t="str">
            <v>IR-SENSOR CO2</v>
          </cell>
          <cell r="C2847" t="str">
            <v xml:space="preserve"> </v>
          </cell>
        </row>
        <row r="2848">
          <cell r="A2848">
            <v>10062235</v>
          </cell>
          <cell r="B2848" t="str">
            <v>HOLDER ASSY:CYLINDER,GALAXY</v>
          </cell>
          <cell r="C2848" t="str">
            <v xml:space="preserve"> </v>
          </cell>
        </row>
        <row r="2849">
          <cell r="A2849">
            <v>10062273</v>
          </cell>
          <cell r="B2849" t="str">
            <v>BATTERY PACK ASSY:GALAXY</v>
          </cell>
          <cell r="C2849" t="str">
            <v xml:space="preserve"> </v>
          </cell>
        </row>
        <row r="2850">
          <cell r="A2850">
            <v>10062301</v>
          </cell>
          <cell r="B2850" t="str">
            <v>KIT, GALAXY, SPARE PARTS</v>
          </cell>
          <cell r="C2850" t="str">
            <v xml:space="preserve"> </v>
          </cell>
        </row>
        <row r="2851">
          <cell r="A2851">
            <v>10062363</v>
          </cell>
          <cell r="B2851" t="str">
            <v>FILTER:IN-LINE,DISPOSABLE,1/8" BARBS</v>
          </cell>
          <cell r="C2851" t="str">
            <v xml:space="preserve"> </v>
          </cell>
        </row>
        <row r="2852">
          <cell r="A2852">
            <v>10062364</v>
          </cell>
          <cell r="B2852" t="str">
            <v>RAIL,MOUNTING DIN, GALAXY, 0.5 METER</v>
          </cell>
          <cell r="C2852" t="str">
            <v xml:space="preserve"> </v>
          </cell>
        </row>
        <row r="2853">
          <cell r="A2853">
            <v>10062365</v>
          </cell>
          <cell r="B2853" t="str">
            <v>RAIL,MOUNTING DIN, GALAXY, 1.0 METER</v>
          </cell>
          <cell r="C2853" t="str">
            <v xml:space="preserve"> </v>
          </cell>
        </row>
        <row r="2854">
          <cell r="A2854">
            <v>10062366</v>
          </cell>
          <cell r="B2854" t="str">
            <v>MOUNTING RAIL SET:2M</v>
          </cell>
          <cell r="C2854" t="str">
            <v xml:space="preserve"> </v>
          </cell>
        </row>
        <row r="2855">
          <cell r="A2855">
            <v>10062638</v>
          </cell>
          <cell r="B2855" t="str">
            <v>KIT,GALAXY,INLET SEALREPLACEMENT,SIRIUS</v>
          </cell>
          <cell r="C2855" t="str">
            <v xml:space="preserve"> </v>
          </cell>
        </row>
        <row r="2856">
          <cell r="A2856">
            <v>10064031</v>
          </cell>
          <cell r="B2856" t="str">
            <v>A-SIRIUS-A-L-1-1-1-A-0-0-0-0-B-0-1-0-SE0</v>
          </cell>
          <cell r="C2856" t="str">
            <v xml:space="preserve"> </v>
          </cell>
        </row>
        <row r="2857">
          <cell r="A2857">
            <v>10064032</v>
          </cell>
          <cell r="B2857" t="str">
            <v>A-SIRIUS-A-L-1-1-0-A-0-0-0-0-B-0-1-0-SE0</v>
          </cell>
          <cell r="C2857" t="str">
            <v xml:space="preserve"> </v>
          </cell>
        </row>
        <row r="2858">
          <cell r="A2858">
            <v>10064037</v>
          </cell>
          <cell r="B2858" t="str">
            <v>A-SIRIUS-A-0-0-0-0-A-0-0-0-0-B-0-1-0-SE0</v>
          </cell>
          <cell r="C2858" t="str">
            <v xml:space="preserve"> </v>
          </cell>
        </row>
        <row r="2859">
          <cell r="A2859">
            <v>10064569</v>
          </cell>
          <cell r="B2859" t="str">
            <v>BATTERY HOLDER ASSY:ALKALINE,ATEX SIRIUS</v>
          </cell>
          <cell r="C2859" t="str">
            <v xml:space="preserve"> </v>
          </cell>
        </row>
        <row r="2860">
          <cell r="A2860">
            <v>10065831</v>
          </cell>
          <cell r="B2860" t="str">
            <v>## Sample line,1,5m, PU conductive</v>
          </cell>
          <cell r="C2860" t="str">
            <v xml:space="preserve"> </v>
          </cell>
        </row>
        <row r="2861">
          <cell r="A2861">
            <v>10065832</v>
          </cell>
          <cell r="B2861" t="str">
            <v>## Sample line,3 m, PU conductive</v>
          </cell>
          <cell r="C2861" t="str">
            <v xml:space="preserve"> </v>
          </cell>
        </row>
        <row r="2862">
          <cell r="A2862">
            <v>10065833</v>
          </cell>
          <cell r="B2862" t="str">
            <v>## Sample line, 5 m, PU conductive</v>
          </cell>
          <cell r="C2862" t="str">
            <v xml:space="preserve"> </v>
          </cell>
        </row>
        <row r="2863">
          <cell r="A2863">
            <v>10066049</v>
          </cell>
          <cell r="B2863" t="str">
            <v>KIT:CLIP SUSPENDER ACCE, W/D-RINGS, SS</v>
          </cell>
          <cell r="C2863" t="str">
            <v xml:space="preserve"> </v>
          </cell>
        </row>
        <row r="2864">
          <cell r="A2864">
            <v>10066628</v>
          </cell>
          <cell r="B2864" t="str">
            <v>BATTERY CHARGER ASSY:LI-ION,ATEX SIRIUS</v>
          </cell>
          <cell r="C2864" t="str">
            <v xml:space="preserve"> </v>
          </cell>
        </row>
        <row r="2865">
          <cell r="A2865">
            <v>10070756</v>
          </cell>
          <cell r="B2865" t="str">
            <v>IR-Sensor, Butane 0-100 Vol%, ORIONplus</v>
          </cell>
          <cell r="C2865" t="str">
            <v xml:space="preserve"> </v>
          </cell>
        </row>
        <row r="2866">
          <cell r="A2866">
            <v>10072098</v>
          </cell>
          <cell r="B2866" t="str">
            <v>## DT   Arsine-0.05, Pkg of 10</v>
          </cell>
          <cell r="C2866" t="str">
            <v xml:space="preserve"> </v>
          </cell>
        </row>
        <row r="2867">
          <cell r="A2867">
            <v>10075629</v>
          </cell>
          <cell r="B2867" t="str">
            <v>FRONT CASE REPLACEMENT ASSY:ALTAIR PRO</v>
          </cell>
          <cell r="C2867" t="str">
            <v xml:space="preserve"> </v>
          </cell>
        </row>
        <row r="2868">
          <cell r="A2868">
            <v>10075748</v>
          </cell>
          <cell r="B2868" t="str">
            <v>SCREW:PLASTITE,6-19 X 1/2"L</v>
          </cell>
          <cell r="C2868" t="str">
            <v xml:space="preserve"> </v>
          </cell>
        </row>
        <row r="2869">
          <cell r="A2869">
            <v>10075804</v>
          </cell>
          <cell r="B2869" t="str">
            <v>CYLINDER:CAL GAS,50% METHANE IN N2</v>
          </cell>
          <cell r="C2869" t="str">
            <v xml:space="preserve"> </v>
          </cell>
        </row>
        <row r="2870">
          <cell r="A2870">
            <v>10076693</v>
          </cell>
          <cell r="B2870" t="str">
            <v>QUICKCHECK, ALTAIR, MAN, STD, EUR</v>
          </cell>
          <cell r="C2870" t="str">
            <v xml:space="preserve"> </v>
          </cell>
        </row>
        <row r="2871">
          <cell r="A2871">
            <v>10076696</v>
          </cell>
          <cell r="B2871" t="str">
            <v>QUICKCHECK, ALTAIR, MAN, NH3, EUR</v>
          </cell>
          <cell r="C2871" t="str">
            <v xml:space="preserve"> </v>
          </cell>
        </row>
        <row r="2872">
          <cell r="A2872">
            <v>10076705</v>
          </cell>
          <cell r="B2872" t="str">
            <v>QUICKCHECK, ALTAIR, AUTO, STD, EUR</v>
          </cell>
          <cell r="C2872" t="str">
            <v xml:space="preserve"> </v>
          </cell>
        </row>
        <row r="2873">
          <cell r="A2873">
            <v>10076708</v>
          </cell>
          <cell r="B2873" t="str">
            <v>ALTAIR Q-CHEK STN ASSY:AUTO,NH3,EUR</v>
          </cell>
          <cell r="C2873" t="str">
            <v xml:space="preserve"> </v>
          </cell>
        </row>
        <row r="2874">
          <cell r="A2874">
            <v>10076711</v>
          </cell>
          <cell r="B2874" t="str">
            <v>ALTAIR Q-CHEK STN ASSY:AUTO,HCN,EUR</v>
          </cell>
          <cell r="C2874" t="str">
            <v xml:space="preserve"> </v>
          </cell>
        </row>
        <row r="2875">
          <cell r="A2875">
            <v>10076714</v>
          </cell>
          <cell r="B2875" t="str">
            <v>ALTAIR Q-CHEK STN ASSY:AUTO,CL2/CLO2,EU</v>
          </cell>
          <cell r="C2875" t="str">
            <v xml:space="preserve"> </v>
          </cell>
        </row>
        <row r="2876">
          <cell r="A2876">
            <v>10076719</v>
          </cell>
          <cell r="B2876" t="str">
            <v>DET,ALTPRO,SGL GAS,CO,L35,H100,S100,T35</v>
          </cell>
          <cell r="C2876" t="str">
            <v xml:space="preserve"> </v>
          </cell>
        </row>
        <row r="2877">
          <cell r="A2877">
            <v>10076724</v>
          </cell>
          <cell r="B2877" t="str">
            <v>DET, ASTEEL,SGL GAS,CO,L75,H200,S200,T75</v>
          </cell>
          <cell r="C2877" t="str">
            <v xml:space="preserve"> </v>
          </cell>
        </row>
        <row r="2878">
          <cell r="A2878">
            <v>10076725</v>
          </cell>
          <cell r="B2878" t="str">
            <v>A-ALTPRO-2-P-0-0</v>
          </cell>
          <cell r="C2878" t="str">
            <v xml:space="preserve"> </v>
          </cell>
        </row>
        <row r="2879">
          <cell r="A2879">
            <v>10076729</v>
          </cell>
          <cell r="B2879" t="str">
            <v>DET,ALTPRO,SGL GAS,HCN,L4.7,H10,S10,T4.</v>
          </cell>
          <cell r="C2879" t="str">
            <v xml:space="preserve"> </v>
          </cell>
        </row>
        <row r="2880">
          <cell r="A2880">
            <v>10076730</v>
          </cell>
          <cell r="B2880" t="str">
            <v>DET,ALTPRO,SGL GAS,NH3,L25,H50,S35,T2</v>
          </cell>
          <cell r="C2880" t="str">
            <v xml:space="preserve"> </v>
          </cell>
        </row>
        <row r="2881">
          <cell r="A2881">
            <v>10076732</v>
          </cell>
          <cell r="B2881" t="str">
            <v>DET,ALTPRO,SGL GAS, O2, L19.5%, H18.0%</v>
          </cell>
          <cell r="C2881" t="str">
            <v xml:space="preserve"> </v>
          </cell>
        </row>
        <row r="2882">
          <cell r="A2882">
            <v>10076735</v>
          </cell>
          <cell r="B2882" t="str">
            <v>DET,ALTPRO,SGL GAS, PH3, L.3,H1,S1,T.3</v>
          </cell>
          <cell r="C2882" t="str">
            <v xml:space="preserve"> </v>
          </cell>
        </row>
        <row r="2883">
          <cell r="A2883">
            <v>10076736</v>
          </cell>
          <cell r="B2883" t="str">
            <v>DET,ALTPRO,SGL GAS, SO2,L2,H5,S5,T2</v>
          </cell>
          <cell r="C2883" t="str">
            <v xml:space="preserve"> </v>
          </cell>
        </row>
        <row r="2884">
          <cell r="A2884">
            <v>10077385</v>
          </cell>
          <cell r="B2884" t="str">
            <v>HOUSING ASSEMBLY:ALTAIR QUICKCHECK</v>
          </cell>
          <cell r="C2884" t="str">
            <v xml:space="preserve"> </v>
          </cell>
        </row>
        <row r="2885">
          <cell r="A2885">
            <v>10078669</v>
          </cell>
          <cell r="B2885" t="str">
            <v>## CYLINDER 10 PPM NO / N2 8AL</v>
          </cell>
          <cell r="C2885" t="str">
            <v xml:space="preserve"> </v>
          </cell>
        </row>
        <row r="2886">
          <cell r="A2886">
            <v>10079801</v>
          </cell>
          <cell r="B2886" t="str">
            <v>DFR 2004, HCL / CL2 Regulator</v>
          </cell>
          <cell r="C2886" t="str">
            <v xml:space="preserve"> </v>
          </cell>
        </row>
        <row r="2887">
          <cell r="A2887">
            <v>10079805</v>
          </cell>
          <cell r="B2887" t="str">
            <v>Gas can [34 l] 5 Vol% O2</v>
          </cell>
          <cell r="C2887" t="str">
            <v xml:space="preserve"> </v>
          </cell>
        </row>
        <row r="2888">
          <cell r="A2888">
            <v>10080220</v>
          </cell>
          <cell r="B2888" t="str">
            <v>KIT,SENSOR, HCN, ALTPRO</v>
          </cell>
          <cell r="C2888" t="str">
            <v xml:space="preserve"> </v>
          </cell>
        </row>
        <row r="2889">
          <cell r="A2889">
            <v>10082805</v>
          </cell>
          <cell r="B2889" t="str">
            <v>Cylinder, 2AL 8%Vol C4H10/N2</v>
          </cell>
          <cell r="C2889" t="str">
            <v xml:space="preserve"> </v>
          </cell>
        </row>
        <row r="2890">
          <cell r="A2890">
            <v>10082834</v>
          </cell>
          <cell r="B2890" t="str">
            <v>XCVR:IR,IRDA,USB DONGLE,PC</v>
          </cell>
          <cell r="C2890" t="str">
            <v xml:space="preserve"> </v>
          </cell>
        </row>
        <row r="2891">
          <cell r="A2891">
            <v>10083508</v>
          </cell>
          <cell r="B2891" t="str">
            <v>BATTERY PK ASSY:RECHRGBL,ALTAIR5,EURO</v>
          </cell>
          <cell r="C2891" t="str">
            <v xml:space="preserve"> </v>
          </cell>
        </row>
        <row r="2892">
          <cell r="A2892">
            <v>10083591</v>
          </cell>
          <cell r="B2892" t="str">
            <v>FILTER COVER ASSY:ALTAIR5</v>
          </cell>
          <cell r="C2892" t="str">
            <v xml:space="preserve"> </v>
          </cell>
        </row>
        <row r="2893">
          <cell r="A2893">
            <v>10085870</v>
          </cell>
          <cell r="B2893" t="str">
            <v>Cylinder, 2 AL, 20%Vol CH4/N2, 34L</v>
          </cell>
          <cell r="C2893" t="str">
            <v xml:space="preserve"> </v>
          </cell>
        </row>
        <row r="2894">
          <cell r="A2894">
            <v>10085974</v>
          </cell>
          <cell r="B2894" t="str">
            <v>Mouth tip for HBCO set, bag of 50</v>
          </cell>
          <cell r="C2894" t="str">
            <v xml:space="preserve"> </v>
          </cell>
        </row>
        <row r="2895">
          <cell r="A2895">
            <v>10088099</v>
          </cell>
          <cell r="B2895" t="str">
            <v>SOFTWARE:MSA LINK</v>
          </cell>
          <cell r="C2895" t="str">
            <v xml:space="preserve"> </v>
          </cell>
        </row>
        <row r="2896">
          <cell r="A2896">
            <v>10088192</v>
          </cell>
          <cell r="B2896" t="str">
            <v>PLUG:OXYGEN,ALTAIR4</v>
          </cell>
          <cell r="C2896" t="str">
            <v xml:space="preserve"> </v>
          </cell>
        </row>
        <row r="2897">
          <cell r="A2897">
            <v>10089161</v>
          </cell>
          <cell r="B2897" t="str">
            <v>KIT,REPLCMNT,MAIN BRD W/BATT PK,ALTAIR4</v>
          </cell>
          <cell r="C2897" t="str">
            <v xml:space="preserve"> </v>
          </cell>
        </row>
        <row r="2898">
          <cell r="A2898">
            <v>10089163</v>
          </cell>
          <cell r="B2898" t="str">
            <v>KIT:REPLCMNT,O2 SENSOR,ALTAIR4/5</v>
          </cell>
          <cell r="C2898" t="str">
            <v xml:space="preserve"> </v>
          </cell>
        </row>
        <row r="2899">
          <cell r="A2899">
            <v>10089966</v>
          </cell>
          <cell r="B2899" t="str">
            <v>A-GALAXY-F-0-1-1-1-G-1-0-0-0</v>
          </cell>
          <cell r="C2899" t="str">
            <v xml:space="preserve"> </v>
          </cell>
        </row>
        <row r="2900">
          <cell r="A2900">
            <v>10090205</v>
          </cell>
          <cell r="B2900" t="str">
            <v>Diffusor [pack  5 pieces]</v>
          </cell>
          <cell r="C2900" t="str">
            <v xml:space="preserve"> </v>
          </cell>
        </row>
        <row r="2901">
          <cell r="A2901">
            <v>10090591</v>
          </cell>
          <cell r="B2901" t="str">
            <v>A-GALAXY-H-0-1-1-1-G-1-0-0-0</v>
          </cell>
          <cell r="C2901" t="str">
            <v xml:space="preserve"> </v>
          </cell>
        </row>
        <row r="2902">
          <cell r="A2902">
            <v>10092809</v>
          </cell>
          <cell r="B2902" t="str">
            <v>AC MODULE:GLOBAL WITH FERRITE</v>
          </cell>
          <cell r="C2902" t="str">
            <v xml:space="preserve"> </v>
          </cell>
        </row>
        <row r="2903">
          <cell r="A2903">
            <v>10093057</v>
          </cell>
          <cell r="B2903" t="str">
            <v>CHARGER CRADLE ASSY:ALTAIR5,EURO UNION</v>
          </cell>
          <cell r="C2903" t="str">
            <v xml:space="preserve"> </v>
          </cell>
        </row>
        <row r="2904">
          <cell r="A2904">
            <v>10093415</v>
          </cell>
          <cell r="B2904" t="str">
            <v>BATTERY PACK ASSY:ALKALINE,ALTAIR5,EU</v>
          </cell>
          <cell r="C2904" t="str">
            <v xml:space="preserve"> </v>
          </cell>
        </row>
        <row r="2905">
          <cell r="A2905">
            <v>10093416</v>
          </cell>
          <cell r="B2905" t="str">
            <v>BATTERY PACK ASSY:RECHRGBL,ALTAIR5IR,EU</v>
          </cell>
          <cell r="C2905" t="str">
            <v xml:space="preserve"> </v>
          </cell>
        </row>
        <row r="2906">
          <cell r="A2906">
            <v>10094830</v>
          </cell>
          <cell r="B2906" t="str">
            <v>KIT:REPLCMNT,BELT CLIP,RECHRGBL ALTAIR5</v>
          </cell>
          <cell r="C2906" t="str">
            <v xml:space="preserve"> </v>
          </cell>
        </row>
        <row r="2907">
          <cell r="A2907">
            <v>10094844</v>
          </cell>
          <cell r="B2907" t="str">
            <v>KIT:REPLCMNT,INLET SEAL,ALTAIR5 GALAXY</v>
          </cell>
          <cell r="C2907" t="str">
            <v xml:space="preserve"> </v>
          </cell>
        </row>
        <row r="2908">
          <cell r="A2908">
            <v>10095774</v>
          </cell>
          <cell r="B2908" t="str">
            <v>CHARGER CRADLE ASSY:ALTAIR4,VEHICLE</v>
          </cell>
          <cell r="C2908" t="str">
            <v xml:space="preserve"> </v>
          </cell>
        </row>
        <row r="2909">
          <cell r="A2909">
            <v>10099397</v>
          </cell>
          <cell r="B2909" t="str">
            <v>CHARGER CRADLE ASSY:ALTAIR5,VEHICLE</v>
          </cell>
          <cell r="C2909" t="str">
            <v xml:space="preserve"> </v>
          </cell>
        </row>
        <row r="2910">
          <cell r="A2910">
            <v>10099648</v>
          </cell>
          <cell r="B2910" t="str">
            <v>HOLSTER:LEATHER,ALTAIR5/ALTAIR5IR</v>
          </cell>
          <cell r="C2910" t="str">
            <v xml:space="preserve"> </v>
          </cell>
        </row>
        <row r="2911">
          <cell r="A2911">
            <v>10103188</v>
          </cell>
          <cell r="B2911" t="str">
            <v>TUBING:SAMPLE LINE,PU,CONDUCTIVE,1.5M LG</v>
          </cell>
          <cell r="C2911" t="str">
            <v xml:space="preserve"> </v>
          </cell>
        </row>
        <row r="2912">
          <cell r="A2912">
            <v>10103189</v>
          </cell>
          <cell r="B2912" t="str">
            <v>TUBING:SAMPLE LINE,PU,CONDUCTIVE,3.0M LG</v>
          </cell>
          <cell r="C2912" t="str">
            <v xml:space="preserve"> </v>
          </cell>
        </row>
        <row r="2913">
          <cell r="A2913">
            <v>10103190</v>
          </cell>
          <cell r="B2913" t="str">
            <v>TUBING:SAMPLE LINE,PU,CONDUCTIVE,5.0M LG</v>
          </cell>
          <cell r="C2913" t="str">
            <v xml:space="preserve"> </v>
          </cell>
        </row>
        <row r="2914">
          <cell r="A2914">
            <v>10103191</v>
          </cell>
          <cell r="B2914" t="str">
            <v>PROBE ASSY:CONDUCTIVE,EU,SAMPLE LINE</v>
          </cell>
          <cell r="C2914" t="str">
            <v xml:space="preserve"> </v>
          </cell>
        </row>
        <row r="2915">
          <cell r="A2915">
            <v>10103262</v>
          </cell>
          <cell r="B2915" t="str">
            <v>GAS,58L,1.45%CH4,15O2,60CO,20H2S,2.5CO2</v>
          </cell>
          <cell r="C2915" t="str">
            <v xml:space="preserve"> </v>
          </cell>
        </row>
        <row r="2916">
          <cell r="A2916">
            <v>10105210</v>
          </cell>
          <cell r="B2916" t="str">
            <v>KIT:SAMPLE LINE&amp;PRB,REACTVE,ALT5,5' COIL</v>
          </cell>
          <cell r="C2916" t="str">
            <v xml:space="preserve"> </v>
          </cell>
        </row>
        <row r="2917">
          <cell r="A2917">
            <v>10105253</v>
          </cell>
          <cell r="B2917" t="str">
            <v>PCBA:MAIN,ALTAIR5X</v>
          </cell>
          <cell r="C2917" t="str">
            <v xml:space="preserve"> </v>
          </cell>
        </row>
        <row r="2918">
          <cell r="A2918">
            <v>10105254</v>
          </cell>
          <cell r="B2918" t="str">
            <v>PCBA:MAIN,ALTAIR5X-IR</v>
          </cell>
          <cell r="C2918" t="str">
            <v xml:space="preserve"> </v>
          </cell>
        </row>
        <row r="2919">
          <cell r="A2919">
            <v>10105650</v>
          </cell>
          <cell r="B2919" t="str">
            <v>HOUSING:BLANK SENSOR,XCELL SENSOR</v>
          </cell>
          <cell r="C2919" t="str">
            <v xml:space="preserve"> </v>
          </cell>
        </row>
        <row r="2920">
          <cell r="A2920">
            <v>10105839</v>
          </cell>
          <cell r="B2920" t="str">
            <v>KIT:SAMPLE LINE&amp;PRB,REACTVE,ALT5,10FTTE</v>
          </cell>
          <cell r="C2920" t="str">
            <v xml:space="preserve"> </v>
          </cell>
        </row>
        <row r="2921">
          <cell r="A2921">
            <v>10106348</v>
          </cell>
          <cell r="B2921" t="str">
            <v>CABLE:POWER,DAISY CHAIN,ALTAIR4</v>
          </cell>
          <cell r="C2921" t="str">
            <v xml:space="preserve"> </v>
          </cell>
        </row>
        <row r="2922">
          <cell r="A2922">
            <v>10106621</v>
          </cell>
          <cell r="B2922" t="str">
            <v>KIT:REPLCMNT,MAIN BD W/BATT PK,ALTAIR4X</v>
          </cell>
          <cell r="C2922" t="str">
            <v xml:space="preserve"> </v>
          </cell>
        </row>
        <row r="2923">
          <cell r="A2923">
            <v>10106623</v>
          </cell>
          <cell r="B2923" t="str">
            <v>MANUAL:INSTRUCTION,ALTAIR4X (CD)</v>
          </cell>
          <cell r="C2923" t="str">
            <v xml:space="preserve"> </v>
          </cell>
        </row>
        <row r="2924">
          <cell r="A2924">
            <v>10106722</v>
          </cell>
          <cell r="B2924" t="str">
            <v>KIT:REPLACEMENT,XCELL SENSOR,COMBUSTIBL</v>
          </cell>
          <cell r="C2924" t="str">
            <v xml:space="preserve"> </v>
          </cell>
        </row>
        <row r="2925">
          <cell r="A2925">
            <v>10106724</v>
          </cell>
          <cell r="B2925" t="str">
            <v>KIT:REPLACEMENT,XCELL SENSOR,CO</v>
          </cell>
          <cell r="C2925" t="str">
            <v xml:space="preserve"> </v>
          </cell>
        </row>
        <row r="2926">
          <cell r="A2926">
            <v>10106725</v>
          </cell>
          <cell r="B2926" t="str">
            <v>KIT:REPLACEMENT,XCELL SNSR,DUOTOX H2S/C</v>
          </cell>
          <cell r="C2926" t="str">
            <v xml:space="preserve"> </v>
          </cell>
        </row>
        <row r="2927">
          <cell r="A2927">
            <v>10106726</v>
          </cell>
          <cell r="B2927" t="str">
            <v>KIT:REPLACEMENT,XCELL SENSOR,NH3</v>
          </cell>
          <cell r="C2927" t="str">
            <v xml:space="preserve"> </v>
          </cell>
        </row>
        <row r="2928">
          <cell r="A2928">
            <v>10106727</v>
          </cell>
          <cell r="B2928" t="str">
            <v>KIT:REPLACEMENT, XCELL SENSOR, SO2</v>
          </cell>
          <cell r="C2928" t="str">
            <v xml:space="preserve"> </v>
          </cell>
        </row>
        <row r="2929">
          <cell r="A2929">
            <v>10106728</v>
          </cell>
          <cell r="B2929" t="str">
            <v>KIT:REPLACEMENT,XCELL SENSOR,CL2</v>
          </cell>
          <cell r="C2929" t="str">
            <v xml:space="preserve"> </v>
          </cell>
        </row>
        <row r="2930">
          <cell r="A2930">
            <v>10106729</v>
          </cell>
          <cell r="B2930" t="str">
            <v>KIT:REPLACEMENT,XCELL SENSOR,O2</v>
          </cell>
          <cell r="C2930" t="str">
            <v xml:space="preserve"> </v>
          </cell>
        </row>
        <row r="2931">
          <cell r="A2931">
            <v>10106732</v>
          </cell>
          <cell r="B2931" t="str">
            <v>FITTING:QK DISCONNCT,INT,3/16"BARB,303SS</v>
          </cell>
          <cell r="C2931" t="str">
            <v xml:space="preserve"> </v>
          </cell>
        </row>
        <row r="2932">
          <cell r="A2932">
            <v>10108481</v>
          </cell>
          <cell r="B2932" t="str">
            <v>## ALTAIR, H2S 5/5 ppm</v>
          </cell>
          <cell r="C2932" t="str">
            <v xml:space="preserve"> </v>
          </cell>
        </row>
        <row r="2933">
          <cell r="A2933">
            <v>10110029</v>
          </cell>
          <cell r="B2933" t="str">
            <v>HOUSING:FRONT,W/DUST FLTR,ALT4X,PHOSPHO</v>
          </cell>
          <cell r="C2933" t="str">
            <v xml:space="preserve"> </v>
          </cell>
        </row>
        <row r="2934">
          <cell r="A2934">
            <v>10110030</v>
          </cell>
          <cell r="B2934" t="str">
            <v>HOUSING:FRONT,W/DUST FLTR,ALT4X,CHARCOA</v>
          </cell>
          <cell r="C2934" t="str">
            <v xml:space="preserve"> </v>
          </cell>
        </row>
        <row r="2935">
          <cell r="A2935">
            <v>10110061</v>
          </cell>
          <cell r="B2935" t="str">
            <v>LCD FRAME ASSEMBLY:ALTAIR4X</v>
          </cell>
          <cell r="C2935" t="str">
            <v xml:space="preserve"> </v>
          </cell>
        </row>
        <row r="2936">
          <cell r="A2936">
            <v>10110062</v>
          </cell>
          <cell r="B2936" t="str">
            <v>KIT:SNSR GASKET,SCREWS,ALTAIR4X</v>
          </cell>
          <cell r="C2936" t="str">
            <v xml:space="preserve"> </v>
          </cell>
        </row>
        <row r="2937">
          <cell r="A2937">
            <v>10110183</v>
          </cell>
          <cell r="B2937" t="str">
            <v>ADAPTER:XCELL SENSOR,ALTAIR5X</v>
          </cell>
          <cell r="C2937" t="str">
            <v xml:space="preserve"> </v>
          </cell>
        </row>
        <row r="2938">
          <cell r="A2938">
            <v>10111204</v>
          </cell>
          <cell r="B2938" t="str">
            <v>CHARGER:10-UNIT,ALTAIR4,EN PLUG</v>
          </cell>
          <cell r="C2938" t="str">
            <v xml:space="preserve"> </v>
          </cell>
        </row>
        <row r="2939">
          <cell r="A2939">
            <v>10111389</v>
          </cell>
          <cell r="B2939" t="str">
            <v>DISPLAY ASSY:MONOCHROME,ALTAIR5X</v>
          </cell>
          <cell r="C2939" t="str">
            <v xml:space="preserve"> </v>
          </cell>
        </row>
        <row r="2940">
          <cell r="A2940">
            <v>10114836</v>
          </cell>
          <cell r="B2940" t="str">
            <v>BATTERY PK ASSY:RECHRGBL,ALTAIR5X,EU/AUS</v>
          </cell>
          <cell r="C2940" t="str">
            <v xml:space="preserve"> </v>
          </cell>
        </row>
        <row r="2941">
          <cell r="A2941">
            <v>10116638</v>
          </cell>
          <cell r="B2941" t="str">
            <v>KIT:SENSOR,ALTAIR5X,PH3</v>
          </cell>
          <cell r="C2941" t="str">
            <v xml:space="preserve"> </v>
          </cell>
        </row>
        <row r="2942">
          <cell r="A2942">
            <v>10117610</v>
          </cell>
          <cell r="B2942" t="str">
            <v>QUICK START GUIDE:MULTILINGUAL,ALTAIR5X</v>
          </cell>
          <cell r="C2942" t="str">
            <v xml:space="preserve"> </v>
          </cell>
        </row>
        <row r="2943">
          <cell r="A2943">
            <v>10119595</v>
          </cell>
          <cell r="B2943" t="str">
            <v>A-ALT5X-B-L-K-0-1-0-0-T-0-0-0</v>
          </cell>
          <cell r="C2943" t="str">
            <v xml:space="preserve"> </v>
          </cell>
        </row>
        <row r="2944">
          <cell r="A2944">
            <v>10119600</v>
          </cell>
          <cell r="B2944" t="str">
            <v>A-ALT5X-A-L-K-0-1-0-0-E-0-0-0</v>
          </cell>
          <cell r="C2944" t="str">
            <v xml:space="preserve"> </v>
          </cell>
        </row>
        <row r="2945">
          <cell r="A2945">
            <v>10119611</v>
          </cell>
          <cell r="B2945" t="str">
            <v>A-ALT5X-B-T-K-0-1-B-0-E-0-0-0</v>
          </cell>
          <cell r="C2945" t="str">
            <v xml:space="preserve"> </v>
          </cell>
        </row>
        <row r="2946">
          <cell r="A2946">
            <v>10119614</v>
          </cell>
          <cell r="B2946" t="str">
            <v>A-ALT5X-B-L-K-0-1-0-0-E-0-0-0</v>
          </cell>
          <cell r="C2946" t="str">
            <v xml:space="preserve"> </v>
          </cell>
        </row>
        <row r="2947">
          <cell r="A2947">
            <v>10119616</v>
          </cell>
          <cell r="B2947" t="str">
            <v>A-ALT5X-B-L-K-A-1-0-0-E-0-0-0</v>
          </cell>
          <cell r="C2947" t="str">
            <v xml:space="preserve"> </v>
          </cell>
        </row>
        <row r="2948">
          <cell r="A2948">
            <v>10119617</v>
          </cell>
          <cell r="B2948" t="str">
            <v>A-ALT5X-B-T-K-0-1-0-0-E-0-0-0</v>
          </cell>
          <cell r="C2948" t="str">
            <v xml:space="preserve"> </v>
          </cell>
        </row>
        <row r="2949">
          <cell r="A2949">
            <v>10119618</v>
          </cell>
          <cell r="B2949" t="str">
            <v>A-ALT5X-B-T-K-A-1-0-0-E-0-0-0</v>
          </cell>
          <cell r="C2949" t="str">
            <v xml:space="preserve"> </v>
          </cell>
        </row>
        <row r="2950">
          <cell r="A2950">
            <v>10119621</v>
          </cell>
          <cell r="B2950" t="str">
            <v>A-ALT5X-A-T-K-0-1-D-0-E-0-0-0</v>
          </cell>
          <cell r="C2950" t="str">
            <v xml:space="preserve"> </v>
          </cell>
        </row>
        <row r="2951">
          <cell r="A2951">
            <v>10119624</v>
          </cell>
          <cell r="B2951" t="str">
            <v>A-ALT5X-B-T-K-0-1-D-0-E-0-0-0</v>
          </cell>
          <cell r="C2951" t="str">
            <v xml:space="preserve"> </v>
          </cell>
        </row>
        <row r="2952">
          <cell r="A2952">
            <v>10119626</v>
          </cell>
          <cell r="B2952" t="str">
            <v>A-ALT5X-B-T-K-0-1-L-0-E-0-0-0</v>
          </cell>
          <cell r="C2952" t="str">
            <v xml:space="preserve"> </v>
          </cell>
        </row>
        <row r="2953">
          <cell r="A2953">
            <v>10119630</v>
          </cell>
          <cell r="B2953" t="str">
            <v>A-ALT5X-B-L-K-0-1-L-0-E-0-0-0</v>
          </cell>
          <cell r="C2953" t="str">
            <v xml:space="preserve"> </v>
          </cell>
        </row>
        <row r="2954">
          <cell r="A2954">
            <v>10119632</v>
          </cell>
          <cell r="B2954" t="str">
            <v>A-ALT5X-B-L-K-D-1-0-0-E-0-0-0</v>
          </cell>
          <cell r="C2954" t="str">
            <v xml:space="preserve"> </v>
          </cell>
        </row>
        <row r="2955">
          <cell r="A2955">
            <v>10119644</v>
          </cell>
          <cell r="B2955" t="str">
            <v>A-ALT5X-B-L-K-E-2-0-0-E-0-0-0</v>
          </cell>
          <cell r="C2955" t="str">
            <v xml:space="preserve"> </v>
          </cell>
        </row>
        <row r="2956">
          <cell r="A2956">
            <v>10119657</v>
          </cell>
          <cell r="B2956" t="str">
            <v>A-ALT5X-B-L-K-F-1-B-0-E-0-0-0</v>
          </cell>
          <cell r="C2956" t="str">
            <v xml:space="preserve"> </v>
          </cell>
        </row>
        <row r="2957">
          <cell r="A2957">
            <v>10121211</v>
          </cell>
          <cell r="B2957" t="str">
            <v>KIT:REPLACEMENT,XCELL SENSOR,COMB-H</v>
          </cell>
          <cell r="C2957" t="str">
            <v xml:space="preserve"> </v>
          </cell>
        </row>
        <row r="2958">
          <cell r="A2958">
            <v>10121212</v>
          </cell>
          <cell r="B2958" t="str">
            <v>KIT:REPLACEMENT,XCELL SENSOR,COMB-M</v>
          </cell>
          <cell r="C2958" t="str">
            <v xml:space="preserve"> </v>
          </cell>
        </row>
        <row r="2959">
          <cell r="A2959">
            <v>10121213</v>
          </cell>
          <cell r="B2959" t="str">
            <v>KIT:REPLACEMENT,XCELL SENSOR,H2S-LC/CO</v>
          </cell>
          <cell r="C2959" t="str">
            <v xml:space="preserve"> </v>
          </cell>
        </row>
        <row r="2960">
          <cell r="A2960">
            <v>10121214</v>
          </cell>
          <cell r="B2960" t="str">
            <v>KIT:REPLCMNT,XCELL SENSOR,H2S/CO H2-RES</v>
          </cell>
          <cell r="C2960" t="str">
            <v xml:space="preserve"> </v>
          </cell>
        </row>
        <row r="2961">
          <cell r="A2961">
            <v>10121215</v>
          </cell>
          <cell r="B2961" t="str">
            <v>KIT:REPLACEMENT,XCELL SENSOR,H2S/SO2</v>
          </cell>
          <cell r="C2961" t="str">
            <v xml:space="preserve"> </v>
          </cell>
        </row>
        <row r="2962">
          <cell r="A2962">
            <v>10121216</v>
          </cell>
          <cell r="B2962" t="str">
            <v>KIT:REPLACEMENT,XCELL SENSOR,CO-HC</v>
          </cell>
          <cell r="C2962" t="str">
            <v xml:space="preserve"> </v>
          </cell>
        </row>
        <row r="2963">
          <cell r="A2963">
            <v>10121217</v>
          </cell>
          <cell r="B2963" t="str">
            <v>KIT,REPLACEMENT,XCELL SENSOR,NO2/CO</v>
          </cell>
          <cell r="C2963" t="str">
            <v xml:space="preserve"> </v>
          </cell>
        </row>
        <row r="2964">
          <cell r="A2964">
            <v>10121227</v>
          </cell>
          <cell r="B2964" t="str">
            <v>SENSOR KIT, ALTAIR 2X, H2S-PLS</v>
          </cell>
          <cell r="C2964" t="str">
            <v xml:space="preserve"> </v>
          </cell>
        </row>
        <row r="2965">
          <cell r="A2965">
            <v>10121323</v>
          </cell>
          <cell r="B2965" t="str">
            <v>PCBA:MULTI-UNIT CHARGER,GX2</v>
          </cell>
          <cell r="C2965" t="str">
            <v xml:space="preserve"> </v>
          </cell>
        </row>
        <row r="2966">
          <cell r="A2966">
            <v>10122425</v>
          </cell>
          <cell r="B2966" t="str">
            <v>Gas 34l:1.45%CH4,15%O2,60CO,20H2S,10SO2</v>
          </cell>
          <cell r="C2966" t="str">
            <v xml:space="preserve"> </v>
          </cell>
        </row>
        <row r="2967">
          <cell r="A2967">
            <v>10122426</v>
          </cell>
          <cell r="B2967" t="str">
            <v>Gas 58l:1.45%CH4,15%O2,60CO,20H2S,10SO2</v>
          </cell>
          <cell r="C2967" t="str">
            <v xml:space="preserve"> </v>
          </cell>
        </row>
        <row r="2968">
          <cell r="A2968">
            <v>10123937</v>
          </cell>
          <cell r="B2968" t="str">
            <v>USB DRIVE,GALAXY GX2,DIGITAL KEY</v>
          </cell>
          <cell r="C2968" t="str">
            <v xml:space="preserve"> </v>
          </cell>
        </row>
        <row r="2969">
          <cell r="A2969">
            <v>10123938</v>
          </cell>
          <cell r="B2969" t="str">
            <v>USB DRIVE,MSALINKPRO,DIGITALSOFTWAREKEY</v>
          </cell>
          <cell r="C2969" t="str">
            <v xml:space="preserve"> </v>
          </cell>
        </row>
        <row r="2970">
          <cell r="A2970">
            <v>10124286</v>
          </cell>
          <cell r="B2970" t="str">
            <v xml:space="preserve"> PWR-SPLY,SW,100-240VAC IN,6VDC 3A OUT</v>
          </cell>
          <cell r="C2970" t="str">
            <v xml:space="preserve"> </v>
          </cell>
        </row>
        <row r="2971">
          <cell r="A2971">
            <v>10125135</v>
          </cell>
          <cell r="B2971" t="str">
            <v>CYLINDER HOLDER ASSY:GX2,NON-ELECTRONIC</v>
          </cell>
          <cell r="C2971" t="str">
            <v xml:space="preserve"> </v>
          </cell>
        </row>
        <row r="2972">
          <cell r="A2972">
            <v>10125136</v>
          </cell>
          <cell r="B2972" t="str">
            <v>SEAL,GX2,ALTAIR ADAPTER,CAL STAND</v>
          </cell>
          <cell r="C2972" t="str">
            <v xml:space="preserve"> </v>
          </cell>
        </row>
        <row r="2973">
          <cell r="A2973">
            <v>10125137</v>
          </cell>
          <cell r="B2973" t="str">
            <v>SEAL,GX2,ALTAIR PRO ADAPTER CAL STAND</v>
          </cell>
          <cell r="C2973" t="str">
            <v xml:space="preserve"> </v>
          </cell>
        </row>
        <row r="2974">
          <cell r="A2974">
            <v>10125289</v>
          </cell>
          <cell r="B2974" t="str">
            <v>SCREEN PROTECTOR,GALAXY GX2</v>
          </cell>
          <cell r="C2974" t="str">
            <v xml:space="preserve"> </v>
          </cell>
        </row>
        <row r="2975">
          <cell r="A2975">
            <v>10125907</v>
          </cell>
          <cell r="B2975" t="str">
            <v>END CAP,GALAXY GX2,TEST STAND</v>
          </cell>
          <cell r="C2975" t="str">
            <v xml:space="preserve"> </v>
          </cell>
        </row>
        <row r="2976">
          <cell r="A2976">
            <v>10144051</v>
          </cell>
          <cell r="B2976" t="str">
            <v>KIT,GX2,LQ043T3DG0 DISPLAY REPLACEMENT</v>
          </cell>
          <cell r="C2976" t="str">
            <v xml:space="preserve"> </v>
          </cell>
        </row>
        <row r="2977">
          <cell r="A2977">
            <v>10157033</v>
          </cell>
          <cell r="B2977" t="str">
            <v>CARTRIDGE 0.75%C5H12/15%O2/N2</v>
          </cell>
          <cell r="C2977" t="str">
            <v xml:space="preserve"> </v>
          </cell>
        </row>
        <row r="2978">
          <cell r="A2978">
            <v>10162636</v>
          </cell>
          <cell r="B2978" t="str">
            <v>10AL 20PPM H2S/60PPMCO/CH4/O2/N2</v>
          </cell>
          <cell r="C2978" t="str">
            <v xml:space="preserve"> </v>
          </cell>
        </row>
        <row r="2979">
          <cell r="A2979">
            <v>10189352</v>
          </cell>
          <cell r="B2979" t="str">
            <v>Filter, Debris, Buzzer, Self-adhesive</v>
          </cell>
          <cell r="C2979" t="str">
            <v xml:space="preserve"> </v>
          </cell>
        </row>
        <row r="2980">
          <cell r="A2980" t="str">
            <v>10121690-SP</v>
          </cell>
          <cell r="B2980" t="str">
            <v>COVER,GX2,LIGHT PIPE,CYLINDER HLDR,PKGD</v>
          </cell>
          <cell r="C2980" t="str">
            <v xml:space="preserve"> </v>
          </cell>
        </row>
        <row r="2981">
          <cell r="A2981" t="str">
            <v>10124310-SP</v>
          </cell>
          <cell r="B2981" t="str">
            <v>JUMPER CABLE,GX2,10",50 POS,PKGD</v>
          </cell>
          <cell r="C2981" t="str">
            <v xml:space="preserve"> </v>
          </cell>
        </row>
        <row r="2982">
          <cell r="A2982" t="str">
            <v>10124709-SP</v>
          </cell>
          <cell r="B2982" t="str">
            <v>JUMPER CABLE,GX2,14",12 POS,PKGD</v>
          </cell>
          <cell r="C2982" t="str">
            <v xml:space="preserve"> </v>
          </cell>
        </row>
        <row r="2983">
          <cell r="A2983" t="str">
            <v>10125136-SP</v>
          </cell>
          <cell r="B2983" t="str">
            <v>SEAL,GX2,ALTAIR ADAPTER,CAL STAND,PKGD</v>
          </cell>
          <cell r="C2983" t="str">
            <v xml:space="preserve"> </v>
          </cell>
        </row>
        <row r="2984">
          <cell r="A2984" t="str">
            <v>10125137-SP</v>
          </cell>
          <cell r="B2984" t="str">
            <v>SEAL, GX2, CAL STAND, ALTAIR PRO, PKGD</v>
          </cell>
          <cell r="C2984" t="str">
            <v xml:space="preserve"> </v>
          </cell>
        </row>
        <row r="2985">
          <cell r="A2985" t="str">
            <v>10125289-SP5</v>
          </cell>
          <cell r="B2985" t="str">
            <v>SCREEN PROTECTOR, GX2, 5/PKG</v>
          </cell>
          <cell r="C2985" t="str">
            <v xml:space="preserve"> </v>
          </cell>
        </row>
        <row r="2986">
          <cell r="A2986" t="str">
            <v>GA10808021</v>
          </cell>
          <cell r="B2986" t="str">
            <v>DETENDEUR 1.5 L/MIN-MODELE RP</v>
          </cell>
          <cell r="C2986" t="str">
            <v xml:space="preserve"> </v>
          </cell>
        </row>
        <row r="2987">
          <cell r="A2987" t="str">
            <v>GA10818372</v>
          </cell>
          <cell r="B2987" t="str">
            <v>CARTOUCHE 20.8 % O2 DS N2 RP</v>
          </cell>
          <cell r="C2987" t="str">
            <v xml:space="preserve"> </v>
          </cell>
        </row>
        <row r="2988">
          <cell r="A2988" t="str">
            <v>GA3869969</v>
          </cell>
          <cell r="B2988" t="str">
            <v>## BATTERIES LR 6</v>
          </cell>
          <cell r="C2988" t="str">
            <v xml:space="preserve"> </v>
          </cell>
        </row>
        <row r="2989">
          <cell r="A2989">
            <v>459948</v>
          </cell>
          <cell r="B2989" t="str">
            <v>KIT,CALIBRATION, 1.5LPM CONTROL FLOW</v>
          </cell>
          <cell r="C2989" t="str">
            <v xml:space="preserve"> </v>
          </cell>
        </row>
        <row r="2990">
          <cell r="A2990">
            <v>459949</v>
          </cell>
          <cell r="B2990" t="str">
            <v>KIT,CALIBRATION, 0.25LPM, CONTROL FLOW</v>
          </cell>
          <cell r="C2990" t="str">
            <v xml:space="preserve"> </v>
          </cell>
        </row>
        <row r="2991">
          <cell r="A2991">
            <v>479857</v>
          </cell>
          <cell r="B2991" t="str">
            <v>GAS, 100L, 20.8% O2</v>
          </cell>
          <cell r="C2991" t="str">
            <v xml:space="preserve"> </v>
          </cell>
        </row>
        <row r="2992">
          <cell r="A2992">
            <v>497332</v>
          </cell>
          <cell r="B2992" t="str">
            <v>SAMPLE LINE:PROBE,5 FT,POLYURETHANE</v>
          </cell>
          <cell r="C2992" t="str">
            <v xml:space="preserve"> </v>
          </cell>
        </row>
        <row r="2993">
          <cell r="A2993">
            <v>497333</v>
          </cell>
          <cell r="B2993" t="str">
            <v>SAMPLE LINE:PROBE,10 FT,POLYURETHANE</v>
          </cell>
          <cell r="C2993" t="str">
            <v xml:space="preserve"> </v>
          </cell>
        </row>
        <row r="2994">
          <cell r="A2994">
            <v>497335</v>
          </cell>
          <cell r="B2994" t="str">
            <v>SAMPLE LINE:PROBE,25 FT,POLYURETHANE</v>
          </cell>
          <cell r="C2994" t="str">
            <v xml:space="preserve"> </v>
          </cell>
        </row>
        <row r="2995">
          <cell r="A2995">
            <v>635680</v>
          </cell>
          <cell r="B2995" t="str">
            <v>RESTRICTOR,ORIFACE</v>
          </cell>
          <cell r="C2995" t="str">
            <v xml:space="preserve"> </v>
          </cell>
        </row>
        <row r="2996">
          <cell r="A2996">
            <v>711072</v>
          </cell>
          <cell r="B2996" t="str">
            <v>GAS, 34L, 10 PPM HCN</v>
          </cell>
          <cell r="C2996" t="str">
            <v xml:space="preserve"> </v>
          </cell>
        </row>
        <row r="2997">
          <cell r="A2997">
            <v>801044</v>
          </cell>
          <cell r="B2997" t="str">
            <v>CYLINDER,6600 PPM CO2,2.5 METHANE IN N2</v>
          </cell>
          <cell r="C2997" t="str">
            <v xml:space="preserve"> </v>
          </cell>
        </row>
        <row r="2998">
          <cell r="A2998">
            <v>801045</v>
          </cell>
          <cell r="B2998" t="str">
            <v>CYLINDER:1.3% CO2,2.5% METHANE IN N2</v>
          </cell>
          <cell r="C2998" t="str">
            <v xml:space="preserve"> </v>
          </cell>
        </row>
        <row r="2999">
          <cell r="A2999">
            <v>801582</v>
          </cell>
          <cell r="B2999" t="str">
            <v>FILTERS,SAMPLE PROBE,PASSPORT,10/PKG</v>
          </cell>
          <cell r="C2999" t="str">
            <v xml:space="preserve"> </v>
          </cell>
        </row>
        <row r="3000">
          <cell r="A3000">
            <v>10022684</v>
          </cell>
          <cell r="B3000" t="str">
            <v>## Floating probe w/o sampling tube, qc</v>
          </cell>
          <cell r="C3000" t="str">
            <v xml:space="preserve"> </v>
          </cell>
        </row>
        <row r="3001">
          <cell r="A3001">
            <v>10024230</v>
          </cell>
          <cell r="B3001" t="str">
            <v>Cal gas 58l CH4/CO/H2S/O2</v>
          </cell>
          <cell r="C3001" t="str">
            <v xml:space="preserve"> </v>
          </cell>
        </row>
        <row r="3002">
          <cell r="A3002">
            <v>10024231</v>
          </cell>
          <cell r="B3002" t="str">
            <v>Test gas set CH4/CO/O/AUTOCAL/58l</v>
          </cell>
          <cell r="C3002" t="str">
            <v xml:space="preserve"> </v>
          </cell>
        </row>
        <row r="3003">
          <cell r="A3003">
            <v>10027170</v>
          </cell>
          <cell r="B3003" t="str">
            <v>OVERLAY,W/TEXT,MEMBRANE SWITCH,ORION</v>
          </cell>
          <cell r="C3003" t="str">
            <v xml:space="preserve"> </v>
          </cell>
        </row>
        <row r="3004">
          <cell r="A3004">
            <v>10029471</v>
          </cell>
          <cell r="B3004" t="str">
            <v>Gas can [34 l] 2,5Vol% Methane in air</v>
          </cell>
          <cell r="C3004" t="str">
            <v xml:space="preserve"> </v>
          </cell>
        </row>
        <row r="3005">
          <cell r="A3005">
            <v>10029494</v>
          </cell>
          <cell r="B3005" t="str">
            <v>Gas can [34 l] 300ppm CO in air</v>
          </cell>
          <cell r="C3005" t="str">
            <v xml:space="preserve"> </v>
          </cell>
        </row>
        <row r="3006">
          <cell r="A3006">
            <v>10029498</v>
          </cell>
          <cell r="B3006" t="str">
            <v>Gas can [34 l]  1.5 Vol% CO2 in N2</v>
          </cell>
          <cell r="C3006" t="str">
            <v xml:space="preserve"> </v>
          </cell>
        </row>
        <row r="3007">
          <cell r="A3007">
            <v>10029499</v>
          </cell>
          <cell r="B3007" t="str">
            <v>Gas can [34 l]  15 Vol% CO2 in N2</v>
          </cell>
          <cell r="C3007" t="str">
            <v xml:space="preserve"> </v>
          </cell>
        </row>
        <row r="3008">
          <cell r="A3008">
            <v>10029521</v>
          </cell>
          <cell r="B3008" t="str">
            <v>Gas can [34 l] 10ppm NO2 in synth. air</v>
          </cell>
          <cell r="C3008" t="str">
            <v xml:space="preserve"> </v>
          </cell>
        </row>
        <row r="3009">
          <cell r="A3009">
            <v>10034391</v>
          </cell>
          <cell r="B3009" t="str">
            <v>REGULATOR, UNIVERSAL DEMAND FLOW, RP</v>
          </cell>
          <cell r="C3009" t="str">
            <v xml:space="preserve"> </v>
          </cell>
        </row>
        <row r="3010">
          <cell r="A3010">
            <v>10036177</v>
          </cell>
          <cell r="B3010" t="str">
            <v>PCBA:PULSAR PLUS,CO</v>
          </cell>
          <cell r="C3010" t="str">
            <v xml:space="preserve"> </v>
          </cell>
        </row>
        <row r="3011">
          <cell r="A3011">
            <v>10040002</v>
          </cell>
          <cell r="B3011" t="str">
            <v>CLIP:SUSPENDER,PULSAR PLUS</v>
          </cell>
          <cell r="C3011" t="str">
            <v xml:space="preserve"> </v>
          </cell>
        </row>
        <row r="3012">
          <cell r="A3012">
            <v>10040664</v>
          </cell>
          <cell r="B3012" t="str">
            <v>SAMPLE LINE:PROBE,AIR LINE,25 FT</v>
          </cell>
          <cell r="C3012" t="str">
            <v xml:space="preserve"> </v>
          </cell>
        </row>
        <row r="3013">
          <cell r="A3013">
            <v>10040665</v>
          </cell>
          <cell r="B3013" t="str">
            <v>SAMPLE LINE:PROBE,AIR LINE,10 FT</v>
          </cell>
          <cell r="C3013" t="str">
            <v xml:space="preserve"> </v>
          </cell>
        </row>
        <row r="3014">
          <cell r="A3014">
            <v>10040887</v>
          </cell>
          <cell r="B3014" t="str">
            <v>## DT   Oil-HP synth.,        Pg of 10</v>
          </cell>
          <cell r="C3014" t="str">
            <v xml:space="preserve"> </v>
          </cell>
        </row>
        <row r="3015">
          <cell r="A3015">
            <v>10044001</v>
          </cell>
          <cell r="B3015" t="str">
            <v>Cal gas 58l C3H8/CO/O2/AUTOCAL</v>
          </cell>
          <cell r="C3015" t="str">
            <v xml:space="preserve"> </v>
          </cell>
        </row>
        <row r="3016">
          <cell r="A3016">
            <v>10044928</v>
          </cell>
          <cell r="B3016" t="str">
            <v>SWITCH,MEMBRANE,SOLARIS</v>
          </cell>
          <cell r="C3016" t="str">
            <v xml:space="preserve"> </v>
          </cell>
        </row>
        <row r="3017">
          <cell r="A3017">
            <v>10044996</v>
          </cell>
          <cell r="B3017" t="str">
            <v>CASE ASSEMBLY:FRONT,SOLARIS</v>
          </cell>
          <cell r="C3017" t="str">
            <v xml:space="preserve"> </v>
          </cell>
        </row>
        <row r="3018">
          <cell r="A3018">
            <v>10045464</v>
          </cell>
          <cell r="B3018" t="str">
            <v>## Sample line, 10 m, PTFE conductive</v>
          </cell>
          <cell r="C3018" t="str">
            <v xml:space="preserve"> </v>
          </cell>
        </row>
        <row r="3019">
          <cell r="A3019">
            <v>10045650</v>
          </cell>
          <cell r="B3019" t="str">
            <v>PID Calibration T-Connector</v>
          </cell>
          <cell r="C3019" t="str">
            <v xml:space="preserve"> </v>
          </cell>
        </row>
        <row r="3020">
          <cell r="A3020">
            <v>10047391</v>
          </cell>
          <cell r="B3020" t="str">
            <v>SCREW:#6X1"L,TAPPING,410 STAINLESS</v>
          </cell>
          <cell r="C3020" t="str">
            <v xml:space="preserve"> </v>
          </cell>
        </row>
        <row r="3021">
          <cell r="A3021">
            <v>10047463</v>
          </cell>
          <cell r="B3021" t="str">
            <v>BUTTON ASSEMBLY, PID</v>
          </cell>
          <cell r="C3021" t="str">
            <v xml:space="preserve"> </v>
          </cell>
        </row>
        <row r="3022">
          <cell r="A3022">
            <v>10047596</v>
          </cell>
          <cell r="B3022" t="str">
            <v>UNIVERSAL PUMP PROBE ASSY:EUROPE</v>
          </cell>
          <cell r="C3022" t="str">
            <v xml:space="preserve"> </v>
          </cell>
        </row>
        <row r="3023">
          <cell r="A3023">
            <v>10049680</v>
          </cell>
          <cell r="B3023" t="str">
            <v>KIT:FILTER REPLACEMENT,SIRIUS</v>
          </cell>
          <cell r="C3023" t="str">
            <v xml:space="preserve"> </v>
          </cell>
        </row>
        <row r="3024">
          <cell r="A3024">
            <v>10049691</v>
          </cell>
          <cell r="B3024" t="str">
            <v>KIT:CLEANING,BULB</v>
          </cell>
          <cell r="C3024" t="str">
            <v xml:space="preserve"> </v>
          </cell>
        </row>
        <row r="3025">
          <cell r="A3025">
            <v>10049692</v>
          </cell>
          <cell r="B3025" t="str">
            <v>KIT:BULB REPLACEMENT,SIRIUS</v>
          </cell>
          <cell r="C3025" t="str">
            <v xml:space="preserve"> </v>
          </cell>
        </row>
        <row r="3026">
          <cell r="A3026">
            <v>10049697</v>
          </cell>
          <cell r="B3026" t="str">
            <v>MEMBRANE:FILTER,SIRIUS</v>
          </cell>
          <cell r="C3026" t="str">
            <v xml:space="preserve"> </v>
          </cell>
        </row>
        <row r="3027">
          <cell r="A3027">
            <v>10049768</v>
          </cell>
          <cell r="B3027" t="str">
            <v>COVER ASSY:IONIZATION CHAMBER,PID,SIRIU</v>
          </cell>
          <cell r="C3027" t="str">
            <v xml:space="preserve"> </v>
          </cell>
        </row>
        <row r="3028">
          <cell r="A3028">
            <v>10049804</v>
          </cell>
          <cell r="B3028" t="str">
            <v>KIT:SNSR REPLACEMENT,SIRIUS,CO</v>
          </cell>
          <cell r="C3028" t="str">
            <v xml:space="preserve"> </v>
          </cell>
        </row>
        <row r="3029">
          <cell r="A3029">
            <v>10049808</v>
          </cell>
          <cell r="B3029" t="str">
            <v>KIT:SNSR REPLACEMENT,SIRIUS,COMBUSTIBLE</v>
          </cell>
          <cell r="C3029" t="str">
            <v xml:space="preserve"> </v>
          </cell>
        </row>
        <row r="3030">
          <cell r="A3030">
            <v>10049975</v>
          </cell>
          <cell r="B3030" t="str">
            <v>DISPLAY:CUSTOM COG LCD,SIRIUS</v>
          </cell>
          <cell r="C3030" t="str">
            <v xml:space="preserve"> </v>
          </cell>
        </row>
        <row r="3031">
          <cell r="A3031">
            <v>10050123</v>
          </cell>
          <cell r="B3031" t="str">
            <v>BOOT:PROTECTIVE,SIRIUS,CONDUCTIVE BLACK</v>
          </cell>
          <cell r="C3031" t="str">
            <v xml:space="preserve"> </v>
          </cell>
        </row>
        <row r="3032">
          <cell r="A3032">
            <v>10050124</v>
          </cell>
          <cell r="B3032" t="str">
            <v>BOOT:PROTECTIVE,SIRIUS,RED</v>
          </cell>
          <cell r="C3032" t="str">
            <v xml:space="preserve"> </v>
          </cell>
        </row>
        <row r="3033">
          <cell r="A3033">
            <v>10050783</v>
          </cell>
          <cell r="B3033" t="str">
            <v>KIT:REPLACEMENT,BUTTON CHAMBER</v>
          </cell>
          <cell r="C3033" t="str">
            <v xml:space="preserve"> </v>
          </cell>
        </row>
        <row r="3034">
          <cell r="A3034">
            <v>10050841</v>
          </cell>
          <cell r="B3034" t="str">
            <v>CAP:LAMP ACCESS,SLOTTED,PID,SIRIUS</v>
          </cell>
          <cell r="C3034" t="str">
            <v xml:space="preserve"> </v>
          </cell>
        </row>
        <row r="3035">
          <cell r="A3035">
            <v>10050843</v>
          </cell>
          <cell r="B3035" t="str">
            <v>INLET FILTER ASSEMBLY:SIRIUS</v>
          </cell>
          <cell r="C3035" t="str">
            <v xml:space="preserve"> </v>
          </cell>
        </row>
        <row r="3036">
          <cell r="A3036">
            <v>10050976</v>
          </cell>
          <cell r="B3036" t="str">
            <v>TETHER:INSTRUMENT,RETRACTABLE</v>
          </cell>
          <cell r="C3036" t="str">
            <v xml:space="preserve"> </v>
          </cell>
        </row>
        <row r="3037">
          <cell r="A3037">
            <v>10051980</v>
          </cell>
          <cell r="B3037" t="str">
            <v>ALKALINE MODULE:ATEX SIRIUS</v>
          </cell>
          <cell r="C3037" t="str">
            <v xml:space="preserve"> </v>
          </cell>
        </row>
        <row r="3038">
          <cell r="A3038">
            <v>10052296</v>
          </cell>
          <cell r="B3038" t="str">
            <v>BATTERY PACK ASSY:LI-ION,ATEX SIRIUS</v>
          </cell>
          <cell r="C3038" t="str">
            <v xml:space="preserve"> </v>
          </cell>
        </row>
        <row r="3039">
          <cell r="A3039">
            <v>10052514</v>
          </cell>
          <cell r="B3039" t="str">
            <v>BOOT W/HARNESS:BLACK,SIRIUS</v>
          </cell>
          <cell r="C3039" t="str">
            <v xml:space="preserve"> </v>
          </cell>
        </row>
        <row r="3040">
          <cell r="A3040">
            <v>10068655</v>
          </cell>
          <cell r="B3040" t="str">
            <v>CHARGER W/POWER SUPPLY:ATEX SIRIUS</v>
          </cell>
          <cell r="C3040" t="str">
            <v xml:space="preserve"> </v>
          </cell>
        </row>
        <row r="3041">
          <cell r="A3041">
            <v>10068694</v>
          </cell>
          <cell r="B3041" t="str">
            <v>LABEL:ALTAIR,PRO,O2</v>
          </cell>
          <cell r="C3041" t="str">
            <v xml:space="preserve"> </v>
          </cell>
        </row>
        <row r="3042">
          <cell r="A3042">
            <v>10071334</v>
          </cell>
          <cell r="B3042" t="str">
            <v>DET,ALTAIR,SGL GAS, CO, L30, H60</v>
          </cell>
          <cell r="C3042" t="str">
            <v xml:space="preserve"> </v>
          </cell>
        </row>
        <row r="3043">
          <cell r="A3043">
            <v>10071335</v>
          </cell>
          <cell r="B3043" t="str">
            <v>DETECTOR,ALTAIR,SGL GAS, CO, L35, H100</v>
          </cell>
          <cell r="C3043" t="str">
            <v xml:space="preserve"> </v>
          </cell>
        </row>
        <row r="3044">
          <cell r="A3044">
            <v>10071336</v>
          </cell>
          <cell r="B3044" t="str">
            <v>DET,ALTAIR,SGL GAS, CO, L35, H400</v>
          </cell>
          <cell r="C3044" t="str">
            <v xml:space="preserve"> </v>
          </cell>
        </row>
        <row r="3045">
          <cell r="A3045">
            <v>10071337</v>
          </cell>
          <cell r="B3045" t="str">
            <v>DET,ALTAIR,SGL GAS, CO, L50, H200</v>
          </cell>
          <cell r="C3045" t="str">
            <v xml:space="preserve"> </v>
          </cell>
        </row>
        <row r="3046">
          <cell r="A3046">
            <v>10071338</v>
          </cell>
          <cell r="B3046" t="str">
            <v>DET,ALTAIR,SGL GAS, CO, L100, H300</v>
          </cell>
          <cell r="C3046" t="str">
            <v xml:space="preserve"> </v>
          </cell>
        </row>
        <row r="3047">
          <cell r="A3047">
            <v>10071340</v>
          </cell>
          <cell r="B3047" t="str">
            <v>DET,ALTAIR,SGL GAS, H2S, L10, H200</v>
          </cell>
          <cell r="C3047" t="str">
            <v xml:space="preserve"> </v>
          </cell>
        </row>
        <row r="3048">
          <cell r="A3048">
            <v>10071361</v>
          </cell>
          <cell r="B3048" t="str">
            <v>DET,ALTAIR,SGL GAS, H2S, L5, H10</v>
          </cell>
          <cell r="C3048" t="str">
            <v xml:space="preserve"> </v>
          </cell>
        </row>
        <row r="3049">
          <cell r="A3049">
            <v>10071362</v>
          </cell>
          <cell r="B3049" t="str">
            <v>DET,ALTAIR,SGL GAS, H2S, L8, H12</v>
          </cell>
          <cell r="C3049" t="str">
            <v xml:space="preserve"> </v>
          </cell>
        </row>
        <row r="3050">
          <cell r="A3050">
            <v>10071363</v>
          </cell>
          <cell r="B3050" t="str">
            <v>A-ALTAIR-2-S-0-0</v>
          </cell>
          <cell r="C3050" t="str">
            <v xml:space="preserve"> </v>
          </cell>
        </row>
        <row r="3051">
          <cell r="A3051">
            <v>10071364</v>
          </cell>
          <cell r="B3051" t="str">
            <v>DET,ALTAIR,SGL GAS,O2, L19.5%, H18.0%</v>
          </cell>
          <cell r="C3051" t="str">
            <v xml:space="preserve"> </v>
          </cell>
        </row>
        <row r="3052">
          <cell r="A3052">
            <v>10071375</v>
          </cell>
          <cell r="B3052" t="str">
            <v>SENSOR, ALTAIR,SEAL, SERIES 20</v>
          </cell>
          <cell r="C3052" t="str">
            <v xml:space="preserve"> </v>
          </cell>
        </row>
        <row r="3053">
          <cell r="A3053">
            <v>10071381</v>
          </cell>
          <cell r="B3053" t="str">
            <v>ORIONplus, IR-Sensor C4H10, 0-100 %LEL</v>
          </cell>
          <cell r="C3053" t="str">
            <v xml:space="preserve"> </v>
          </cell>
        </row>
        <row r="3054">
          <cell r="A3054">
            <v>10072844</v>
          </cell>
          <cell r="B3054" t="str">
            <v>##ORIONplus,IR-Sensor HC 0-25Vol%Butane*</v>
          </cell>
          <cell r="C3054" t="str">
            <v xml:space="preserve"> </v>
          </cell>
        </row>
        <row r="3055">
          <cell r="A3055">
            <v>10072851</v>
          </cell>
          <cell r="B3055" t="str">
            <v>## ORIONplus, IR-Sensor CH4 0-100 Vol% *</v>
          </cell>
          <cell r="C3055" t="str">
            <v xml:space="preserve"> </v>
          </cell>
        </row>
        <row r="3056">
          <cell r="A3056">
            <v>10073231</v>
          </cell>
          <cell r="B3056" t="str">
            <v>Gas can [34 l] 60ppm CO in synth air</v>
          </cell>
          <cell r="C3056" t="str">
            <v xml:space="preserve"> </v>
          </cell>
        </row>
        <row r="3057">
          <cell r="A3057">
            <v>10073346</v>
          </cell>
          <cell r="B3057" t="str">
            <v>CLIP, HARD HAT, ALTAIR</v>
          </cell>
          <cell r="C3057" t="str">
            <v xml:space="preserve"> </v>
          </cell>
        </row>
        <row r="3058">
          <cell r="A3058">
            <v>10074135</v>
          </cell>
          <cell r="B3058" t="str">
            <v>DET,ALTPRO,SGL GAS,CO,L25,H100,S100,T2</v>
          </cell>
          <cell r="C3058" t="str">
            <v xml:space="preserve"> </v>
          </cell>
        </row>
        <row r="3059">
          <cell r="A3059">
            <v>10074137</v>
          </cell>
          <cell r="B3059" t="str">
            <v>DET,ALTPRO,SGL GAS,O2,L19.50%,H23.00%</v>
          </cell>
          <cell r="C3059" t="str">
            <v xml:space="preserve"> </v>
          </cell>
        </row>
        <row r="3060">
          <cell r="A3060">
            <v>10074962</v>
          </cell>
          <cell r="B3060" t="str">
            <v>SENSOR, CO, 0-2000PPM</v>
          </cell>
          <cell r="C3060" t="str">
            <v xml:space="preserve"> </v>
          </cell>
        </row>
        <row r="3061">
          <cell r="A3061">
            <v>10076699</v>
          </cell>
          <cell r="B3061" t="str">
            <v>ALTAIR Q-CHEK STN ASSY:MAN,HCN,EUR</v>
          </cell>
          <cell r="C3061" t="str">
            <v xml:space="preserve"> </v>
          </cell>
        </row>
        <row r="3062">
          <cell r="A3062">
            <v>10076702</v>
          </cell>
          <cell r="B3062" t="str">
            <v>ALTAIR Q-CHEK STN ASSY:MAN,CL2/CLO2,EUR</v>
          </cell>
          <cell r="C3062" t="str">
            <v xml:space="preserve"> </v>
          </cell>
        </row>
        <row r="3063">
          <cell r="A3063">
            <v>10076717</v>
          </cell>
          <cell r="B3063" t="str">
            <v>DET,ALTPRO,SGL GAS,CLO2,L.1,H.3,S.3,T.1</v>
          </cell>
          <cell r="C3063" t="str">
            <v xml:space="preserve"> </v>
          </cell>
        </row>
        <row r="3064">
          <cell r="A3064">
            <v>10076932</v>
          </cell>
          <cell r="B3064" t="str">
            <v>Sampling Line Adapter Pack, 3 parts</v>
          </cell>
          <cell r="C3064" t="str">
            <v xml:space="preserve"> </v>
          </cell>
        </row>
        <row r="3065">
          <cell r="A3065">
            <v>10080221</v>
          </cell>
          <cell r="B3065" t="str">
            <v>KIT,ALTPRO, ALTAIR 5,SENSOR, CL2</v>
          </cell>
          <cell r="C3065" t="str">
            <v xml:space="preserve"> </v>
          </cell>
        </row>
        <row r="3066">
          <cell r="A3066">
            <v>10080222</v>
          </cell>
          <cell r="B3066" t="str">
            <v>KIT,ALTPRO,ALTAIR 5,SENSOR, CLO2</v>
          </cell>
          <cell r="C3066" t="str">
            <v xml:space="preserve"> </v>
          </cell>
        </row>
        <row r="3067">
          <cell r="A3067">
            <v>10080223</v>
          </cell>
          <cell r="B3067" t="str">
            <v>KIT,ALTPRO, ALTAIR 5, SENSOR,SO2</v>
          </cell>
          <cell r="C3067" t="str">
            <v xml:space="preserve"> </v>
          </cell>
        </row>
        <row r="3068">
          <cell r="A3068">
            <v>10080224</v>
          </cell>
          <cell r="B3068" t="str">
            <v>KIT,ALTPRO, ALTAIR 5,SENSOR, NO2</v>
          </cell>
          <cell r="C3068" t="str">
            <v xml:space="preserve"> </v>
          </cell>
        </row>
        <row r="3069">
          <cell r="A3069">
            <v>10080225</v>
          </cell>
          <cell r="B3069" t="str">
            <v>Sensor, PrimaX, Spare, 0-100 ppm NH3</v>
          </cell>
          <cell r="C3069" t="str">
            <v xml:space="preserve"> </v>
          </cell>
        </row>
        <row r="3070">
          <cell r="A3070">
            <v>10080226</v>
          </cell>
          <cell r="B3070" t="str">
            <v xml:space="preserve"> Sensor Kit, Altair Pro / Altair 5, PH3</v>
          </cell>
          <cell r="C3070" t="str">
            <v xml:space="preserve"> </v>
          </cell>
        </row>
        <row r="3071">
          <cell r="A3071">
            <v>10080534</v>
          </cell>
          <cell r="B3071" t="str">
            <v>KIT,TUBING, ALTPRO, 40 CM TYGON</v>
          </cell>
          <cell r="C3071" t="str">
            <v xml:space="preserve"> </v>
          </cell>
        </row>
        <row r="3072">
          <cell r="A3072">
            <v>10081672</v>
          </cell>
          <cell r="B3072" t="str">
            <v>Gas can [34 l] 5 Vol % O2 in N2</v>
          </cell>
          <cell r="C3072" t="str">
            <v xml:space="preserve"> </v>
          </cell>
        </row>
        <row r="3073">
          <cell r="A3073">
            <v>10082307</v>
          </cell>
          <cell r="B3073" t="str">
            <v>Sampling system, Floatprobe, 5 m PU cond</v>
          </cell>
          <cell r="C3073" t="str">
            <v xml:space="preserve"> </v>
          </cell>
        </row>
        <row r="3074">
          <cell r="A3074">
            <v>10083589</v>
          </cell>
          <cell r="B3074" t="str">
            <v>DISPLAY ASSY:MONOCHROME,ALTAIR5</v>
          </cell>
          <cell r="C3074" t="str">
            <v xml:space="preserve"> </v>
          </cell>
        </row>
        <row r="3075">
          <cell r="A3075">
            <v>10086638</v>
          </cell>
          <cell r="B3075" t="str">
            <v>CHARGER CRADLE ASSY:ALTAIR4,EURO UNION</v>
          </cell>
          <cell r="C3075" t="str">
            <v xml:space="preserve"> </v>
          </cell>
        </row>
        <row r="3076">
          <cell r="A3076">
            <v>10086639</v>
          </cell>
          <cell r="B3076" t="str">
            <v>CHARGER CRADLE ASSY:ALTAIR4,NA</v>
          </cell>
          <cell r="C3076" t="str">
            <v xml:space="preserve"> </v>
          </cell>
        </row>
        <row r="3077">
          <cell r="A3077">
            <v>10086991</v>
          </cell>
          <cell r="B3077" t="str">
            <v>GALAXY, Manual, EU</v>
          </cell>
          <cell r="C3077" t="str">
            <v xml:space="preserve"> </v>
          </cell>
        </row>
        <row r="3078">
          <cell r="A3078">
            <v>10089116</v>
          </cell>
          <cell r="B3078" t="str">
            <v>KIT:REPLCMNT,COMBUSTIBLE SNSR,ALTAIR4/5</v>
          </cell>
          <cell r="C3078" t="str">
            <v xml:space="preserve"> </v>
          </cell>
        </row>
        <row r="3079">
          <cell r="A3079">
            <v>10089117</v>
          </cell>
          <cell r="B3079" t="str">
            <v>KIT:REPLCMNT,DUO-TOX SENSOR,ALTAIR4/5</v>
          </cell>
          <cell r="C3079" t="str">
            <v xml:space="preserve"> </v>
          </cell>
        </row>
        <row r="3080">
          <cell r="A3080">
            <v>10089321</v>
          </cell>
          <cell r="B3080" t="str">
            <v>CALIBRATION ASSY:ALTAIR4</v>
          </cell>
          <cell r="C3080" t="str">
            <v xml:space="preserve"> </v>
          </cell>
        </row>
        <row r="3081">
          <cell r="A3081">
            <v>10089999</v>
          </cell>
          <cell r="B3081" t="str">
            <v>A-GALAXY-F-0-0-0-0-G-0-0-0-0</v>
          </cell>
          <cell r="C3081" t="str">
            <v xml:space="preserve"> </v>
          </cell>
        </row>
        <row r="3082">
          <cell r="A3082">
            <v>10090001</v>
          </cell>
          <cell r="B3082" t="str">
            <v>A-GALAXY-F-0-1-0-0-G-0-0-0-0</v>
          </cell>
          <cell r="C3082" t="str">
            <v xml:space="preserve"> </v>
          </cell>
        </row>
        <row r="3083">
          <cell r="A3083">
            <v>10090605</v>
          </cell>
          <cell r="B3083" t="str">
            <v>A-GALAXY-H-0-1-1-1-G-0-0-0-0</v>
          </cell>
          <cell r="C3083" t="str">
            <v xml:space="preserve"> </v>
          </cell>
        </row>
        <row r="3084">
          <cell r="A3084">
            <v>10092521</v>
          </cell>
          <cell r="B3084" t="str">
            <v>DET,ALTAIR,SGL GAS,H2S,L10,H15</v>
          </cell>
          <cell r="C3084" t="str">
            <v xml:space="preserve"> </v>
          </cell>
        </row>
        <row r="3085">
          <cell r="A3085">
            <v>10092522</v>
          </cell>
          <cell r="B3085" t="str">
            <v>DET,ALTAIR,SGL GAS,CO,L25,H100</v>
          </cell>
          <cell r="C3085" t="str">
            <v xml:space="preserve"> </v>
          </cell>
        </row>
        <row r="3086">
          <cell r="A3086">
            <v>10092523</v>
          </cell>
          <cell r="B3086" t="str">
            <v>DET,ALTAIR,SGL GAS,O2,L19.5%,H23%</v>
          </cell>
          <cell r="C3086" t="str">
            <v xml:space="preserve"> </v>
          </cell>
        </row>
        <row r="3087">
          <cell r="A3087">
            <v>10113290</v>
          </cell>
          <cell r="B3087" t="str">
            <v>A-ALTAIR-1-H-0-R</v>
          </cell>
          <cell r="C3087" t="str">
            <v xml:space="preserve"> </v>
          </cell>
        </row>
        <row r="3088">
          <cell r="A3088">
            <v>10113291</v>
          </cell>
          <cell r="B3088" t="str">
            <v>A-ALTAIR-2-S-0-R</v>
          </cell>
          <cell r="C3088" t="str">
            <v xml:space="preserve"> </v>
          </cell>
        </row>
        <row r="3089">
          <cell r="A3089">
            <v>10113292</v>
          </cell>
          <cell r="B3089" t="str">
            <v>A-ALTAIR-2-P-0-R</v>
          </cell>
          <cell r="C3089" t="str">
            <v xml:space="preserve"> </v>
          </cell>
        </row>
        <row r="3090">
          <cell r="A3090">
            <v>10113293</v>
          </cell>
          <cell r="B3090" t="str">
            <v>A-ALTAIR-3-W-0-R</v>
          </cell>
          <cell r="C3090" t="str">
            <v xml:space="preserve"> </v>
          </cell>
        </row>
        <row r="3091">
          <cell r="A3091">
            <v>10113294</v>
          </cell>
          <cell r="B3091" t="str">
            <v>A-ALTAIR-3-V-0-R</v>
          </cell>
          <cell r="C3091" t="str">
            <v xml:space="preserve"> </v>
          </cell>
        </row>
        <row r="3092">
          <cell r="A3092">
            <v>10113296</v>
          </cell>
          <cell r="B3092" t="str">
            <v>A-ALTPRO-1-0-0-R</v>
          </cell>
          <cell r="C3092" t="str">
            <v xml:space="preserve"> </v>
          </cell>
        </row>
        <row r="3093">
          <cell r="A3093">
            <v>10113297</v>
          </cell>
          <cell r="B3093" t="str">
            <v>A-ALTPRO-2-0-0-R</v>
          </cell>
          <cell r="C3093" t="str">
            <v xml:space="preserve"> </v>
          </cell>
        </row>
        <row r="3094">
          <cell r="A3094">
            <v>10113298</v>
          </cell>
          <cell r="B3094" t="str">
            <v>A-ALTPRO-C-0-0-R</v>
          </cell>
          <cell r="C3094" t="str">
            <v xml:space="preserve"> </v>
          </cell>
        </row>
        <row r="3095">
          <cell r="A3095">
            <v>10113299</v>
          </cell>
          <cell r="B3095" t="str">
            <v>A-ALTPRO-7-0-0-R</v>
          </cell>
          <cell r="C3095" t="str">
            <v xml:space="preserve"> </v>
          </cell>
        </row>
        <row r="3096">
          <cell r="A3096">
            <v>10113300</v>
          </cell>
          <cell r="B3096" t="str">
            <v>A-ALTPRO-2-T-0-R</v>
          </cell>
          <cell r="C3096" t="str">
            <v xml:space="preserve"> </v>
          </cell>
        </row>
        <row r="3097">
          <cell r="A3097">
            <v>10113301</v>
          </cell>
          <cell r="B3097" t="str">
            <v>A-ALTPRO-A-0-0-R</v>
          </cell>
          <cell r="C3097" t="str">
            <v xml:space="preserve"> </v>
          </cell>
        </row>
        <row r="3098">
          <cell r="A3098">
            <v>10113302</v>
          </cell>
          <cell r="B3098" t="str">
            <v>A-ALTPRO-6-0-0-R</v>
          </cell>
          <cell r="C3098" t="str">
            <v xml:space="preserve"> </v>
          </cell>
        </row>
        <row r="3099">
          <cell r="A3099">
            <v>10113303</v>
          </cell>
          <cell r="B3099" t="str">
            <v>A-ALTPRO-D-0-0-R</v>
          </cell>
          <cell r="C3099" t="str">
            <v xml:space="preserve"> </v>
          </cell>
        </row>
        <row r="3100">
          <cell r="A3100">
            <v>10113304</v>
          </cell>
          <cell r="B3100" t="str">
            <v>A-ALTPRO-1-J-0-R</v>
          </cell>
          <cell r="C3100" t="str">
            <v xml:space="preserve"> </v>
          </cell>
        </row>
        <row r="3101">
          <cell r="A3101">
            <v>10113308</v>
          </cell>
          <cell r="B3101" t="str">
            <v>CASE:LEATHER W/BELT LOOP,ALTAIR4/4X</v>
          </cell>
          <cell r="C3101" t="str">
            <v xml:space="preserve"> </v>
          </cell>
        </row>
        <row r="3102">
          <cell r="A3102">
            <v>10114750</v>
          </cell>
          <cell r="B3102" t="str">
            <v>KIT:SENSOR,ALTAIR5X,NO</v>
          </cell>
          <cell r="C3102" t="str">
            <v xml:space="preserve"> </v>
          </cell>
        </row>
        <row r="3103">
          <cell r="A3103">
            <v>10114804</v>
          </cell>
          <cell r="B3103" t="str">
            <v>BRACKET ASSY:PUMP,ALTAIR5X</v>
          </cell>
          <cell r="C3103" t="str">
            <v xml:space="preserve"> </v>
          </cell>
        </row>
        <row r="3104">
          <cell r="A3104">
            <v>10114805</v>
          </cell>
          <cell r="B3104" t="str">
            <v>BRACKET ASSY:PUMP,ALTAIR5XIR</v>
          </cell>
          <cell r="C3104" t="str">
            <v xml:space="preserve"> </v>
          </cell>
        </row>
        <row r="3105">
          <cell r="A3105">
            <v>10114854</v>
          </cell>
          <cell r="B3105" t="str">
            <v>CASE:UPPER,WITH LABEL,ALTAIR5X,PHOS</v>
          </cell>
          <cell r="C3105" t="str">
            <v xml:space="preserve"> </v>
          </cell>
        </row>
        <row r="3106">
          <cell r="A3106">
            <v>10127424</v>
          </cell>
          <cell r="B3106" t="str">
            <v>CHARGER,MULTI-UNIT,GX2,ALTAIR4X,UK PLUG</v>
          </cell>
          <cell r="C3106" t="str">
            <v xml:space="preserve"> </v>
          </cell>
        </row>
        <row r="3107">
          <cell r="A3107">
            <v>10127429</v>
          </cell>
          <cell r="B3107" t="str">
            <v>CHARGER,MULTI-UNIT,GX2,ALTAIR5X,UK PLUG</v>
          </cell>
          <cell r="C3107" t="str">
            <v xml:space="preserve"> </v>
          </cell>
        </row>
        <row r="3108">
          <cell r="A3108">
            <v>10128654</v>
          </cell>
          <cell r="B3108" t="str">
            <v>GALAXYGX2,ALTAIR5/5X,CHRG,4VALVE,UK</v>
          </cell>
          <cell r="C3108" t="str">
            <v xml:space="preserve"> </v>
          </cell>
        </row>
        <row r="3109">
          <cell r="A3109">
            <v>10128655</v>
          </cell>
          <cell r="B3109" t="str">
            <v>GALAXYGX2,ALTAIR5/5X,CHRG,1VALVE,UK</v>
          </cell>
          <cell r="C3109" t="str">
            <v xml:space="preserve"> </v>
          </cell>
        </row>
        <row r="3110">
          <cell r="A3110">
            <v>10128656</v>
          </cell>
          <cell r="B3110" t="str">
            <v>GALAXYGX2,ALTAIR5/5X,4VALVE,UK</v>
          </cell>
          <cell r="C3110" t="str">
            <v xml:space="preserve"> </v>
          </cell>
        </row>
        <row r="3111">
          <cell r="A3111">
            <v>10128657</v>
          </cell>
          <cell r="B3111" t="str">
            <v>GALAXYGX2,ALTAIR5/5X,1VALVE,UK</v>
          </cell>
          <cell r="C3111" t="str">
            <v xml:space="preserve"> </v>
          </cell>
        </row>
        <row r="3112">
          <cell r="A3112">
            <v>10128658</v>
          </cell>
          <cell r="B3112" t="str">
            <v>GALAXYGX2,ALTAIR4/4X,CHRG,4VALVE,UK</v>
          </cell>
          <cell r="C3112" t="str">
            <v xml:space="preserve"> </v>
          </cell>
        </row>
        <row r="3113">
          <cell r="A3113">
            <v>10128659</v>
          </cell>
          <cell r="B3113" t="str">
            <v>GALAXYGX2,ALTAIR4/4X,CHRG,1VALVE,UK</v>
          </cell>
          <cell r="C3113" t="str">
            <v xml:space="preserve"> </v>
          </cell>
        </row>
        <row r="3114">
          <cell r="A3114">
            <v>10128660</v>
          </cell>
          <cell r="B3114" t="str">
            <v>GALAXYGX2,ALTAIR4/4X,4VALVE,UK</v>
          </cell>
          <cell r="C3114" t="str">
            <v xml:space="preserve"> </v>
          </cell>
        </row>
        <row r="3115">
          <cell r="A3115">
            <v>10128661</v>
          </cell>
          <cell r="B3115" t="str">
            <v>GALAXYGX2,ALTAIR4/4X,1VALVE,UK</v>
          </cell>
          <cell r="C3115" t="str">
            <v xml:space="preserve"> </v>
          </cell>
        </row>
        <row r="3116">
          <cell r="A3116">
            <v>10128662</v>
          </cell>
          <cell r="B3116" t="str">
            <v>GALAXYGX2,ALTAIR/PRO/2X,4VALVE,UK</v>
          </cell>
          <cell r="C3116" t="str">
            <v xml:space="preserve"> </v>
          </cell>
        </row>
        <row r="3117">
          <cell r="A3117">
            <v>10128663</v>
          </cell>
          <cell r="B3117" t="str">
            <v>GALAXYGX2,ALTAIR/PRO/2X,1VALVE,UK</v>
          </cell>
          <cell r="C3117" t="str">
            <v xml:space="preserve"> </v>
          </cell>
        </row>
        <row r="3118">
          <cell r="A3118">
            <v>10143413</v>
          </cell>
          <cell r="B3118" t="str">
            <v>2AL 8%C4H10/13.8%CO2/N2 FLAM</v>
          </cell>
          <cell r="C3118" t="str">
            <v xml:space="preserve"> </v>
          </cell>
        </row>
        <row r="3119">
          <cell r="A3119">
            <v>10144820</v>
          </cell>
          <cell r="B3119" t="str">
            <v>Gas can 2% CO2 in N2</v>
          </cell>
          <cell r="C3119" t="str">
            <v xml:space="preserve"> </v>
          </cell>
        </row>
        <row r="3120">
          <cell r="A3120">
            <v>10145640</v>
          </cell>
          <cell r="B3120" t="str">
            <v>A-GALAXY-H-1-0-3-0-G-1-0-0-0</v>
          </cell>
          <cell r="C3120" t="str">
            <v xml:space="preserve"> </v>
          </cell>
        </row>
        <row r="3121">
          <cell r="A3121">
            <v>10154920</v>
          </cell>
          <cell r="B3121" t="str">
            <v>B_smartCHECK 0******1000002EN1</v>
          </cell>
          <cell r="C3121" t="str">
            <v xml:space="preserve"> </v>
          </cell>
        </row>
        <row r="3122">
          <cell r="A3122">
            <v>10156657</v>
          </cell>
          <cell r="B3122" t="str">
            <v>GAS MONITOR,ALTAIR 4X, CONFIGURED</v>
          </cell>
          <cell r="C3122" t="str">
            <v xml:space="preserve"> </v>
          </cell>
        </row>
        <row r="3123">
          <cell r="A3123">
            <v>10156711</v>
          </cell>
          <cell r="B3123" t="str">
            <v>GAS MONITOR,ALTAIR 5X, CONFIGURED</v>
          </cell>
          <cell r="C3123" t="str">
            <v xml:space="preserve"> </v>
          </cell>
        </row>
        <row r="3124">
          <cell r="A3124">
            <v>10164441</v>
          </cell>
          <cell r="B3124" t="str">
            <v>SPEEDY GALAXY KIT</v>
          </cell>
          <cell r="C3124" t="str">
            <v xml:space="preserve"> </v>
          </cell>
        </row>
        <row r="3125">
          <cell r="A3125">
            <v>10178560</v>
          </cell>
          <cell r="B3125" t="str">
            <v>MULTIGAS DETECTOR, ALTAIR 4XR,CONFIGURED</v>
          </cell>
          <cell r="C3125" t="str">
            <v xml:space="preserve"> </v>
          </cell>
        </row>
        <row r="3126">
          <cell r="A3126" t="str">
            <v>10085781-SP</v>
          </cell>
          <cell r="B3126" t="str">
            <v>CAP:CALIBRATION,ALTAIR4X,SP</v>
          </cell>
          <cell r="C3126" t="str">
            <v xml:space="preserve"> </v>
          </cell>
        </row>
        <row r="3127">
          <cell r="A3127" t="str">
            <v>10119615-01</v>
          </cell>
          <cell r="B3127" t="str">
            <v>Promotion ALT5X w.sampling system</v>
          </cell>
          <cell r="C3127" t="str">
            <v xml:space="preserve"> </v>
          </cell>
        </row>
        <row r="3128">
          <cell r="A3128" t="str">
            <v>10119615-AKTION 2</v>
          </cell>
          <cell r="B3128" t="str">
            <v>Promotion ALT5X w. regulator</v>
          </cell>
          <cell r="C3128" t="str">
            <v xml:space="preserve"> </v>
          </cell>
        </row>
        <row r="3129">
          <cell r="A3129" t="str">
            <v>D0005280</v>
          </cell>
          <cell r="B3129" t="str">
            <v>tube NBR Ø4,8x9,4, 70 Shore A</v>
          </cell>
          <cell r="C3129" t="str">
            <v xml:space="preserve"> </v>
          </cell>
        </row>
        <row r="3130">
          <cell r="A3130">
            <v>449482</v>
          </cell>
          <cell r="B3130" t="str">
            <v>TUBING, RUBBER, 3/16ID, 1/16W, 30 L</v>
          </cell>
          <cell r="C3130" t="str">
            <v xml:space="preserve"> </v>
          </cell>
        </row>
        <row r="3131">
          <cell r="A3131">
            <v>467897</v>
          </cell>
          <cell r="B3131" t="str">
            <v>GAS, 58L, 40 PPM H2S</v>
          </cell>
          <cell r="C3131" t="str">
            <v xml:space="preserve"> </v>
          </cell>
        </row>
        <row r="3132">
          <cell r="A3132">
            <v>467898</v>
          </cell>
          <cell r="B3132" t="str">
            <v>GAS, 58L, 10 PPM H2S</v>
          </cell>
          <cell r="C3132" t="str">
            <v xml:space="preserve"> </v>
          </cell>
        </row>
        <row r="3133">
          <cell r="A3133">
            <v>473180</v>
          </cell>
          <cell r="B3133" t="str">
            <v>GAS, 100L, 300PPM CO</v>
          </cell>
          <cell r="C3133" t="str">
            <v xml:space="preserve"> </v>
          </cell>
        </row>
        <row r="3134">
          <cell r="A3134">
            <v>478191</v>
          </cell>
          <cell r="B3134" t="str">
            <v>GAS, 100L, 1.45% CH4, 15% O2, 60 PPM CO</v>
          </cell>
          <cell r="C3134" t="str">
            <v xml:space="preserve"> </v>
          </cell>
        </row>
        <row r="3135">
          <cell r="A3135">
            <v>711056</v>
          </cell>
          <cell r="B3135" t="str">
            <v>GAS, 34L, 1.45% CH4, 15% O2, 10 PPM H2S</v>
          </cell>
          <cell r="C3135" t="str">
            <v xml:space="preserve"> </v>
          </cell>
        </row>
        <row r="3136">
          <cell r="A3136">
            <v>711058</v>
          </cell>
          <cell r="B3136" t="str">
            <v>GAS,34L,1.45%CH4,15%O2,300PPMCO,10PPMH2</v>
          </cell>
          <cell r="C3136" t="str">
            <v xml:space="preserve"> </v>
          </cell>
        </row>
        <row r="3137">
          <cell r="A3137">
            <v>711064</v>
          </cell>
          <cell r="B3137" t="str">
            <v>GAS, 34L, 15 PPM H2S</v>
          </cell>
          <cell r="C3137" t="str">
            <v xml:space="preserve"> </v>
          </cell>
        </row>
        <row r="3138">
          <cell r="A3138">
            <v>800332</v>
          </cell>
          <cell r="B3138" t="str">
            <v>PROBE ASSY:1 FT PEEK</v>
          </cell>
          <cell r="C3138" t="str">
            <v xml:space="preserve"> </v>
          </cell>
        </row>
        <row r="3139">
          <cell r="A3139">
            <v>800333</v>
          </cell>
          <cell r="B3139" t="str">
            <v>PROBE ASSY:3 FT PEEK</v>
          </cell>
          <cell r="C3139" t="str">
            <v xml:space="preserve"> </v>
          </cell>
        </row>
        <row r="3140">
          <cell r="A3140">
            <v>804769</v>
          </cell>
          <cell r="B3140" t="str">
            <v>GAS, 58L, 1.45% CH4, 15% O2, 10 PPM H2S</v>
          </cell>
          <cell r="C3140" t="str">
            <v xml:space="preserve"> </v>
          </cell>
        </row>
        <row r="3141">
          <cell r="A3141">
            <v>806255</v>
          </cell>
          <cell r="B3141" t="str">
            <v>GAS, 100L, 400 PPM CO</v>
          </cell>
          <cell r="C3141" t="str">
            <v xml:space="preserve"> </v>
          </cell>
        </row>
        <row r="3142">
          <cell r="A3142">
            <v>807477</v>
          </cell>
          <cell r="B3142" t="str">
            <v>KIT:SENSOR,PASSPORT/WATCHMAN,NO2</v>
          </cell>
          <cell r="C3142" t="str">
            <v xml:space="preserve"> </v>
          </cell>
        </row>
        <row r="3143">
          <cell r="A3143">
            <v>808978</v>
          </cell>
          <cell r="B3143" t="str">
            <v>GAS, 58L, 10 PPM SO2</v>
          </cell>
          <cell r="C3143" t="str">
            <v xml:space="preserve"> </v>
          </cell>
        </row>
        <row r="3144">
          <cell r="A3144">
            <v>809244</v>
          </cell>
          <cell r="B3144" t="str">
            <v>CYL, CAL, 20PPM H2S IN N2</v>
          </cell>
          <cell r="C3144" t="str">
            <v xml:space="preserve"> </v>
          </cell>
        </row>
        <row r="3145">
          <cell r="A3145">
            <v>812144</v>
          </cell>
          <cell r="B3145" t="str">
            <v>GAS, 58L, 50 PPM NO</v>
          </cell>
          <cell r="C3145" t="str">
            <v xml:space="preserve"> </v>
          </cell>
        </row>
        <row r="3146">
          <cell r="A3146">
            <v>813720</v>
          </cell>
          <cell r="B3146" t="str">
            <v>GAS, 58L,2.5%CH4,300PPMCO,15%O2,10PPMH2S</v>
          </cell>
          <cell r="C3146" t="str">
            <v xml:space="preserve"> </v>
          </cell>
        </row>
        <row r="3147">
          <cell r="A3147">
            <v>10011727</v>
          </cell>
          <cell r="B3147" t="str">
            <v>Gas Can [34 l]  40ppm H2S in N2</v>
          </cell>
          <cell r="C3147" t="str">
            <v xml:space="preserve"> </v>
          </cell>
        </row>
        <row r="3148">
          <cell r="A3148">
            <v>10024247</v>
          </cell>
          <cell r="B3148" t="str">
            <v>KIT:20L COMBUSTIBLE SENSOR,NO PCBA</v>
          </cell>
          <cell r="C3148" t="str">
            <v xml:space="preserve"> </v>
          </cell>
        </row>
        <row r="3149">
          <cell r="A3149">
            <v>10029510</v>
          </cell>
          <cell r="B3149" t="str">
            <v>Gas can [34 l]  100 Vol% synth. air</v>
          </cell>
          <cell r="C3149" t="str">
            <v xml:space="preserve"> </v>
          </cell>
        </row>
        <row r="3150">
          <cell r="A3150">
            <v>10029522</v>
          </cell>
          <cell r="B3150" t="str">
            <v>Gas can [34 l] 0,5ppm PH3 in N2</v>
          </cell>
          <cell r="C3150" t="str">
            <v xml:space="preserve"> </v>
          </cell>
        </row>
        <row r="3151">
          <cell r="A3151">
            <v>10035594</v>
          </cell>
          <cell r="B3151" t="str">
            <v>REGULATOR, DEMAND, CL2, NH3</v>
          </cell>
          <cell r="C3151" t="str">
            <v xml:space="preserve"> </v>
          </cell>
        </row>
        <row r="3152">
          <cell r="A3152">
            <v>10040791</v>
          </cell>
          <cell r="B3152" t="str">
            <v>GAS, 100L, 2.5% CH4, 15% O2, 300 PPM CO</v>
          </cell>
          <cell r="C3152" t="str">
            <v xml:space="preserve"> </v>
          </cell>
        </row>
        <row r="3153">
          <cell r="A3153">
            <v>10041106</v>
          </cell>
          <cell r="B3153" t="str">
            <v>CLIP:SUSPENDER,ACCESSORY KIT,PULSAR PLUS</v>
          </cell>
          <cell r="C3153" t="str">
            <v xml:space="preserve"> </v>
          </cell>
        </row>
        <row r="3154">
          <cell r="A3154">
            <v>10044002</v>
          </cell>
          <cell r="B3154" t="str">
            <v>Cal Gas 58 l C3H8/CO/H2S/O2</v>
          </cell>
          <cell r="C3154" t="str">
            <v xml:space="preserve"> </v>
          </cell>
        </row>
        <row r="3155">
          <cell r="A3155">
            <v>10049894</v>
          </cell>
          <cell r="B3155" t="str">
            <v>BO-RING:5.92IDX.070W,NEOPRENE SPONGE</v>
          </cell>
          <cell r="C3155" t="str">
            <v xml:space="preserve"> </v>
          </cell>
        </row>
        <row r="3156">
          <cell r="A3156">
            <v>10053022</v>
          </cell>
          <cell r="B3156" t="str">
            <v>Cal. gas CH4/CO-60/H2S-20/O2, 58L</v>
          </cell>
          <cell r="C3156" t="str">
            <v xml:space="preserve"> </v>
          </cell>
        </row>
        <row r="3157">
          <cell r="A3157">
            <v>10061875</v>
          </cell>
          <cell r="B3157" t="str">
            <v>A-GALAXY-B-0-0-0-0-G-0-0-0-0</v>
          </cell>
          <cell r="C3157" t="str">
            <v xml:space="preserve"> </v>
          </cell>
        </row>
        <row r="3158">
          <cell r="A3158">
            <v>10061877</v>
          </cell>
          <cell r="B3158" t="str">
            <v>A-GALAXY-B-0-2-0-0-G-0-0-0-0</v>
          </cell>
          <cell r="C3158" t="str">
            <v xml:space="preserve"> </v>
          </cell>
        </row>
        <row r="3159">
          <cell r="A3159">
            <v>10061879</v>
          </cell>
          <cell r="B3159" t="str">
            <v>A-GALAXY-B-0-2-0-0-G-1-0-0-0</v>
          </cell>
          <cell r="C3159" t="str">
            <v xml:space="preserve"> </v>
          </cell>
        </row>
        <row r="3160">
          <cell r="A3160">
            <v>10064033</v>
          </cell>
          <cell r="B3160" t="str">
            <v>A-SIRIUS-A-L-1-0-1-A-0-0-0-0-B-0-1-0-SE0</v>
          </cell>
          <cell r="C3160" t="str">
            <v xml:space="preserve"> </v>
          </cell>
        </row>
        <row r="3161">
          <cell r="A3161">
            <v>10064034</v>
          </cell>
          <cell r="B3161" t="str">
            <v>A-SIRIUS-A-L-1-0-0-A-0-0-0-0-B-0-1-0-SE0</v>
          </cell>
          <cell r="C3161" t="str">
            <v xml:space="preserve"> </v>
          </cell>
        </row>
        <row r="3162">
          <cell r="A3162">
            <v>10087913</v>
          </cell>
          <cell r="B3162" t="str">
            <v>CHARGER:DOMESTIC,ALTAIR 4&amp;5</v>
          </cell>
          <cell r="C3162" t="str">
            <v xml:space="preserve"> </v>
          </cell>
        </row>
        <row r="3163">
          <cell r="A3163">
            <v>10092936</v>
          </cell>
          <cell r="B3163" t="str">
            <v>CHARGER:GLOBAL,ALTAIR4/5</v>
          </cell>
          <cell r="C3163" t="str">
            <v xml:space="preserve"> </v>
          </cell>
        </row>
        <row r="3164">
          <cell r="A3164">
            <v>10095911</v>
          </cell>
          <cell r="B3164" t="str">
            <v>MEMBRANE:PTFE,25MM DIA,HYDROPHOBIC</v>
          </cell>
          <cell r="C3164" t="str">
            <v xml:space="preserve"> </v>
          </cell>
        </row>
        <row r="3165">
          <cell r="A3165">
            <v>10107467</v>
          </cell>
          <cell r="B3165" t="str">
            <v>MULTI-UNIT CHARGER ASSY:ALTAIR4X</v>
          </cell>
          <cell r="C3165" t="str">
            <v xml:space="preserve"> </v>
          </cell>
        </row>
        <row r="3166">
          <cell r="A3166">
            <v>10109538</v>
          </cell>
          <cell r="B3166" t="str">
            <v>PWR-SPLY:SW,90-264VAC IN,12VDC 5A OUT</v>
          </cell>
          <cell r="C3166" t="str">
            <v xml:space="preserve"> </v>
          </cell>
        </row>
        <row r="3167">
          <cell r="A3167">
            <v>10126268</v>
          </cell>
          <cell r="B3167" t="str">
            <v>ADAPTER,AUTOMOBILE,9VDC-32VDCIN,6VDCOUT</v>
          </cell>
          <cell r="C3167" t="str">
            <v xml:space="preserve"> </v>
          </cell>
        </row>
        <row r="3168">
          <cell r="A3168">
            <v>10126429</v>
          </cell>
          <cell r="B3168" t="str">
            <v>GAS CAN [34 L] 50 PPM NO IN N2</v>
          </cell>
          <cell r="C3168" t="str">
            <v xml:space="preserve"> </v>
          </cell>
        </row>
        <row r="3169">
          <cell r="A3169">
            <v>10164665</v>
          </cell>
          <cell r="B3169" t="str">
            <v>SENSOR,PID,0-2000ppm,TECH+</v>
          </cell>
          <cell r="C3169" t="str">
            <v xml:space="preserve"> </v>
          </cell>
        </row>
        <row r="3170">
          <cell r="A3170">
            <v>10167493</v>
          </cell>
          <cell r="B3170" t="str">
            <v>FRONT ASSY, ALTAIR 5X WIRELESS, CHARCOAL</v>
          </cell>
          <cell r="C3170" t="str">
            <v xml:space="preserve"> </v>
          </cell>
        </row>
        <row r="3171">
          <cell r="A3171">
            <v>10168678</v>
          </cell>
          <cell r="B3171" t="str">
            <v>Protection tube for VTI cylinder valve</v>
          </cell>
          <cell r="C3171" t="str">
            <v xml:space="preserve"> </v>
          </cell>
        </row>
        <row r="3172">
          <cell r="A3172">
            <v>10168914</v>
          </cell>
          <cell r="B3172" t="str">
            <v>PCBA, ALTAIR5X, PID, Replacement</v>
          </cell>
          <cell r="C3172" t="str">
            <v xml:space="preserve"> </v>
          </cell>
        </row>
        <row r="3173">
          <cell r="A3173">
            <v>10169196</v>
          </cell>
          <cell r="B3173" t="str">
            <v>Gas can [34 l] 100ppm Isobutylene in air</v>
          </cell>
          <cell r="C3173" t="str">
            <v xml:space="preserve"> </v>
          </cell>
        </row>
        <row r="3174">
          <cell r="A3174" t="str">
            <v>10154893-SP</v>
          </cell>
          <cell r="B3174" t="str">
            <v>Wipes, Alcohol-Free, 1000-pk</v>
          </cell>
          <cell r="C3174" t="str">
            <v xml:space="preserve"> </v>
          </cell>
        </row>
        <row r="3175">
          <cell r="A3175" t="str">
            <v>B0055680</v>
          </cell>
          <cell r="B3175" t="str">
            <v>VALVE CHECK</v>
          </cell>
          <cell r="C3175" t="str">
            <v xml:space="preserve"> </v>
          </cell>
        </row>
        <row r="3176">
          <cell r="A3176" t="str">
            <v>M0804570</v>
          </cell>
          <cell r="B3176" t="str">
            <v>## MICROGARD PROBE 40CM</v>
          </cell>
          <cell r="C3176" t="str">
            <v xml:space="preserve"> </v>
          </cell>
        </row>
        <row r="3177">
          <cell r="A3177">
            <v>711175</v>
          </cell>
          <cell r="B3177" t="str">
            <v>REGULATOR ASSY, MOD.RP, 0.25 LPM</v>
          </cell>
          <cell r="C3177" t="str">
            <v xml:space="preserve"> </v>
          </cell>
        </row>
        <row r="3178">
          <cell r="A3178">
            <v>801046</v>
          </cell>
          <cell r="B3178" t="str">
            <v>CYLINDER,3.3% CO2,2.5% METHANE IN N2</v>
          </cell>
          <cell r="C3178" t="str">
            <v xml:space="preserve"> </v>
          </cell>
        </row>
        <row r="3179">
          <cell r="A3179">
            <v>809242</v>
          </cell>
          <cell r="B3179" t="str">
            <v>GAS, 100L, 100 PPM CO</v>
          </cell>
          <cell r="C3179" t="str">
            <v xml:space="preserve"> </v>
          </cell>
        </row>
        <row r="3180">
          <cell r="A3180">
            <v>10046527</v>
          </cell>
          <cell r="B3180" t="str">
            <v>PROBE ASSEMBLY:UNIVERSAL PUMP PROBE</v>
          </cell>
          <cell r="C3180" t="str">
            <v xml:space="preserve"> </v>
          </cell>
        </row>
        <row r="3181">
          <cell r="A3181">
            <v>10050744</v>
          </cell>
          <cell r="B3181" t="str">
            <v>Gas can [58l] 5x: 1,45%CH4,CO2,CO,H2S,O2</v>
          </cell>
          <cell r="C3181" t="str">
            <v xml:space="preserve"> </v>
          </cell>
        </row>
        <row r="3182">
          <cell r="A3182">
            <v>10068695</v>
          </cell>
          <cell r="B3182" t="str">
            <v>LABEL:ALTAIR,PRO,CO</v>
          </cell>
          <cell r="C3182" t="str">
            <v xml:space="preserve"> </v>
          </cell>
        </row>
        <row r="3183">
          <cell r="A3183">
            <v>10068696</v>
          </cell>
          <cell r="B3183" t="str">
            <v>LABEL:ALTAIR,PRO,H2S</v>
          </cell>
          <cell r="C3183" t="str">
            <v xml:space="preserve"> </v>
          </cell>
        </row>
        <row r="3184">
          <cell r="A3184">
            <v>10068697</v>
          </cell>
          <cell r="B3184" t="str">
            <v>LABEL:ALTAIR,PRO,CL2</v>
          </cell>
          <cell r="C3184" t="str">
            <v xml:space="preserve"> </v>
          </cell>
        </row>
        <row r="3185">
          <cell r="A3185">
            <v>10068698</v>
          </cell>
          <cell r="B3185" t="str">
            <v>LABEL:ALTAIR,PRO,CLO2</v>
          </cell>
          <cell r="C3185" t="str">
            <v xml:space="preserve"> </v>
          </cell>
        </row>
        <row r="3186">
          <cell r="A3186">
            <v>10068699</v>
          </cell>
          <cell r="B3186" t="str">
            <v>LABEL:ALTAIR,PRO,NO2</v>
          </cell>
          <cell r="C3186" t="str">
            <v xml:space="preserve"> </v>
          </cell>
        </row>
        <row r="3187">
          <cell r="A3187">
            <v>10068700</v>
          </cell>
          <cell r="B3187" t="str">
            <v>LABEL:ALTAIR,PRO,NH3</v>
          </cell>
          <cell r="C3187" t="str">
            <v xml:space="preserve"> </v>
          </cell>
        </row>
        <row r="3188">
          <cell r="A3188">
            <v>10068701</v>
          </cell>
          <cell r="B3188" t="str">
            <v>LABEL, ALTPRO, HCN</v>
          </cell>
          <cell r="C3188" t="str">
            <v xml:space="preserve"> </v>
          </cell>
        </row>
        <row r="3189">
          <cell r="A3189">
            <v>10068702</v>
          </cell>
          <cell r="B3189" t="str">
            <v>LABEL:ALTAIR,PRO,SO2</v>
          </cell>
          <cell r="C3189" t="str">
            <v xml:space="preserve"> </v>
          </cell>
        </row>
        <row r="3190">
          <cell r="A3190">
            <v>10068703</v>
          </cell>
          <cell r="B3190" t="str">
            <v>LABEL:ALTAIR,PRO,PH3</v>
          </cell>
          <cell r="C3190" t="str">
            <v xml:space="preserve"> </v>
          </cell>
        </row>
        <row r="3191">
          <cell r="A3191">
            <v>10068837</v>
          </cell>
          <cell r="B3191" t="str">
            <v>Basic Overhaul, alphaSCOUT</v>
          </cell>
          <cell r="C3191" t="str">
            <v xml:space="preserve"> </v>
          </cell>
        </row>
        <row r="3192">
          <cell r="A3192">
            <v>10069894</v>
          </cell>
          <cell r="B3192" t="str">
            <v>CLIP:SUSPENDER,STAINLESS STEEL</v>
          </cell>
          <cell r="C3192" t="str">
            <v xml:space="preserve"> </v>
          </cell>
        </row>
        <row r="3193">
          <cell r="A3193">
            <v>10080494</v>
          </cell>
          <cell r="B3193" t="str">
            <v>XDCR:MAGNETIC,85 DBA,MIN,SMD</v>
          </cell>
          <cell r="C3193" t="str">
            <v xml:space="preserve"> </v>
          </cell>
        </row>
        <row r="3194">
          <cell r="A3194">
            <v>10114809</v>
          </cell>
          <cell r="B3194" t="str">
            <v>CASE:LOWER,MOLDED,ALTAIR5X</v>
          </cell>
          <cell r="C3194" t="str">
            <v xml:space="preserve"> </v>
          </cell>
        </row>
        <row r="3195">
          <cell r="A3195">
            <v>10118107</v>
          </cell>
          <cell r="B3195" t="str">
            <v>PUMP AND FILTER ASSY:ALTAIR5X</v>
          </cell>
          <cell r="C3195" t="str">
            <v xml:space="preserve"> </v>
          </cell>
        </row>
        <row r="3196">
          <cell r="A3196">
            <v>10173899</v>
          </cell>
          <cell r="B3196" t="str">
            <v>Polyurethaanslang 1/8"x1/4" per meter</v>
          </cell>
          <cell r="C3196" t="str">
            <v xml:space="preserve"> </v>
          </cell>
        </row>
        <row r="3197">
          <cell r="A3197">
            <v>10173961</v>
          </cell>
          <cell r="B3197" t="str">
            <v>Cylinder 6D 2 % H2 / Air</v>
          </cell>
          <cell r="C3197" t="str">
            <v xml:space="preserve"> </v>
          </cell>
        </row>
        <row r="3198">
          <cell r="A3198">
            <v>10040395</v>
          </cell>
          <cell r="B3198" t="str">
            <v>KIT:REPLACEMENT,SENSOR,PULSAR PLUS,CO</v>
          </cell>
          <cell r="C3198" t="str">
            <v xml:space="preserve"> </v>
          </cell>
        </row>
        <row r="3199">
          <cell r="A3199" t="str">
            <v>D6065884</v>
          </cell>
          <cell r="B3199" t="str">
            <v>Oxygen Sensor, Ex-Ox</v>
          </cell>
          <cell r="C3199" t="str">
            <v xml:space="preserve"> </v>
          </cell>
        </row>
        <row r="3200">
          <cell r="A3200" t="str">
            <v>D6079123</v>
          </cell>
          <cell r="B3200" t="str">
            <v>TOX-PEM  Carrying case</v>
          </cell>
          <cell r="C3200" t="str">
            <v xml:space="preserve"> </v>
          </cell>
        </row>
        <row r="3201">
          <cell r="A3201" t="str">
            <v>D6206104</v>
          </cell>
          <cell r="B3201" t="str">
            <v>Mini-Responder  O2 sensor</v>
          </cell>
          <cell r="C3201" t="str">
            <v xml:space="preserve"> </v>
          </cell>
        </row>
        <row r="3202">
          <cell r="A3202">
            <v>10154976</v>
          </cell>
          <cell r="B3202" t="str">
            <v>Gas 34l: 60ppm CO, 20ppm H2S</v>
          </cell>
          <cell r="C3202" t="str">
            <v xml:space="preserve"> </v>
          </cell>
        </row>
        <row r="3203">
          <cell r="A3203">
            <v>10154977</v>
          </cell>
          <cell r="B3203" t="str">
            <v>Gas 58l: 60ppm CO, 20ppm H2S</v>
          </cell>
          <cell r="C3203" t="str">
            <v xml:space="preserve"> </v>
          </cell>
        </row>
        <row r="3204">
          <cell r="A3204">
            <v>10154978</v>
          </cell>
          <cell r="B3204" t="str">
            <v>Gas 34l: 60ppm CO, 10ppm NO2</v>
          </cell>
          <cell r="C3204" t="str">
            <v xml:space="preserve"> </v>
          </cell>
        </row>
        <row r="3205">
          <cell r="A3205">
            <v>10157956</v>
          </cell>
          <cell r="B3205" t="str">
            <v>Detector,ALTAIR 2XP,H2S,Glow (5,10,10,5)</v>
          </cell>
          <cell r="C3205" t="str">
            <v xml:space="preserve"> </v>
          </cell>
        </row>
        <row r="3206">
          <cell r="A3206">
            <v>10157957</v>
          </cell>
          <cell r="B3206" t="str">
            <v>Detector,ALTAIR 2XT,CO/H2S,GY(H2S:5,10)</v>
          </cell>
          <cell r="C3206" t="str">
            <v xml:space="preserve"> </v>
          </cell>
        </row>
        <row r="3207">
          <cell r="A3207">
            <v>10119625</v>
          </cell>
          <cell r="B3207" t="str">
            <v>A-ALT5X-B-T-K-0-3-D-0-E-0-0-0</v>
          </cell>
          <cell r="C3207" t="str">
            <v xml:space="preserve"> </v>
          </cell>
        </row>
        <row r="3208">
          <cell r="A3208">
            <v>10119631</v>
          </cell>
          <cell r="B3208" t="str">
            <v>A-ALT5X-B-L-K-C-1-0-0-E-0-0-0</v>
          </cell>
          <cell r="C3208" t="str">
            <v xml:space="preserve"> </v>
          </cell>
        </row>
        <row r="3209">
          <cell r="A3209">
            <v>10119633</v>
          </cell>
          <cell r="B3209" t="str">
            <v>A-ALT5X-B-L-K-D-2-0-0-E-0-0-0</v>
          </cell>
          <cell r="C3209" t="str">
            <v xml:space="preserve"> </v>
          </cell>
        </row>
        <row r="3210">
          <cell r="A3210">
            <v>10119646</v>
          </cell>
          <cell r="B3210" t="str">
            <v>A-ALT5X-B-L-K-G-1-0-0-E-0-0-0</v>
          </cell>
          <cell r="C3210" t="str">
            <v xml:space="preserve"> </v>
          </cell>
        </row>
        <row r="3211">
          <cell r="A3211">
            <v>10119659</v>
          </cell>
          <cell r="B3211" t="str">
            <v>A-ALT5X-B-L-K-A-1-L-0-E-0-0-B</v>
          </cell>
          <cell r="C3211" t="str">
            <v xml:space="preserve"> </v>
          </cell>
        </row>
        <row r="3212">
          <cell r="A3212">
            <v>10120205</v>
          </cell>
          <cell r="B3212" t="str">
            <v>A-ALT5X-A-T-K-0-3-0-0-E-0-0-0</v>
          </cell>
          <cell r="C3212" t="str">
            <v xml:space="preserve"> </v>
          </cell>
        </row>
        <row r="3213">
          <cell r="A3213">
            <v>10126539</v>
          </cell>
          <cell r="B3213" t="str">
            <v>A-ALT5X-B-0-K-0-0-L-0-E-0-0-B</v>
          </cell>
          <cell r="C3213" t="str">
            <v xml:space="preserve"> </v>
          </cell>
        </row>
        <row r="3214">
          <cell r="A3214">
            <v>10126894</v>
          </cell>
          <cell r="B3214" t="str">
            <v>A-ALT5X-B-0-K-0-2-L-0-E-0-0-B</v>
          </cell>
          <cell r="C3214" t="str">
            <v xml:space="preserve"> </v>
          </cell>
        </row>
        <row r="3215">
          <cell r="A3215">
            <v>10127501</v>
          </cell>
          <cell r="B3215" t="str">
            <v>A-ALT5X-B-T-K-A-1-B-0-E-0-0-B</v>
          </cell>
          <cell r="C3215" t="str">
            <v xml:space="preserve"> </v>
          </cell>
        </row>
        <row r="3216">
          <cell r="A3216">
            <v>10127988</v>
          </cell>
          <cell r="B3216" t="str">
            <v>A-ALT5X-B-T-K-0-1-B-0-E-0-0-B</v>
          </cell>
          <cell r="C3216" t="str">
            <v xml:space="preserve"> </v>
          </cell>
        </row>
        <row r="3217">
          <cell r="A3217">
            <v>10129562</v>
          </cell>
          <cell r="B3217" t="str">
            <v>A-ALT5X-B-T-K-0-1-0-0-E-0-0-B</v>
          </cell>
          <cell r="C3217" t="str">
            <v xml:space="preserve"> </v>
          </cell>
        </row>
        <row r="3218">
          <cell r="A3218">
            <v>10129738</v>
          </cell>
          <cell r="B3218" t="str">
            <v>A-ALT5X-B-L-K-0-1-0-0-E-0-0-B</v>
          </cell>
          <cell r="C3218" t="str">
            <v xml:space="preserve"> </v>
          </cell>
        </row>
        <row r="3219">
          <cell r="A3219">
            <v>10145052</v>
          </cell>
          <cell r="B3219" t="str">
            <v>A-ALT5X-B-N-K-C-1-0-0-E-0-0-B</v>
          </cell>
          <cell r="C3219" t="str">
            <v xml:space="preserve"> </v>
          </cell>
        </row>
        <row r="3220">
          <cell r="A3220">
            <v>10152452</v>
          </cell>
          <cell r="B3220" t="str">
            <v>A-ALT5X-B-M-K-C-1-0-0-E-0-0-B</v>
          </cell>
          <cell r="C3220" t="str">
            <v xml:space="preserve"> </v>
          </cell>
        </row>
        <row r="3221">
          <cell r="A3221">
            <v>10153135</v>
          </cell>
          <cell r="B3221" t="str">
            <v>A-ALT5X-B-L-K-D-1-0-0-E-0-0-B</v>
          </cell>
          <cell r="C3221" t="str">
            <v xml:space="preserve"> </v>
          </cell>
        </row>
        <row r="3222">
          <cell r="A3222">
            <v>10153136</v>
          </cell>
          <cell r="B3222" t="str">
            <v>A-ALT5X-B-0-K-0-1-L-0-E-0-0-B</v>
          </cell>
          <cell r="C3222" t="str">
            <v xml:space="preserve"> </v>
          </cell>
        </row>
        <row r="3223">
          <cell r="A3223">
            <v>10154346</v>
          </cell>
          <cell r="B3223" t="str">
            <v>ALTAIR5X incl. 3 years systemcheck</v>
          </cell>
          <cell r="C3223" t="str">
            <v xml:space="preserve"> </v>
          </cell>
        </row>
        <row r="3224">
          <cell r="A3224">
            <v>10159534</v>
          </cell>
          <cell r="B3224" t="str">
            <v>A-ALT5X-B-L-K-0-2-L-0-E-0-0-B</v>
          </cell>
          <cell r="C3224" t="str">
            <v xml:space="preserve"> </v>
          </cell>
        </row>
        <row r="3225">
          <cell r="A3225">
            <v>10173469</v>
          </cell>
          <cell r="B3225" t="str">
            <v>A-ALT5X-B-M-K-C-7-B-0-E-0-0-0</v>
          </cell>
          <cell r="C3225" t="str">
            <v xml:space="preserve"> </v>
          </cell>
        </row>
        <row r="3226">
          <cell r="A3226">
            <v>10183930</v>
          </cell>
          <cell r="B3226" t="str">
            <v>MULTIGAS DETECTOR, ALTAIR 5X,CONFIGURED</v>
          </cell>
          <cell r="C3226" t="str">
            <v xml:space="preserve"> </v>
          </cell>
        </row>
        <row r="3227">
          <cell r="A3227">
            <v>10156963</v>
          </cell>
          <cell r="B3227" t="str">
            <v>A-ALT5X-B-0-K-B-2-L-0-E-0-0-0</v>
          </cell>
          <cell r="C3227" t="str">
            <v xml:space="preserve"> </v>
          </cell>
        </row>
        <row r="3228">
          <cell r="A3228">
            <v>10119612</v>
          </cell>
          <cell r="B3228" t="str">
            <v>A-ALT5X-B-T-K-0-3-B-0-E-0-0-0</v>
          </cell>
          <cell r="C3228" t="str">
            <v xml:space="preserve"> </v>
          </cell>
        </row>
        <row r="3229">
          <cell r="A3229">
            <v>10119620</v>
          </cell>
          <cell r="B3229" t="str">
            <v>A-ALT5X-B-L-K-C-1-L-0-E-0-0-0</v>
          </cell>
          <cell r="C3229" t="str">
            <v xml:space="preserve"> </v>
          </cell>
        </row>
        <row r="3230">
          <cell r="A3230">
            <v>10119627</v>
          </cell>
          <cell r="B3230" t="str">
            <v>A-ALT5X-B-L-K-0-0-L-0-E-0-0-0</v>
          </cell>
          <cell r="C3230" t="str">
            <v xml:space="preserve"> </v>
          </cell>
        </row>
        <row r="3231">
          <cell r="A3231">
            <v>10119628</v>
          </cell>
          <cell r="B3231" t="str">
            <v>A-ALT5X-B-T-K-0-2-L-0-E-0-0-0</v>
          </cell>
          <cell r="C3231" t="str">
            <v xml:space="preserve"> </v>
          </cell>
        </row>
        <row r="3232">
          <cell r="A3232">
            <v>10119645</v>
          </cell>
          <cell r="B3232" t="str">
            <v>A-ALT5X-B-L-K-F-1-0-0-E-0-0-0</v>
          </cell>
          <cell r="C3232" t="str">
            <v xml:space="preserve"> </v>
          </cell>
        </row>
        <row r="3233">
          <cell r="A3233">
            <v>10119649</v>
          </cell>
          <cell r="B3233" t="str">
            <v>A-ALT5X-C-L-K-0-1-0-0-E-0-0-0</v>
          </cell>
          <cell r="C3233" t="str">
            <v xml:space="preserve"> </v>
          </cell>
        </row>
        <row r="3234">
          <cell r="A3234">
            <v>10119658</v>
          </cell>
          <cell r="B3234" t="str">
            <v>A-ALT5X-B-L-K-0-1-L-0-E-0-0-B</v>
          </cell>
          <cell r="C3234" t="str">
            <v xml:space="preserve"> </v>
          </cell>
        </row>
        <row r="3235">
          <cell r="A3235">
            <v>10119660</v>
          </cell>
          <cell r="B3235" t="str">
            <v>A-ALT5X-B-L-K-D-1-L-0-E-0-0-B</v>
          </cell>
          <cell r="C3235" t="str">
            <v xml:space="preserve"> </v>
          </cell>
        </row>
        <row r="3236">
          <cell r="A3236">
            <v>10120208</v>
          </cell>
          <cell r="B3236" t="str">
            <v>A-ALT5X-B-L-K-0-1-B-0-E-0-0-B</v>
          </cell>
          <cell r="C3236" t="str">
            <v xml:space="preserve"> </v>
          </cell>
        </row>
        <row r="3237">
          <cell r="A3237">
            <v>10148079</v>
          </cell>
          <cell r="B3237" t="str">
            <v>A-ALT5X-B-L-K-D-3-B-0-E-0-0-B</v>
          </cell>
          <cell r="C3237" t="str">
            <v xml:space="preserve"> </v>
          </cell>
        </row>
        <row r="3238">
          <cell r="A3238">
            <v>10148601</v>
          </cell>
          <cell r="B3238" t="str">
            <v>A-ALT5X-B-L-K-A-1-0-0-E-0-0-B</v>
          </cell>
          <cell r="C3238" t="str">
            <v xml:space="preserve"> </v>
          </cell>
        </row>
        <row r="3239">
          <cell r="A3239">
            <v>10119651</v>
          </cell>
          <cell r="B3239" t="str">
            <v>A-ALT5X-C-L-K-0-1-B-0-E-0-0-0</v>
          </cell>
          <cell r="C3239" t="str">
            <v xml:space="preserve"> </v>
          </cell>
        </row>
        <row r="3240">
          <cell r="A3240">
            <v>10169192</v>
          </cell>
          <cell r="B3240" t="str">
            <v>A-ALT5X-B-L-K-0-7-0-0-T-0-0-0</v>
          </cell>
          <cell r="C3240" t="str">
            <v xml:space="preserve"> </v>
          </cell>
        </row>
        <row r="3241">
          <cell r="A3241">
            <v>10158192</v>
          </cell>
          <cell r="B3241" t="str">
            <v>WORKMAN RESCUER,15m,SST CABLE,INTL</v>
          </cell>
          <cell r="C3241" t="str">
            <v xml:space="preserve"> </v>
          </cell>
        </row>
        <row r="3242">
          <cell r="A3242">
            <v>10116521</v>
          </cell>
          <cell r="B3242" t="str">
            <v>MSA WORKMAN TRIPOD</v>
          </cell>
          <cell r="C3242" t="str">
            <v xml:space="preserve"> </v>
          </cell>
        </row>
        <row r="3243">
          <cell r="A3243">
            <v>10180196</v>
          </cell>
          <cell r="B3243" t="str">
            <v>HARN,V-FORM,FTL,SHLDLP,BAYONET,M/L</v>
          </cell>
          <cell r="C3243" t="str">
            <v xml:space="preserve"> </v>
          </cell>
        </row>
        <row r="3244">
          <cell r="A3244">
            <v>10150442</v>
          </cell>
          <cell r="B3244" t="str">
            <v>GRAVITY SUSPENSION HARN,BLACK,MD,EN</v>
          </cell>
          <cell r="C3244" t="str">
            <v xml:space="preserve"> </v>
          </cell>
        </row>
        <row r="3245">
          <cell r="A3245">
            <v>10180202</v>
          </cell>
          <cell r="B3245" t="str">
            <v>HARN,V-FIT,FTL,2SD,WAIST PAD,BAYONET,LG</v>
          </cell>
          <cell r="C3245" t="str">
            <v xml:space="preserve"> </v>
          </cell>
        </row>
        <row r="3246">
          <cell r="A3246">
            <v>10180199</v>
          </cell>
          <cell r="B3246" t="str">
            <v>HARN,V-FIT,FRT LOOPS,BAYONET BUCKLE,LG</v>
          </cell>
          <cell r="C3246" t="str">
            <v xml:space="preserve"> </v>
          </cell>
        </row>
        <row r="3247">
          <cell r="A3247">
            <v>10153829</v>
          </cell>
          <cell r="B3247" t="str">
            <v>WORKMAN WINCH,15M,GALV CABLE,PACKAGED,EN</v>
          </cell>
          <cell r="C3247" t="str">
            <v xml:space="preserve"> </v>
          </cell>
        </row>
        <row r="3248">
          <cell r="A3248">
            <v>10147567</v>
          </cell>
          <cell r="B3248" t="str">
            <v>WORKMAN WINCH,15M,SST CABLE,PACKAGED,EN</v>
          </cell>
          <cell r="C3248" t="str">
            <v xml:space="preserve"> </v>
          </cell>
        </row>
        <row r="3249">
          <cell r="A3249" t="str">
            <v>10116521-01</v>
          </cell>
          <cell r="B3249" t="str">
            <v>CSE FP Kit, w/rescuer</v>
          </cell>
          <cell r="C3249" t="str">
            <v xml:space="preserve"> </v>
          </cell>
        </row>
        <row r="3250">
          <cell r="A3250">
            <v>10180198</v>
          </cell>
          <cell r="B3250" t="str">
            <v>HARN,V-FIT,FRT LOOPS,BAYONET BUCKLE,MD</v>
          </cell>
          <cell r="C3250" t="str">
            <v xml:space="preserve"> </v>
          </cell>
        </row>
        <row r="3251">
          <cell r="A3251">
            <v>506222</v>
          </cell>
          <cell r="B3251" t="str">
            <v>PULLEY ASSEMBLY</v>
          </cell>
          <cell r="C3251" t="str">
            <v xml:space="preserve"> </v>
          </cell>
        </row>
        <row r="3252">
          <cell r="A3252">
            <v>10150443</v>
          </cell>
          <cell r="B3252" t="str">
            <v>GRAVITY SUSPENSION HARN,BLACK,LG,EN</v>
          </cell>
          <cell r="C3252" t="str">
            <v xml:space="preserve"> </v>
          </cell>
        </row>
        <row r="3253">
          <cell r="A3253">
            <v>10185611</v>
          </cell>
          <cell r="B3253" t="str">
            <v>LANY,EA,1.5M,WEB,SINGLE LEG,SCAFFOLD,EN</v>
          </cell>
          <cell r="C3253" t="str">
            <v xml:space="preserve"> </v>
          </cell>
        </row>
        <row r="3254">
          <cell r="A3254">
            <v>10040018</v>
          </cell>
          <cell r="B3254" t="str">
            <v>CHISEL GRIP</v>
          </cell>
          <cell r="C3254" t="str">
            <v xml:space="preserve"> </v>
          </cell>
        </row>
        <row r="3255">
          <cell r="A3255">
            <v>10180187</v>
          </cell>
          <cell r="B3255" t="str">
            <v>HARN,V-FORM,FRT LOOP,QWIK-FIT,5 ADJ,M/L</v>
          </cell>
          <cell r="C3255" t="str">
            <v xml:space="preserve"> </v>
          </cell>
        </row>
        <row r="3256">
          <cell r="A3256">
            <v>10185612</v>
          </cell>
          <cell r="B3256" t="str">
            <v>LANY,EA,1.5M,WEB,TWIN LEG,SCAFFOLD,EN</v>
          </cell>
          <cell r="C3256" t="str">
            <v xml:space="preserve"> </v>
          </cell>
        </row>
        <row r="3257">
          <cell r="A3257">
            <v>10180184</v>
          </cell>
          <cell r="B3257" t="str">
            <v>HARNESS,V-FORM,QWIK-FIT,3 ADJUSTERS,M/L</v>
          </cell>
          <cell r="C3257" t="str">
            <v xml:space="preserve"> </v>
          </cell>
        </row>
        <row r="3258">
          <cell r="A3258">
            <v>10185615</v>
          </cell>
          <cell r="B3258" t="str">
            <v>LANY,EA,1.8M,KM ROPE,TWIN LEG,AL SCAF,EN</v>
          </cell>
          <cell r="C3258" t="str">
            <v xml:space="preserve"> </v>
          </cell>
        </row>
        <row r="3259">
          <cell r="A3259">
            <v>10180201</v>
          </cell>
          <cell r="B3259" t="str">
            <v>HARN,V-FIT,FTL,2 SD,WAIST PAD,BAYONET,MD</v>
          </cell>
          <cell r="C3259" t="str">
            <v xml:space="preserve"> </v>
          </cell>
        </row>
        <row r="3260">
          <cell r="A3260">
            <v>10180197</v>
          </cell>
          <cell r="B3260" t="str">
            <v>HARN,V-FORM,FTL,SHLDLP,BAYONET,XL</v>
          </cell>
          <cell r="C3260" t="str">
            <v xml:space="preserve"> </v>
          </cell>
        </row>
        <row r="3261">
          <cell r="A3261">
            <v>416049</v>
          </cell>
          <cell r="B3261" t="str">
            <v>LIFELINE,VERTICAL,POLY/PYP,50 FT,CARA AL</v>
          </cell>
          <cell r="C3261" t="str">
            <v xml:space="preserve"> </v>
          </cell>
        </row>
        <row r="3262">
          <cell r="A3262">
            <v>10169369</v>
          </cell>
          <cell r="B3262" t="str">
            <v>CARRYING BAG,WORKMAN TRIPOD,WITH CARTON</v>
          </cell>
          <cell r="C3262" t="str">
            <v xml:space="preserve"> </v>
          </cell>
        </row>
        <row r="3263">
          <cell r="A3263">
            <v>10147296</v>
          </cell>
          <cell r="B3263" t="str">
            <v>WORKMAN WINCH,20M,SST CABLE,PACKAGED,EN</v>
          </cell>
          <cell r="C3263" t="str">
            <v xml:space="preserve"> </v>
          </cell>
        </row>
        <row r="3264">
          <cell r="A3264" t="str">
            <v>10116521-02</v>
          </cell>
          <cell r="B3264" t="str">
            <v>CSE FP Kit, w/rescuer &amp; winch 15m</v>
          </cell>
          <cell r="C3264" t="str">
            <v xml:space="preserve"> </v>
          </cell>
        </row>
        <row r="3265">
          <cell r="A3265">
            <v>10110164</v>
          </cell>
          <cell r="B3265" t="str">
            <v>LIFELINE,HORIZONTAL SURE-LINE,60 FT,EN</v>
          </cell>
          <cell r="C3265" t="str">
            <v xml:space="preserve"> </v>
          </cell>
        </row>
        <row r="3266">
          <cell r="A3266">
            <v>10180200</v>
          </cell>
          <cell r="B3266" t="str">
            <v>HARN,V-FIT,FRT LOOPS,BAYONET BUCKLE,XL</v>
          </cell>
          <cell r="C3266" t="str">
            <v xml:space="preserve"> </v>
          </cell>
        </row>
        <row r="3267">
          <cell r="A3267">
            <v>10194469</v>
          </cell>
          <cell r="B3267" t="str">
            <v>V-FORM Maintenance Kit</v>
          </cell>
          <cell r="C3267" t="str">
            <v xml:space="preserve"> </v>
          </cell>
        </row>
        <row r="3268">
          <cell r="A3268">
            <v>10164578</v>
          </cell>
          <cell r="B3268" t="str">
            <v>Rope grab Easy Move, Kit,15 m</v>
          </cell>
          <cell r="C3268" t="str">
            <v xml:space="preserve"> </v>
          </cell>
        </row>
        <row r="3269">
          <cell r="A3269">
            <v>10129888</v>
          </cell>
          <cell r="B3269" t="str">
            <v>CARABINER,STEEL,1" GATE,3600 LB</v>
          </cell>
          <cell r="C3269" t="str">
            <v xml:space="preserve"> </v>
          </cell>
        </row>
        <row r="3270">
          <cell r="A3270">
            <v>10180205</v>
          </cell>
          <cell r="B3270" t="str">
            <v>HARNESS,V-FORM,ANTI-STATIC,QWIK-FIT,M/L</v>
          </cell>
          <cell r="C3270" t="str">
            <v xml:space="preserve"> </v>
          </cell>
        </row>
        <row r="3271">
          <cell r="A3271">
            <v>10157585</v>
          </cell>
          <cell r="B3271" t="str">
            <v>CARABINER,3600K GATE,TRIPLE LOCK,PKG,EN</v>
          </cell>
          <cell r="C3271" t="str">
            <v xml:space="preserve"> </v>
          </cell>
        </row>
        <row r="3272">
          <cell r="A3272">
            <v>10153830</v>
          </cell>
          <cell r="B3272" t="str">
            <v>WORKMAN WINCH,20M,GALV CABLE,PACKAGED,EN</v>
          </cell>
          <cell r="C3272" t="str">
            <v xml:space="preserve"> </v>
          </cell>
        </row>
        <row r="3273">
          <cell r="A3273">
            <v>10185620</v>
          </cell>
          <cell r="B3273" t="str">
            <v>LANY,POSITION,2M,KM ROPE,AL TW CARA,EN</v>
          </cell>
          <cell r="C3273" t="str">
            <v xml:space="preserve"> </v>
          </cell>
        </row>
        <row r="3274">
          <cell r="A3274">
            <v>10180195</v>
          </cell>
          <cell r="B3274" t="str">
            <v>HARN,V-FORM,FTL,SHLDLP,BAYONET,SM</v>
          </cell>
          <cell r="C3274" t="str">
            <v xml:space="preserve"> </v>
          </cell>
        </row>
        <row r="3275">
          <cell r="A3275">
            <v>10185600</v>
          </cell>
          <cell r="B3275" t="str">
            <v>LANY,RESTRAINT,1.5M,WEB,SCREW CARA, EN</v>
          </cell>
          <cell r="C3275" t="str">
            <v xml:space="preserve"> </v>
          </cell>
        </row>
        <row r="3276">
          <cell r="A3276">
            <v>10121776</v>
          </cell>
          <cell r="B3276" t="str">
            <v>MSA WORKMAN,15m,GALV CABLE, 36CS,INTL</v>
          </cell>
          <cell r="C3276" t="str">
            <v xml:space="preserve"> </v>
          </cell>
        </row>
        <row r="3277">
          <cell r="A3277">
            <v>10180193</v>
          </cell>
          <cell r="B3277" t="str">
            <v>HARN,V-FORM,FTL,SHLDLP,QWIK-FIT,M/L</v>
          </cell>
          <cell r="C3277" t="str">
            <v xml:space="preserve"> </v>
          </cell>
        </row>
        <row r="3278">
          <cell r="A3278">
            <v>10169160</v>
          </cell>
          <cell r="B3278" t="str">
            <v>Bag, Lifeline kits</v>
          </cell>
          <cell r="C3278" t="str">
            <v xml:space="preserve"> </v>
          </cell>
        </row>
        <row r="3279">
          <cell r="A3279">
            <v>10194468</v>
          </cell>
          <cell r="B3279" t="str">
            <v>V-FORM Scaffolding Kit</v>
          </cell>
          <cell r="C3279" t="str">
            <v xml:space="preserve"> </v>
          </cell>
        </row>
        <row r="3280">
          <cell r="A3280">
            <v>10175891</v>
          </cell>
          <cell r="B3280" t="str">
            <v>Anchorage Connector FP Stryder, Standard</v>
          </cell>
          <cell r="C3280" t="str">
            <v xml:space="preserve"> </v>
          </cell>
        </row>
        <row r="3281">
          <cell r="A3281">
            <v>10115796</v>
          </cell>
          <cell r="B3281" t="str">
            <v>MSA Workman, Work Positioning Lanyard</v>
          </cell>
          <cell r="C3281" t="str">
            <v xml:space="preserve"> </v>
          </cell>
        </row>
        <row r="3282">
          <cell r="A3282">
            <v>10153828</v>
          </cell>
          <cell r="B3282" t="str">
            <v>WORKMAN WINCH,10M,GALV CABLE,PACKAGED,EN</v>
          </cell>
          <cell r="C3282" t="str">
            <v xml:space="preserve"> </v>
          </cell>
        </row>
        <row r="3283">
          <cell r="A3283">
            <v>10154688</v>
          </cell>
          <cell r="B3283" t="str">
            <v>WORKMAN WINCH,30M,SST CABLE,PACKAGED,EN</v>
          </cell>
          <cell r="C3283" t="str">
            <v xml:space="preserve"> </v>
          </cell>
        </row>
        <row r="3284">
          <cell r="A3284">
            <v>10147566</v>
          </cell>
          <cell r="B3284" t="str">
            <v>WORKMAN WINCH,10M,SST CABLE,PACKAGED,EN</v>
          </cell>
          <cell r="C3284" t="str">
            <v xml:space="preserve"> </v>
          </cell>
        </row>
        <row r="3285">
          <cell r="A3285">
            <v>10143346</v>
          </cell>
          <cell r="B3285" t="str">
            <v>SUSPENSION TRAUMA SAFETY STEP, W CARAB</v>
          </cell>
          <cell r="C3285" t="str">
            <v xml:space="preserve"> </v>
          </cell>
        </row>
        <row r="3286">
          <cell r="A3286">
            <v>10180188</v>
          </cell>
          <cell r="B3286" t="str">
            <v>HARN,V-FORM,FRT LOOP,QWIK-FIT,5 ADJ,XL</v>
          </cell>
          <cell r="C3286" t="str">
            <v xml:space="preserve"> </v>
          </cell>
        </row>
        <row r="3287">
          <cell r="A3287">
            <v>10154690</v>
          </cell>
          <cell r="B3287" t="str">
            <v>WORKMAN WINCH,30M,GALV CABLE,PACKAGED,EN</v>
          </cell>
          <cell r="C3287" t="str">
            <v xml:space="preserve"> </v>
          </cell>
        </row>
        <row r="3288">
          <cell r="A3288">
            <v>10180185</v>
          </cell>
          <cell r="B3288" t="str">
            <v>HARNESS,V-FORM,QWIK-FIT,3 ADJUSTERS,XL</v>
          </cell>
          <cell r="C3288" t="str">
            <v xml:space="preserve"> </v>
          </cell>
        </row>
        <row r="3289">
          <cell r="A3289">
            <v>10120723</v>
          </cell>
          <cell r="B3289" t="str">
            <v>MSA WORKMAN,9m,SST CABLE, 36CS,INTL</v>
          </cell>
          <cell r="C3289" t="str">
            <v xml:space="preserve"> </v>
          </cell>
        </row>
        <row r="3290">
          <cell r="A3290">
            <v>10185614</v>
          </cell>
          <cell r="B3290" t="str">
            <v>LANY,EA,1.8M,KM ROPE,SING LEG,AL SCAF,EN</v>
          </cell>
          <cell r="C3290" t="str">
            <v xml:space="preserve"> </v>
          </cell>
        </row>
        <row r="3291">
          <cell r="A3291">
            <v>10194470</v>
          </cell>
          <cell r="B3291" t="str">
            <v>V-FIT Maintenance Premium Kit</v>
          </cell>
          <cell r="C3291" t="str">
            <v xml:space="preserve"> </v>
          </cell>
        </row>
        <row r="3292">
          <cell r="A3292">
            <v>10196372</v>
          </cell>
          <cell r="B3292" t="str">
            <v>V-FIT Mobile Platform Premium Kit</v>
          </cell>
          <cell r="C3292" t="str">
            <v xml:space="preserve"> </v>
          </cell>
        </row>
        <row r="3293">
          <cell r="A3293">
            <v>507005</v>
          </cell>
          <cell r="B3293" t="str">
            <v>TOOL HOLDER, 18</v>
          </cell>
          <cell r="C3293" t="str">
            <v xml:space="preserve"> </v>
          </cell>
        </row>
        <row r="3294">
          <cell r="A3294">
            <v>10150441</v>
          </cell>
          <cell r="B3294" t="str">
            <v>GRAVITY SUSPENSION HARN,BLACK,SM,EN</v>
          </cell>
          <cell r="C3294" t="str">
            <v xml:space="preserve"> </v>
          </cell>
        </row>
        <row r="3295">
          <cell r="A3295">
            <v>10180211</v>
          </cell>
          <cell r="B3295" t="str">
            <v>WAIST BELT,V-FORM, 2 SIDE D, MED/LG</v>
          </cell>
          <cell r="C3295" t="str">
            <v xml:space="preserve"> </v>
          </cell>
        </row>
        <row r="3296">
          <cell r="A3296">
            <v>10080676</v>
          </cell>
          <cell r="B3296" t="str">
            <v>Carabiner, steel, autolock, 52 mm gate</v>
          </cell>
          <cell r="C3296" t="str">
            <v xml:space="preserve"> </v>
          </cell>
        </row>
        <row r="3297">
          <cell r="A3297">
            <v>10114334</v>
          </cell>
          <cell r="B3297" t="str">
            <v>LANYARD,SURE-STOP EN, CABLE,FX,LC</v>
          </cell>
          <cell r="C3297" t="str">
            <v xml:space="preserve"> </v>
          </cell>
        </row>
        <row r="3298">
          <cell r="A3298">
            <v>10180190</v>
          </cell>
          <cell r="B3298" t="str">
            <v>HARNESS,V-FORM,QWIK-FIT,5 ADJUSTERS,M/L</v>
          </cell>
          <cell r="C3298" t="str">
            <v xml:space="preserve"> </v>
          </cell>
        </row>
        <row r="3299">
          <cell r="A3299">
            <v>10180203</v>
          </cell>
          <cell r="B3299" t="str">
            <v>HARN,V-FIT,FTL,2 SD,WAIST PAD,BAYONET,XL</v>
          </cell>
          <cell r="C3299" t="str">
            <v xml:space="preserve"> </v>
          </cell>
        </row>
        <row r="3300">
          <cell r="A3300">
            <v>10143347</v>
          </cell>
          <cell r="B3300" t="str">
            <v>SUSPENSION TRAUMA SAFETY STEP, W/O CARAB</v>
          </cell>
          <cell r="C3300" t="str">
            <v xml:space="preserve"> </v>
          </cell>
        </row>
        <row r="3301">
          <cell r="A3301">
            <v>10194466</v>
          </cell>
          <cell r="B3301" t="str">
            <v>V-FORM Mobile Platform Restraint Kit</v>
          </cell>
          <cell r="C3301" t="str">
            <v xml:space="preserve"> </v>
          </cell>
        </row>
        <row r="3302">
          <cell r="A3302">
            <v>10180206</v>
          </cell>
          <cell r="B3302" t="str">
            <v>HARNESS,V-FORM,ANTI-STATIC,QWIK-FIT,XL</v>
          </cell>
          <cell r="C3302" t="str">
            <v xml:space="preserve"> </v>
          </cell>
        </row>
        <row r="3303">
          <cell r="A3303">
            <v>10185836</v>
          </cell>
          <cell r="B3303" t="str">
            <v>HARN,V-FORM,FRT DRING,QWIK-FIT,5 ADJ,M/L</v>
          </cell>
          <cell r="C3303" t="str">
            <v xml:space="preserve"> </v>
          </cell>
        </row>
        <row r="3304">
          <cell r="A3304">
            <v>10194465</v>
          </cell>
          <cell r="B3304" t="str">
            <v>V-FORM Construction Kit</v>
          </cell>
          <cell r="C3304" t="str">
            <v xml:space="preserve"> </v>
          </cell>
        </row>
        <row r="3305">
          <cell r="A3305">
            <v>10154687</v>
          </cell>
          <cell r="B3305" t="str">
            <v>WORKMAN WINCH,25M,SST CABLE,PACKAGED,EN</v>
          </cell>
          <cell r="C3305" t="str">
            <v xml:space="preserve"> </v>
          </cell>
        </row>
        <row r="3306">
          <cell r="A3306">
            <v>10164579</v>
          </cell>
          <cell r="B3306" t="str">
            <v>Rope grab Easy Move, Kit, 20 m</v>
          </cell>
          <cell r="C3306" t="str">
            <v xml:space="preserve"> </v>
          </cell>
        </row>
        <row r="3307">
          <cell r="A3307">
            <v>10115550</v>
          </cell>
          <cell r="B3307" t="str">
            <v>MSA Workman Spreader Bar,Rescue Lanyard</v>
          </cell>
          <cell r="C3307" t="str">
            <v xml:space="preserve"> </v>
          </cell>
        </row>
        <row r="3308">
          <cell r="A3308">
            <v>10180207</v>
          </cell>
          <cell r="B3308" t="str">
            <v>LANYARD,ANTI-STATIC,SINGLE LEG</v>
          </cell>
          <cell r="C3308" t="str">
            <v xml:space="preserve"> </v>
          </cell>
        </row>
        <row r="3309">
          <cell r="A3309">
            <v>10180208</v>
          </cell>
          <cell r="B3309" t="str">
            <v>LANYARD,ANTI-STATIC,TWIN LEG</v>
          </cell>
          <cell r="C3309" t="str">
            <v xml:space="preserve"> </v>
          </cell>
        </row>
        <row r="3310">
          <cell r="A3310">
            <v>10121777</v>
          </cell>
          <cell r="B3310" t="str">
            <v>MSA WORKMAN,15m,SST CABLE, 36CS,INTL</v>
          </cell>
          <cell r="C3310" t="str">
            <v xml:space="preserve"> </v>
          </cell>
        </row>
        <row r="3311">
          <cell r="A3311">
            <v>10161345</v>
          </cell>
          <cell r="B3311" t="str">
            <v>DESCENDER ANTHRON  20 M KIT</v>
          </cell>
          <cell r="C3311" t="str">
            <v xml:space="preserve"> </v>
          </cell>
        </row>
        <row r="3312">
          <cell r="A3312">
            <v>10194471</v>
          </cell>
          <cell r="B3312" t="str">
            <v>V-FIT Scaffolding Premium Kit</v>
          </cell>
          <cell r="C3312" t="str">
            <v xml:space="preserve"> </v>
          </cell>
        </row>
        <row r="3313">
          <cell r="A3313">
            <v>10129399</v>
          </cell>
          <cell r="B3313" t="str">
            <v>THERMATEK HARN,STD,BLK,KEVLAR/NOMEX,EN</v>
          </cell>
          <cell r="C3313" t="str">
            <v xml:space="preserve"> </v>
          </cell>
        </row>
        <row r="3314">
          <cell r="A3314">
            <v>10120722</v>
          </cell>
          <cell r="B3314" t="str">
            <v>MSA WORKMAN,9m,GALV CABLE, 36CS,INTL</v>
          </cell>
          <cell r="C3314" t="str">
            <v xml:space="preserve"> </v>
          </cell>
        </row>
        <row r="3315">
          <cell r="A3315">
            <v>10180209</v>
          </cell>
          <cell r="B3315" t="str">
            <v>D-RING EXTENDER, EN</v>
          </cell>
          <cell r="C3315" t="str">
            <v xml:space="preserve"> </v>
          </cell>
        </row>
        <row r="3316">
          <cell r="A3316">
            <v>10150937</v>
          </cell>
          <cell r="B3316" t="str">
            <v>GRAVITY UTILITY HARNESS, ASTM, MEDIUM</v>
          </cell>
          <cell r="C3316" t="str">
            <v xml:space="preserve"> </v>
          </cell>
        </row>
        <row r="3317">
          <cell r="A3317">
            <v>10080675</v>
          </cell>
          <cell r="B3317" t="str">
            <v>Carabiner, steel, autolock, 22 mm gate</v>
          </cell>
          <cell r="C3317" t="str">
            <v xml:space="preserve"> </v>
          </cell>
        </row>
        <row r="3318">
          <cell r="A3318">
            <v>10180186</v>
          </cell>
          <cell r="B3318" t="str">
            <v>HARN,V-FORM,FRT LOOP,QWIK-FIT,5 ADJ,SM</v>
          </cell>
          <cell r="C3318" t="str">
            <v xml:space="preserve"> </v>
          </cell>
        </row>
        <row r="3319">
          <cell r="A3319">
            <v>10185616</v>
          </cell>
          <cell r="B3319" t="str">
            <v>LANY,EA,1.8M,KM ROPE,SING LEG,TL CARA,EN</v>
          </cell>
          <cell r="C3319" t="str">
            <v xml:space="preserve"> </v>
          </cell>
        </row>
        <row r="3320">
          <cell r="A3320">
            <v>10115731</v>
          </cell>
          <cell r="B3320" t="str">
            <v>MSA Workman, Energy Absorbing Lanyard</v>
          </cell>
          <cell r="C3320" t="str">
            <v xml:space="preserve"> </v>
          </cell>
        </row>
        <row r="3321">
          <cell r="A3321">
            <v>10119692</v>
          </cell>
          <cell r="B3321" t="str">
            <v>LIFELINE,HORIZONTAL SURE-LINE,35 FT, EN</v>
          </cell>
          <cell r="C3321" t="str">
            <v xml:space="preserve"> </v>
          </cell>
        </row>
        <row r="3322">
          <cell r="A3322">
            <v>10194467</v>
          </cell>
          <cell r="B3322" t="str">
            <v>V-FORM Scaffolding Kit  light</v>
          </cell>
          <cell r="C3322" t="str">
            <v xml:space="preserve"> </v>
          </cell>
        </row>
        <row r="3323">
          <cell r="A3323">
            <v>10129400</v>
          </cell>
          <cell r="B3323" t="str">
            <v>THERMATEK HARN,XLG,BLK,KEVLAR/NOMEX,EN</v>
          </cell>
          <cell r="C3323" t="str">
            <v xml:space="preserve"> </v>
          </cell>
        </row>
        <row r="3324">
          <cell r="A3324">
            <v>10196371</v>
          </cell>
          <cell r="B3324" t="str">
            <v>V-FORM Mobile Platform Kit</v>
          </cell>
          <cell r="C3324" t="str">
            <v xml:space="preserve"> </v>
          </cell>
        </row>
        <row r="3325">
          <cell r="A3325">
            <v>10115802</v>
          </cell>
          <cell r="B3325" t="str">
            <v>MSA Workman, Anchorage Sling</v>
          </cell>
          <cell r="C3325" t="str">
            <v xml:space="preserve"> </v>
          </cell>
        </row>
        <row r="3326">
          <cell r="A3326">
            <v>10185613</v>
          </cell>
          <cell r="B3326" t="str">
            <v>LANY,RESTRAINT,1.8M,KM ROPE, TL CARA,EN</v>
          </cell>
          <cell r="C3326" t="str">
            <v xml:space="preserve"> </v>
          </cell>
        </row>
        <row r="3327">
          <cell r="A3327">
            <v>10180183</v>
          </cell>
          <cell r="B3327" t="str">
            <v>HARNESS,V-FORM,QWIK-FIT,3 ADJUSTERS,SM</v>
          </cell>
          <cell r="C3327" t="str">
            <v xml:space="preserve"> </v>
          </cell>
        </row>
        <row r="3328">
          <cell r="A3328">
            <v>10164611</v>
          </cell>
          <cell r="B3328" t="str">
            <v>Rope grab Easy Move, Kit, 30 m</v>
          </cell>
          <cell r="C3328" t="str">
            <v xml:space="preserve"> </v>
          </cell>
        </row>
        <row r="3329">
          <cell r="A3329">
            <v>10180194</v>
          </cell>
          <cell r="B3329" t="str">
            <v>HARN,V-FORM,FTL,SHLDLP,QWIK-FIT,XL</v>
          </cell>
          <cell r="C3329" t="str">
            <v xml:space="preserve"> </v>
          </cell>
        </row>
        <row r="3330">
          <cell r="A3330">
            <v>10144125</v>
          </cell>
          <cell r="B3330" t="str">
            <v>Steel screw gate carabiner</v>
          </cell>
          <cell r="C3330" t="str">
            <v xml:space="preserve"> </v>
          </cell>
        </row>
        <row r="3331">
          <cell r="A3331">
            <v>10144126</v>
          </cell>
          <cell r="B3331" t="str">
            <v>Aluminum screw gate carabiner</v>
          </cell>
          <cell r="C3331" t="str">
            <v xml:space="preserve"> </v>
          </cell>
        </row>
        <row r="3332">
          <cell r="A3332">
            <v>10180192</v>
          </cell>
          <cell r="B3332" t="str">
            <v>HARN,V-FORM,FTL,SHLDLP,QWIK-FIT,SM</v>
          </cell>
          <cell r="C3332" t="str">
            <v xml:space="preserve"> </v>
          </cell>
        </row>
        <row r="3333">
          <cell r="A3333">
            <v>10175892</v>
          </cell>
          <cell r="B3333" t="str">
            <v>Anchorage Conn,Workman Stryder, XL</v>
          </cell>
          <cell r="C3333" t="str">
            <v xml:space="preserve"> </v>
          </cell>
        </row>
        <row r="3334">
          <cell r="A3334">
            <v>10110670</v>
          </cell>
          <cell r="B3334" t="str">
            <v>LANYARD, TOOL</v>
          </cell>
          <cell r="C3334" t="str">
            <v xml:space="preserve"> </v>
          </cell>
        </row>
        <row r="3335">
          <cell r="A3335">
            <v>10180204</v>
          </cell>
          <cell r="B3335" t="str">
            <v>HARNESS,V-FORM,ANTI-STATIC,QWIK-FIT,SM</v>
          </cell>
          <cell r="C3335" t="str">
            <v xml:space="preserve"> </v>
          </cell>
        </row>
        <row r="3336">
          <cell r="A3336">
            <v>10185837</v>
          </cell>
          <cell r="B3336" t="str">
            <v>HARN,V-FORM,FRT DRING,QWIK-FIT,5 ADJ,XL</v>
          </cell>
          <cell r="C3336" t="str">
            <v xml:space="preserve"> </v>
          </cell>
        </row>
        <row r="3337">
          <cell r="A3337">
            <v>10103224</v>
          </cell>
          <cell r="B3337" t="str">
            <v>ANCHORAGE CONNECTOR,PT. GUARD RES,3 FT</v>
          </cell>
          <cell r="C3337" t="str">
            <v xml:space="preserve"> </v>
          </cell>
        </row>
        <row r="3338">
          <cell r="A3338">
            <v>10164911</v>
          </cell>
          <cell r="B3338" t="str">
            <v>Tri-Lock steel carabiner, silver brass</v>
          </cell>
          <cell r="C3338" t="str">
            <v xml:space="preserve"> </v>
          </cell>
        </row>
        <row r="3339">
          <cell r="A3339">
            <v>10129398</v>
          </cell>
          <cell r="B3339" t="str">
            <v>THERMATEK HARN,XSM,BLK,KEVLAR/NOMEX,EN</v>
          </cell>
          <cell r="C3339" t="str">
            <v xml:space="preserve"> </v>
          </cell>
        </row>
        <row r="3340">
          <cell r="A3340">
            <v>10177638</v>
          </cell>
          <cell r="B3340" t="str">
            <v>11 mm rope, 15m, Easy Move</v>
          </cell>
          <cell r="C3340" t="str">
            <v xml:space="preserve"> </v>
          </cell>
        </row>
        <row r="3341">
          <cell r="A3341">
            <v>10129891</v>
          </cell>
          <cell r="B3341" t="str">
            <v>STRAP,W/CAM BUCKLE,WORKMAN,PKGD., EN</v>
          </cell>
          <cell r="C3341" t="str">
            <v xml:space="preserve"> </v>
          </cell>
        </row>
        <row r="3342">
          <cell r="A3342">
            <v>10080677</v>
          </cell>
          <cell r="B3342" t="str">
            <v>Carabiner, al, autolock, 52 mm gate</v>
          </cell>
          <cell r="C3342" t="str">
            <v xml:space="preserve"> </v>
          </cell>
        </row>
        <row r="3343">
          <cell r="A3343">
            <v>10150938</v>
          </cell>
          <cell r="B3343" t="str">
            <v>GRAVITY UTILITY HARNESS, ASTM, LARGE</v>
          </cell>
          <cell r="C3343" t="str">
            <v xml:space="preserve"> </v>
          </cell>
        </row>
        <row r="3344">
          <cell r="A3344">
            <v>10180210</v>
          </cell>
          <cell r="B3344" t="str">
            <v>WAIST BELT,V-FORM, 2 SIDE D, SM</v>
          </cell>
          <cell r="C3344" t="str">
            <v xml:space="preserve"> </v>
          </cell>
        </row>
        <row r="3345">
          <cell r="A3345">
            <v>10110163</v>
          </cell>
          <cell r="B3345" t="str">
            <v>ANCHOR CONNECTOR, 1/4 X 6' WIDTH, EN</v>
          </cell>
          <cell r="C3345" t="str">
            <v xml:space="preserve"> </v>
          </cell>
        </row>
        <row r="3346">
          <cell r="A3346" t="str">
            <v>63011-00VEU-01</v>
          </cell>
          <cell r="B3346" t="str">
            <v>## V-FORM Mobile Platform Kit</v>
          </cell>
          <cell r="C3346" t="str">
            <v xml:space="preserve"> </v>
          </cell>
        </row>
        <row r="3347">
          <cell r="A3347">
            <v>10185835</v>
          </cell>
          <cell r="B3347" t="str">
            <v>HARN,V-FORM,FRT DRING,QWIK-FIT,5 ADJ,SM</v>
          </cell>
          <cell r="C3347" t="str">
            <v xml:space="preserve"> </v>
          </cell>
        </row>
        <row r="3348">
          <cell r="A3348">
            <v>10150434</v>
          </cell>
          <cell r="B3348" t="str">
            <v>GRAVITY LIGHT SUSPENSION HARN,GN,MD,EN</v>
          </cell>
          <cell r="C3348" t="str">
            <v xml:space="preserve"> </v>
          </cell>
        </row>
        <row r="3349">
          <cell r="A3349">
            <v>10164580</v>
          </cell>
          <cell r="B3349" t="str">
            <v>Rope grab Easy Move, Kit, 25 m</v>
          </cell>
          <cell r="C3349" t="str">
            <v xml:space="preserve"> </v>
          </cell>
        </row>
        <row r="3350">
          <cell r="A3350">
            <v>10174960</v>
          </cell>
          <cell r="B3350" t="str">
            <v>PIN,POSITIVE LOCK,EN WRKMN TRIPD, QTY-3</v>
          </cell>
          <cell r="C3350" t="str">
            <v xml:space="preserve"> </v>
          </cell>
        </row>
        <row r="3351">
          <cell r="A3351">
            <v>10180191</v>
          </cell>
          <cell r="B3351" t="str">
            <v>HARNESS,V-FORM,QWIK-FIT,5 ADJUSTERS,XL</v>
          </cell>
          <cell r="C3351" t="str">
            <v xml:space="preserve"> </v>
          </cell>
        </row>
        <row r="3352">
          <cell r="A3352">
            <v>10110162</v>
          </cell>
          <cell r="B3352" t="str">
            <v>ANCHOR CONNECTOR, 1/4 X 4' WIDTH, EN</v>
          </cell>
          <cell r="C3352" t="str">
            <v xml:space="preserve"> </v>
          </cell>
        </row>
        <row r="3353">
          <cell r="A3353">
            <v>10103222</v>
          </cell>
          <cell r="B3353" t="str">
            <v>ANCHORAGE CONNECTOR,STRAP,POLY,ORG</v>
          </cell>
          <cell r="C3353" t="str">
            <v xml:space="preserve"> </v>
          </cell>
        </row>
        <row r="3354">
          <cell r="A3354" t="str">
            <v>63011-00VEU-02</v>
          </cell>
          <cell r="B3354" t="str">
            <v>## V-FIT Mobile Platform Premium Kit</v>
          </cell>
          <cell r="C3354" t="str">
            <v xml:space="preserve"> </v>
          </cell>
        </row>
        <row r="3355">
          <cell r="A3355">
            <v>10177651</v>
          </cell>
          <cell r="B3355" t="str">
            <v>11 mm rope, 30m, Easy Move</v>
          </cell>
          <cell r="C3355" t="str">
            <v xml:space="preserve"> </v>
          </cell>
        </row>
        <row r="3356">
          <cell r="A3356">
            <v>10103223</v>
          </cell>
          <cell r="B3356" t="str">
            <v>ANCHORAGE CONNECTOR,STRAP,NYLON,YEL</v>
          </cell>
          <cell r="C3356" t="str">
            <v xml:space="preserve"> </v>
          </cell>
        </row>
        <row r="3357">
          <cell r="A3357">
            <v>10102692</v>
          </cell>
          <cell r="B3357" t="str">
            <v>LANYARD,RESTRAINT,CABLE,5 FT, HL HL</v>
          </cell>
          <cell r="C3357" t="str">
            <v xml:space="preserve"> </v>
          </cell>
        </row>
        <row r="3358">
          <cell r="A3358">
            <v>10101888</v>
          </cell>
          <cell r="B3358" t="str">
            <v>LANYARD,CABLE,S/A,THERMATEK,EN</v>
          </cell>
          <cell r="C3358" t="str">
            <v xml:space="preserve"> </v>
          </cell>
        </row>
        <row r="3359">
          <cell r="A3359">
            <v>10115795</v>
          </cell>
          <cell r="B3359" t="str">
            <v>MSA Workman, Work Positioning Lanyard</v>
          </cell>
          <cell r="C3359" t="str">
            <v xml:space="preserve"> </v>
          </cell>
        </row>
        <row r="3360">
          <cell r="A3360">
            <v>10115768</v>
          </cell>
          <cell r="B3360" t="str">
            <v>MSA Workman, Energy Absorbing Lanyard</v>
          </cell>
          <cell r="C3360" t="str">
            <v xml:space="preserve"> </v>
          </cell>
        </row>
        <row r="3361">
          <cell r="A3361">
            <v>10103221</v>
          </cell>
          <cell r="B3361" t="str">
            <v>ANCHORAGE CONNECTOR,STRAP,KEVLAR,GRN</v>
          </cell>
          <cell r="C3361" t="str">
            <v xml:space="preserve"> </v>
          </cell>
        </row>
        <row r="3362">
          <cell r="A3362">
            <v>10115786</v>
          </cell>
          <cell r="B3362" t="str">
            <v>MSA Workman, Energy Absorbing Lanyard</v>
          </cell>
          <cell r="C3362" t="str">
            <v xml:space="preserve"> </v>
          </cell>
        </row>
        <row r="3363">
          <cell r="A3363">
            <v>10115741</v>
          </cell>
          <cell r="B3363" t="str">
            <v>MSA Workman, Energy Absorbing Lanyard</v>
          </cell>
          <cell r="C3363" t="str">
            <v xml:space="preserve"> </v>
          </cell>
        </row>
        <row r="3364">
          <cell r="A3364">
            <v>10180189</v>
          </cell>
          <cell r="B3364" t="str">
            <v>HARNESS,V-FORM,QWIK-FIT,5 ADJUSTERS,SM</v>
          </cell>
          <cell r="C3364" t="str">
            <v xml:space="preserve"> </v>
          </cell>
        </row>
        <row r="3365">
          <cell r="A3365">
            <v>10102695</v>
          </cell>
          <cell r="B3365" t="str">
            <v>MSA WORKMAN REBAR ASSEMBLY</v>
          </cell>
          <cell r="C3365" t="str">
            <v xml:space="preserve"> </v>
          </cell>
        </row>
        <row r="3366">
          <cell r="A3366">
            <v>10162772</v>
          </cell>
          <cell r="B3366" t="str">
            <v>CARRY BAG W/PACKAGE,WORKMAN RESCUER</v>
          </cell>
          <cell r="C3366" t="str">
            <v xml:space="preserve"> </v>
          </cell>
        </row>
        <row r="3367">
          <cell r="A3367">
            <v>10149772</v>
          </cell>
          <cell r="B3367" t="str">
            <v>## SUPERLIGHT EN 1.8 SINGLE EA LNY,SCAFF</v>
          </cell>
          <cell r="C3367" t="str">
            <v xml:space="preserve"> </v>
          </cell>
        </row>
        <row r="3368">
          <cell r="A3368">
            <v>10104072</v>
          </cell>
          <cell r="B3368" t="str">
            <v>ROPE GRAB, 36C</v>
          </cell>
          <cell r="C3368" t="str">
            <v xml:space="preserve"> </v>
          </cell>
        </row>
        <row r="3369">
          <cell r="A3369">
            <v>10110161</v>
          </cell>
          <cell r="B3369" t="str">
            <v>ROPE GRAB KIT, EN</v>
          </cell>
          <cell r="C3369" t="str">
            <v xml:space="preserve"> </v>
          </cell>
        </row>
        <row r="3370">
          <cell r="A3370">
            <v>10112999</v>
          </cell>
          <cell r="B3370" t="str">
            <v>LEFT STOWAGE POINT</v>
          </cell>
          <cell r="C3370" t="str">
            <v xml:space="preserve"> </v>
          </cell>
        </row>
        <row r="3371">
          <cell r="A3371">
            <v>10114331</v>
          </cell>
          <cell r="B3371" t="str">
            <v>LANYARD,SURE-STOP EN, EXPAN, 36C</v>
          </cell>
          <cell r="C3371" t="str">
            <v xml:space="preserve"> </v>
          </cell>
        </row>
        <row r="3372">
          <cell r="A3372">
            <v>10114332</v>
          </cell>
          <cell r="B3372" t="str">
            <v>LANYARD,SURE-STOP EN,EXPAN,TWNLG,36C</v>
          </cell>
          <cell r="C3372" t="str">
            <v xml:space="preserve"> </v>
          </cell>
        </row>
        <row r="3373">
          <cell r="A3373">
            <v>10114333</v>
          </cell>
          <cell r="B3373" t="str">
            <v>LANYARD,SURE-STOP EN,EXPAN,TWNLG,SRCA722</v>
          </cell>
          <cell r="C3373" t="str">
            <v xml:space="preserve"> </v>
          </cell>
        </row>
        <row r="3374">
          <cell r="A3374">
            <v>10114335</v>
          </cell>
          <cell r="B3374" t="str">
            <v>LANYARD,SURE-STOP EN,CABLE,TWNLG,FX,LC</v>
          </cell>
          <cell r="C3374" t="str">
            <v xml:space="preserve"> </v>
          </cell>
        </row>
        <row r="3375">
          <cell r="A3375">
            <v>10115551</v>
          </cell>
          <cell r="B3375" t="str">
            <v>MSA Workman Spreader Bar,Rescue Lanyard</v>
          </cell>
          <cell r="C3375" t="str">
            <v xml:space="preserve"> </v>
          </cell>
        </row>
        <row r="3376">
          <cell r="A3376">
            <v>10115797</v>
          </cell>
          <cell r="B3376" t="str">
            <v>MSA Workman, Work Positioning Lanyard</v>
          </cell>
          <cell r="C3376" t="str">
            <v xml:space="preserve"> </v>
          </cell>
        </row>
        <row r="3377">
          <cell r="A3377">
            <v>10115799</v>
          </cell>
          <cell r="B3377" t="str">
            <v>MSA Workman, Work Positioning Lanyard</v>
          </cell>
          <cell r="C3377" t="str">
            <v xml:space="preserve"> </v>
          </cell>
        </row>
        <row r="3378">
          <cell r="A3378">
            <v>10115800</v>
          </cell>
          <cell r="B3378" t="str">
            <v>MSA Workman, Work Positioning Lanyard</v>
          </cell>
          <cell r="C3378" t="str">
            <v xml:space="preserve"> </v>
          </cell>
        </row>
        <row r="3379">
          <cell r="A3379">
            <v>10115801</v>
          </cell>
          <cell r="B3379" t="str">
            <v>MSA Workman, Work Positioning Lanyard</v>
          </cell>
          <cell r="C3379" t="str">
            <v xml:space="preserve"> </v>
          </cell>
        </row>
        <row r="3380">
          <cell r="A3380">
            <v>10115803</v>
          </cell>
          <cell r="B3380" t="str">
            <v>MSA Workman, Anchorage Sling</v>
          </cell>
          <cell r="C3380" t="str">
            <v xml:space="preserve"> </v>
          </cell>
        </row>
        <row r="3381">
          <cell r="A3381">
            <v>10117271</v>
          </cell>
          <cell r="B3381" t="str">
            <v>KIT, CELL PHONE HOLDER</v>
          </cell>
          <cell r="C3381" t="str">
            <v xml:space="preserve"> </v>
          </cell>
        </row>
        <row r="3382">
          <cell r="A3382">
            <v>10119640</v>
          </cell>
          <cell r="B3382" t="str">
            <v>LIFELINE,HORIZONTAL SURE-LINE,10 FT, EN</v>
          </cell>
          <cell r="C3382" t="str">
            <v xml:space="preserve"> </v>
          </cell>
        </row>
        <row r="3383">
          <cell r="A3383">
            <v>10121804</v>
          </cell>
          <cell r="B3383" t="str">
            <v>LIFELINE,36C,THIMBLE EYE,60 FT, EN</v>
          </cell>
          <cell r="C3383" t="str">
            <v xml:space="preserve"> </v>
          </cell>
        </row>
        <row r="3384">
          <cell r="A3384">
            <v>10150407</v>
          </cell>
          <cell r="B3384" t="str">
            <v>GRAVITY LIGHT SUSPENSION HARN,GN,LG,EN</v>
          </cell>
          <cell r="C3384" t="str">
            <v xml:space="preserve"> </v>
          </cell>
        </row>
        <row r="3385">
          <cell r="A3385">
            <v>10150408</v>
          </cell>
          <cell r="B3385" t="str">
            <v>GRAVITY SUSPENSION HARN,GREEN,SM,EN</v>
          </cell>
          <cell r="C3385" t="str">
            <v xml:space="preserve"> </v>
          </cell>
        </row>
        <row r="3386">
          <cell r="A3386">
            <v>10150409</v>
          </cell>
          <cell r="B3386" t="str">
            <v>GRAVITY SUSPENSION HARN,GREEN,MD,EN</v>
          </cell>
          <cell r="C3386" t="str">
            <v xml:space="preserve"> </v>
          </cell>
        </row>
        <row r="3387">
          <cell r="A3387">
            <v>10150410</v>
          </cell>
          <cell r="B3387" t="str">
            <v>GRAVITY SUSPENSION HARN,GREEN,LG,EN</v>
          </cell>
          <cell r="C3387" t="str">
            <v xml:space="preserve"> </v>
          </cell>
        </row>
        <row r="3388">
          <cell r="A3388">
            <v>10150433</v>
          </cell>
          <cell r="B3388" t="str">
            <v>GRAVITY LIGHT SUSPENSION HARN,GN,SM,EN</v>
          </cell>
          <cell r="C3388" t="str">
            <v xml:space="preserve"> </v>
          </cell>
        </row>
        <row r="3389">
          <cell r="A3389">
            <v>10177639</v>
          </cell>
          <cell r="B3389" t="str">
            <v>11 mm rope, 20m, Easy Move</v>
          </cell>
          <cell r="C3389" t="str">
            <v xml:space="preserve"> </v>
          </cell>
        </row>
        <row r="3390">
          <cell r="A3390">
            <v>10177640</v>
          </cell>
          <cell r="B3390" t="str">
            <v>11 mm rope, 25m, Easy Move</v>
          </cell>
          <cell r="C3390" t="str">
            <v xml:space="preserve"> </v>
          </cell>
        </row>
        <row r="3391">
          <cell r="A3391">
            <v>10177652</v>
          </cell>
          <cell r="B3391" t="str">
            <v>11 mm rope, 20m, Anthron</v>
          </cell>
          <cell r="C3391" t="str">
            <v xml:space="preserve"> </v>
          </cell>
        </row>
        <row r="3392">
          <cell r="A3392">
            <v>10185617</v>
          </cell>
          <cell r="B3392" t="str">
            <v>LANY,EA,2M,EX WEB,SINGLE LEG,AL SCAFF,EN</v>
          </cell>
          <cell r="C3392" t="str">
            <v xml:space="preserve"> </v>
          </cell>
        </row>
        <row r="3393">
          <cell r="A3393">
            <v>10185618</v>
          </cell>
          <cell r="B3393" t="str">
            <v>LANY,EA,2M,EX WEB,TWIN LEG,AL SCAFF,EN</v>
          </cell>
          <cell r="C3393" t="str">
            <v xml:space="preserve"> </v>
          </cell>
        </row>
        <row r="3394">
          <cell r="A3394">
            <v>10185619</v>
          </cell>
          <cell r="B3394" t="str">
            <v>LANY,EA,2M,EX WEB,SING LEG,AL TW CARA,EN</v>
          </cell>
          <cell r="C3394" t="str">
            <v xml:space="preserve"> </v>
          </cell>
        </row>
        <row r="3395">
          <cell r="A3395" t="str">
            <v>10101114-SP</v>
          </cell>
          <cell r="B3395" t="str">
            <v>HEAD, WORKMAN TRIPOD,QTY-1</v>
          </cell>
          <cell r="C3395" t="str">
            <v xml:space="preserve"> </v>
          </cell>
        </row>
        <row r="3396">
          <cell r="A3396" t="str">
            <v>10101115-SP</v>
          </cell>
          <cell r="B3396" t="str">
            <v>LEG, UPPER,2 IN, WORKMAN TRIPOD,QTY-1</v>
          </cell>
          <cell r="C3396" t="str">
            <v xml:space="preserve"> </v>
          </cell>
        </row>
        <row r="3397">
          <cell r="A3397" t="str">
            <v>10101116-SP</v>
          </cell>
          <cell r="B3397" t="str">
            <v>LEG, LOWER, 2 INCH, WORKMAN TRIPOD,QTY-1</v>
          </cell>
          <cell r="C3397" t="str">
            <v xml:space="preserve"> </v>
          </cell>
        </row>
        <row r="3398">
          <cell r="A3398" t="str">
            <v>10101117-SP</v>
          </cell>
          <cell r="B3398" t="str">
            <v>SHOE, WORKMAN TRIPOD,QTY-3</v>
          </cell>
          <cell r="C3398" t="str">
            <v xml:space="preserve"> </v>
          </cell>
        </row>
        <row r="3399">
          <cell r="A3399" t="str">
            <v>10101120-SP</v>
          </cell>
          <cell r="B3399" t="str">
            <v>BOLT,3/8-16x1.5",GRADE5,ZINC PLTG,QTY-32</v>
          </cell>
          <cell r="C3399" t="str">
            <v xml:space="preserve"> </v>
          </cell>
        </row>
        <row r="3400">
          <cell r="A3400" t="str">
            <v>10101171-SP</v>
          </cell>
          <cell r="B3400" t="str">
            <v>PIN, CLEVIS, .431-.436 DIA X 3.5 L,QTY-9</v>
          </cell>
          <cell r="C3400" t="str">
            <v xml:space="preserve"> </v>
          </cell>
        </row>
        <row r="3401">
          <cell r="A3401" t="str">
            <v>10101173-SP</v>
          </cell>
          <cell r="B3401" t="str">
            <v>NUT,EYE, 3/8"-16 THREAD,GALV,QTY-12</v>
          </cell>
          <cell r="C3401" t="str">
            <v xml:space="preserve"> </v>
          </cell>
        </row>
        <row r="3402">
          <cell r="A3402" t="str">
            <v>10103019-SP</v>
          </cell>
          <cell r="B3402" t="str">
            <v>LOCKNUT,JAM HEX,CENTER LCK,3/8-16,QTY-32</v>
          </cell>
          <cell r="C3402" t="str">
            <v xml:space="preserve"> </v>
          </cell>
        </row>
        <row r="3403">
          <cell r="A3403" t="str">
            <v>10105544-SP</v>
          </cell>
          <cell r="B3403" t="str">
            <v>LABEL,INSPECT GRID,WORKMAN TRIPOD,QTY-10</v>
          </cell>
          <cell r="C3403" t="str">
            <v xml:space="preserve"> </v>
          </cell>
        </row>
        <row r="3404">
          <cell r="A3404" t="str">
            <v>10116521-03</v>
          </cell>
          <cell r="B3404" t="str">
            <v>CSE FP Kit, w/SRL &amp; winch 15m</v>
          </cell>
          <cell r="C3404" t="str">
            <v xml:space="preserve"> </v>
          </cell>
        </row>
        <row r="3405">
          <cell r="A3405" t="str">
            <v>10147986-SP</v>
          </cell>
          <cell r="B3405" t="str">
            <v>Carrying bag,Workman Winch,20m,SP,3/PKG</v>
          </cell>
          <cell r="C3405" t="str">
            <v xml:space="preserve"> </v>
          </cell>
        </row>
        <row r="3406">
          <cell r="A3406" t="str">
            <v>10156887-SP</v>
          </cell>
          <cell r="B3406" t="str">
            <v>PROTECT COVER,WORKMAN RESCUER,10/PKG</v>
          </cell>
          <cell r="C3406" t="str">
            <v xml:space="preserve"> </v>
          </cell>
        </row>
        <row r="3407">
          <cell r="A3407" t="str">
            <v>R620082-SP</v>
          </cell>
          <cell r="B3407" t="str">
            <v>NUT 5/16-18 LOCK, QTY - 100</v>
          </cell>
          <cell r="C3407" t="str">
            <v xml:space="preserve"> </v>
          </cell>
        </row>
        <row r="3408">
          <cell r="A3408" t="str">
            <v>R620096-SP</v>
          </cell>
          <cell r="B3408" t="str">
            <v>WASHER 1/4 STD FLAT,QTY-48</v>
          </cell>
          <cell r="C3408" t="str">
            <v xml:space="preserve"> </v>
          </cell>
        </row>
        <row r="3409">
          <cell r="A3409" t="str">
            <v>R620801-SP</v>
          </cell>
          <cell r="B3409" t="str">
            <v>WASHER , FLAT, 5/16", CARBN STEEL,QTY-64</v>
          </cell>
          <cell r="C3409" t="str">
            <v xml:space="preserve"> </v>
          </cell>
        </row>
        <row r="3410">
          <cell r="A3410" t="str">
            <v>R621047-SP</v>
          </cell>
          <cell r="B3410" t="str">
            <v>RING HOG 1.5OD, GALV,QTY-48</v>
          </cell>
          <cell r="C3410" t="str">
            <v xml:space="preserve"> </v>
          </cell>
        </row>
        <row r="3411">
          <cell r="A3411" t="str">
            <v>SSH3505017</v>
          </cell>
          <cell r="B3411" t="str">
            <v>CHAIR,BOSUN,PADDED,SEAT</v>
          </cell>
          <cell r="C3411" t="str">
            <v xml:space="preserve"> </v>
          </cell>
        </row>
        <row r="3412">
          <cell r="A3412">
            <v>10105548</v>
          </cell>
          <cell r="B3412" t="str">
            <v>HARNESS,VESTYPE,ARCSAFE,QF,XLG,EN</v>
          </cell>
          <cell r="C3412" t="str">
            <v xml:space="preserve"> </v>
          </cell>
        </row>
        <row r="3413">
          <cell r="A3413">
            <v>10114328</v>
          </cell>
          <cell r="B3413" t="str">
            <v>LANYARD,SURE-STOP EN,NY,FX,LC</v>
          </cell>
          <cell r="C3413" t="str">
            <v xml:space="preserve"> </v>
          </cell>
        </row>
        <row r="3414">
          <cell r="A3414">
            <v>10119079</v>
          </cell>
          <cell r="B3414" t="str">
            <v>MSA WORKMAN PFL, A-PFL-E-12G-0-0-N</v>
          </cell>
          <cell r="C3414" t="str">
            <v xml:space="preserve"> </v>
          </cell>
        </row>
        <row r="3415">
          <cell r="A3415">
            <v>10126098</v>
          </cell>
          <cell r="B3415" t="str">
            <v>MSA WORKMAN TWIN LEG,N-325,EN</v>
          </cell>
          <cell r="C3415" t="str">
            <v xml:space="preserve"> </v>
          </cell>
        </row>
        <row r="3416">
          <cell r="A3416">
            <v>10129892</v>
          </cell>
          <cell r="B3416" t="str">
            <v>BOSUN CHAIR, WITH METAL SEA, EN</v>
          </cell>
          <cell r="C3416" t="str">
            <v xml:space="preserve"> </v>
          </cell>
        </row>
        <row r="3417">
          <cell r="A3417">
            <v>10148278</v>
          </cell>
          <cell r="B3417" t="str">
            <v>WORKMAN WINCH,20M,SYNTHETIC,PACKAGED,EN</v>
          </cell>
          <cell r="C3417" t="str">
            <v xml:space="preserve"> </v>
          </cell>
        </row>
        <row r="3418">
          <cell r="A3418">
            <v>10149756</v>
          </cell>
          <cell r="B3418" t="str">
            <v>SUPERLIGHT EN HARNESS W/EA LNY，1.8M，SM</v>
          </cell>
          <cell r="C3418" t="str">
            <v xml:space="preserve"> </v>
          </cell>
        </row>
        <row r="3419">
          <cell r="A3419">
            <v>10149757</v>
          </cell>
          <cell r="B3419" t="str">
            <v>SUPERLIGHT EN HARNESS W/EA LNY,1.8M,MD</v>
          </cell>
          <cell r="C3419" t="str">
            <v xml:space="preserve"> </v>
          </cell>
        </row>
        <row r="3420">
          <cell r="A3420">
            <v>10149758</v>
          </cell>
          <cell r="B3420" t="str">
            <v>SUPERLIGHT EN HARNESS W/EA LNY，1.8M，LG</v>
          </cell>
          <cell r="C3420" t="str">
            <v xml:space="preserve"> </v>
          </cell>
        </row>
        <row r="3421">
          <cell r="A3421">
            <v>10149759</v>
          </cell>
          <cell r="B3421" t="str">
            <v>SUPERLIGHT EN HARN, EA TWNLG LNY，1.8M，SM</v>
          </cell>
          <cell r="C3421" t="str">
            <v xml:space="preserve"> </v>
          </cell>
        </row>
        <row r="3422">
          <cell r="A3422">
            <v>10149760</v>
          </cell>
          <cell r="B3422" t="str">
            <v>SUPERLIGHT EN HARN, EA TWNLG LNY,1.8M,M</v>
          </cell>
          <cell r="C3422" t="str">
            <v xml:space="preserve"> </v>
          </cell>
        </row>
        <row r="3423">
          <cell r="A3423">
            <v>10149761</v>
          </cell>
          <cell r="B3423" t="str">
            <v>SUPERLIGHT EN HARN, EA TWNLG LNY，1.8M，LG</v>
          </cell>
          <cell r="C3423" t="str">
            <v xml:space="preserve"> </v>
          </cell>
        </row>
        <row r="3424">
          <cell r="A3424">
            <v>10149762</v>
          </cell>
          <cell r="B3424" t="str">
            <v>SUPERLIGHT EN HARNESS W/EA LNY，2M，SM</v>
          </cell>
          <cell r="C3424" t="str">
            <v xml:space="preserve"> </v>
          </cell>
        </row>
        <row r="3425">
          <cell r="A3425">
            <v>10149763</v>
          </cell>
          <cell r="B3425" t="str">
            <v>SUPERLIGHT EN HARNESS W/EA LNY，2M，MD</v>
          </cell>
          <cell r="C3425" t="str">
            <v xml:space="preserve"> </v>
          </cell>
        </row>
        <row r="3426">
          <cell r="A3426">
            <v>10149764</v>
          </cell>
          <cell r="B3426" t="str">
            <v>SUPERLIGHT EN HARNESS W/EA LNY，2M，LG</v>
          </cell>
          <cell r="C3426" t="str">
            <v xml:space="preserve"> </v>
          </cell>
        </row>
        <row r="3427">
          <cell r="A3427">
            <v>10149765</v>
          </cell>
          <cell r="B3427" t="str">
            <v>SUPERLIGHT EN HARN W/EA TWNLG LNY，2M，SM</v>
          </cell>
          <cell r="C3427" t="str">
            <v xml:space="preserve"> </v>
          </cell>
        </row>
        <row r="3428">
          <cell r="A3428">
            <v>10149766</v>
          </cell>
          <cell r="B3428" t="str">
            <v>SUPERLIGHT EN HARN W/EA TWNLG LNY，2M,MD</v>
          </cell>
          <cell r="C3428" t="str">
            <v xml:space="preserve"> </v>
          </cell>
        </row>
        <row r="3429">
          <cell r="A3429">
            <v>10149767</v>
          </cell>
          <cell r="B3429" t="str">
            <v>SUPERLIGHT EN HARN W/EA TWNLG LNY，2M，LG</v>
          </cell>
          <cell r="C3429" t="str">
            <v xml:space="preserve"> </v>
          </cell>
        </row>
        <row r="3430">
          <cell r="A3430">
            <v>10150936</v>
          </cell>
          <cell r="B3430" t="str">
            <v>GRAVITY UTILITY HARNESS, ASTM, SMALL</v>
          </cell>
          <cell r="C3430" t="str">
            <v xml:space="preserve"> </v>
          </cell>
        </row>
        <row r="3431">
          <cell r="A3431">
            <v>10150952</v>
          </cell>
          <cell r="B3431" t="str">
            <v>GRAVITY UTILITY HARNESS,NON-ASTM,SMALL</v>
          </cell>
          <cell r="C3431" t="str">
            <v xml:space="preserve"> </v>
          </cell>
        </row>
        <row r="3432">
          <cell r="A3432">
            <v>10150953</v>
          </cell>
          <cell r="B3432" t="str">
            <v>GRAVITY UTILITY HARNESS,NON-ASTM,MED.</v>
          </cell>
          <cell r="C3432" t="str">
            <v xml:space="preserve"> </v>
          </cell>
        </row>
        <row r="3433">
          <cell r="A3433">
            <v>10150954</v>
          </cell>
          <cell r="B3433" t="str">
            <v>GRAVITY UTILITY HARNESS,NON-ASTM,LARGE</v>
          </cell>
          <cell r="C3433" t="str">
            <v xml:space="preserve"> </v>
          </cell>
        </row>
        <row r="3434">
          <cell r="A3434">
            <v>10154689</v>
          </cell>
          <cell r="B3434" t="str">
            <v>WORKMAN WINCH,25M,GALV CABLE,PACKAGED,EN</v>
          </cell>
          <cell r="C3434" t="str">
            <v xml:space="preserve"> </v>
          </cell>
        </row>
        <row r="3435">
          <cell r="A3435">
            <v>10157848</v>
          </cell>
          <cell r="B3435" t="str">
            <v>MINI PFL,1.8M,36CL, EN</v>
          </cell>
          <cell r="C3435" t="str">
            <v xml:space="preserve"> </v>
          </cell>
        </row>
        <row r="3436">
          <cell r="A3436">
            <v>10157849</v>
          </cell>
          <cell r="B3436" t="str">
            <v>MINI PFL,1.8M,AL36CL,EN</v>
          </cell>
          <cell r="C3436" t="str">
            <v xml:space="preserve"> </v>
          </cell>
        </row>
        <row r="3437">
          <cell r="A3437">
            <v>10157850</v>
          </cell>
          <cell r="B3437" t="str">
            <v>MINI PFL,1.8M,TRIPLE LOCK,EN</v>
          </cell>
          <cell r="C3437" t="str">
            <v xml:space="preserve"> </v>
          </cell>
        </row>
        <row r="3438">
          <cell r="A3438">
            <v>10157865</v>
          </cell>
          <cell r="B3438" t="str">
            <v>MINI PFL,TWIN,1.8M,36CL, EN</v>
          </cell>
          <cell r="C3438" t="str">
            <v xml:space="preserve"> </v>
          </cell>
        </row>
        <row r="3439">
          <cell r="A3439">
            <v>10157866</v>
          </cell>
          <cell r="B3439" t="str">
            <v>MINI PFL,TWIN,1.8M,AL36CL,EN</v>
          </cell>
          <cell r="C3439" t="str">
            <v xml:space="preserve"> </v>
          </cell>
        </row>
        <row r="3440">
          <cell r="A3440">
            <v>10157867</v>
          </cell>
          <cell r="B3440" t="str">
            <v>MINI PFL,TWIN,1.8M,TRIPLE LOCK,EN</v>
          </cell>
          <cell r="C3440" t="str">
            <v xml:space="preserve"> </v>
          </cell>
        </row>
        <row r="3441">
          <cell r="A3441">
            <v>10159656</v>
          </cell>
          <cell r="B3441" t="str">
            <v>MINI PFL, 1.8M, 36C, EN</v>
          </cell>
          <cell r="C3441" t="str">
            <v xml:space="preserve"> </v>
          </cell>
        </row>
        <row r="3442">
          <cell r="A3442">
            <v>10159657</v>
          </cell>
          <cell r="B3442" t="str">
            <v>MINI PFL, 1.8M, AL36C, EN</v>
          </cell>
          <cell r="C3442" t="str">
            <v xml:space="preserve"> </v>
          </cell>
        </row>
        <row r="3443">
          <cell r="A3443">
            <v>10159660</v>
          </cell>
          <cell r="B3443" t="str">
            <v>MINI PFL, 1.8M, 36CSN, EN</v>
          </cell>
          <cell r="C3443" t="str">
            <v xml:space="preserve"> </v>
          </cell>
        </row>
        <row r="3444">
          <cell r="A3444">
            <v>10159661</v>
          </cell>
          <cell r="B3444" t="str">
            <v>MINI PFL, 1.8M, LC, EN</v>
          </cell>
          <cell r="C3444" t="str">
            <v xml:space="preserve"> </v>
          </cell>
        </row>
        <row r="3445">
          <cell r="A3445">
            <v>10159666</v>
          </cell>
          <cell r="B3445" t="str">
            <v>MINI PFL, TWIN, 1.8M, 36CSN</v>
          </cell>
          <cell r="C3445" t="str">
            <v xml:space="preserve"> </v>
          </cell>
        </row>
        <row r="3446">
          <cell r="A3446">
            <v>10159667</v>
          </cell>
          <cell r="B3446" t="str">
            <v>MINI PFL, TWIN, 1.8M, AL36C, EN</v>
          </cell>
          <cell r="C3446" t="str">
            <v xml:space="preserve"> </v>
          </cell>
        </row>
        <row r="3447">
          <cell r="A3447">
            <v>10159668</v>
          </cell>
          <cell r="B3447" t="str">
            <v>MINI PFL, TWIN, 1.8M, 36C, EN</v>
          </cell>
          <cell r="C3447" t="str">
            <v xml:space="preserve"> </v>
          </cell>
        </row>
        <row r="3448">
          <cell r="A3448" t="str">
            <v>10102005-SP</v>
          </cell>
          <cell r="B3448" t="str">
            <v>SCREW, HEX HEAD,5/16-18 X 2.50 L,QTY-18</v>
          </cell>
          <cell r="C3448" t="str">
            <v xml:space="preserve"> </v>
          </cell>
        </row>
        <row r="3449">
          <cell r="A3449" t="str">
            <v>10115545-01</v>
          </cell>
          <cell r="B3449" t="str">
            <v>Promotion: Fall Protection</v>
          </cell>
          <cell r="C3449" t="str">
            <v xml:space="preserve"> </v>
          </cell>
        </row>
        <row r="3450">
          <cell r="A3450" t="str">
            <v>10115545-AKTION</v>
          </cell>
          <cell r="B3450" t="str">
            <v>Promotion: Fall Protection</v>
          </cell>
          <cell r="C3450" t="str">
            <v xml:space="preserve"> </v>
          </cell>
        </row>
        <row r="3451">
          <cell r="A3451" t="str">
            <v>10119856-SP</v>
          </cell>
          <cell r="B3451" t="str">
            <v>ADHESIVE DISC-WEAR,50FT,SRL,10/PKG</v>
          </cell>
          <cell r="C3451" t="str">
            <v xml:space="preserve"> </v>
          </cell>
        </row>
        <row r="3452">
          <cell r="A3452">
            <v>10105546</v>
          </cell>
          <cell r="B3452" t="str">
            <v>HARNESS,CROSSOVER,ARCSAFE,QF,XSM,EN</v>
          </cell>
          <cell r="C3452" t="str">
            <v xml:space="preserve"> </v>
          </cell>
        </row>
        <row r="3453">
          <cell r="A3453">
            <v>10105547</v>
          </cell>
          <cell r="B3453" t="str">
            <v>HARNESS,CROSSOVER,ARCSAFE,QF,STD,EN</v>
          </cell>
          <cell r="C3453" t="str">
            <v xml:space="preserve"> </v>
          </cell>
        </row>
        <row r="3454">
          <cell r="A3454">
            <v>10105549</v>
          </cell>
          <cell r="B3454" t="str">
            <v>HARNESS,VESTYPE,ARCSAFE,QF,SXL,EN</v>
          </cell>
          <cell r="C3454" t="str">
            <v xml:space="preserve"> </v>
          </cell>
        </row>
        <row r="3455">
          <cell r="A3455">
            <v>10105562</v>
          </cell>
          <cell r="B3455" t="str">
            <v>GRAVITY HARN,STD,NYLON,QFLS,RED/BLUE,EN</v>
          </cell>
          <cell r="C3455" t="str">
            <v xml:space="preserve"> </v>
          </cell>
        </row>
        <row r="3456">
          <cell r="A3456">
            <v>10105563</v>
          </cell>
          <cell r="B3456" t="str">
            <v>GRAVITY HARN,STD,NYLON,QFLS,BLACK,EN</v>
          </cell>
          <cell r="C3456" t="str">
            <v xml:space="preserve"> </v>
          </cell>
        </row>
        <row r="3457">
          <cell r="A3457">
            <v>10105564</v>
          </cell>
          <cell r="B3457" t="str">
            <v>GRAVITY HARN,STD,NYLN,QFLS,FLR YL/BLK,EN</v>
          </cell>
          <cell r="C3457" t="str">
            <v xml:space="preserve"> </v>
          </cell>
        </row>
        <row r="3458">
          <cell r="A3458">
            <v>10105565</v>
          </cell>
          <cell r="B3458" t="str">
            <v>GRAVITY HARN,XLG,NYLON,QFLS,RED/BLUE,EN</v>
          </cell>
          <cell r="C3458" t="str">
            <v xml:space="preserve"> </v>
          </cell>
        </row>
        <row r="3459">
          <cell r="A3459">
            <v>10119397</v>
          </cell>
          <cell r="B3459" t="str">
            <v>HARNESS,CROSSOVER,ARCSAFE,QF,XLG,EN</v>
          </cell>
          <cell r="C3459" t="str">
            <v xml:space="preserve"> </v>
          </cell>
        </row>
        <row r="3460">
          <cell r="A3460">
            <v>10119398</v>
          </cell>
          <cell r="B3460" t="str">
            <v>HARNESS,CROSSOVER,ARCSAFE,QF,SXL,EN</v>
          </cell>
          <cell r="C3460" t="str">
            <v xml:space="preserve"> </v>
          </cell>
        </row>
        <row r="3461">
          <cell r="A3461">
            <v>10119399</v>
          </cell>
          <cell r="B3461" t="str">
            <v>HARNESS,VESTYPE,ARCSAFE,QF,XSM,EN</v>
          </cell>
          <cell r="C3461" t="str">
            <v xml:space="preserve"> </v>
          </cell>
        </row>
        <row r="3462">
          <cell r="A3462">
            <v>10119400</v>
          </cell>
          <cell r="B3462" t="str">
            <v>HARNESS,VESTYPE,ARCSAFE,QF,STD,EN</v>
          </cell>
          <cell r="C3462" t="str">
            <v xml:space="preserve"> </v>
          </cell>
        </row>
        <row r="3463">
          <cell r="A3463">
            <v>10119082</v>
          </cell>
          <cell r="B3463" t="str">
            <v>APTURA LT30,EN,A-APT-E-25-00-09-1</v>
          </cell>
          <cell r="C3463" t="str">
            <v xml:space="preserve"> </v>
          </cell>
        </row>
        <row r="3464">
          <cell r="A3464">
            <v>507006</v>
          </cell>
          <cell r="B3464" t="str">
            <v>TOOL HOLDER, SPARK RESISTANT, 18"</v>
          </cell>
          <cell r="C3464" t="str">
            <v xml:space="preserve"> </v>
          </cell>
        </row>
        <row r="3465">
          <cell r="A3465">
            <v>10101886</v>
          </cell>
          <cell r="B3465" t="str">
            <v>LANYARD,S/A,ARCSAFE,SINGLE LEG,INTRNTL.</v>
          </cell>
          <cell r="C3465" t="str">
            <v xml:space="preserve"> </v>
          </cell>
        </row>
        <row r="3466">
          <cell r="A3466">
            <v>10101887</v>
          </cell>
          <cell r="B3466" t="str">
            <v>LANYARD,S/A,ARCSAFE,TWIN LEG,INTRNTL.</v>
          </cell>
          <cell r="C3466" t="str">
            <v xml:space="preserve"> </v>
          </cell>
        </row>
        <row r="3467">
          <cell r="A3467">
            <v>10102693</v>
          </cell>
          <cell r="B3467" t="str">
            <v>LANYARD,RESTRAINT,ROPE,POLY,6FT,HL HL</v>
          </cell>
          <cell r="C3467" t="str">
            <v xml:space="preserve"> </v>
          </cell>
        </row>
        <row r="3468">
          <cell r="A3468">
            <v>10103219</v>
          </cell>
          <cell r="B3468" t="str">
            <v>ANCHORAGE CONNECTOR,CABLE, 1/4 X 6 FT.</v>
          </cell>
          <cell r="C3468" t="str">
            <v xml:space="preserve"> </v>
          </cell>
        </row>
        <row r="3469">
          <cell r="A3469">
            <v>10105656</v>
          </cell>
          <cell r="B3469" t="str">
            <v>BAG, DUFFLE, 13 DIA. X 69 LONG</v>
          </cell>
          <cell r="C3469" t="str">
            <v xml:space="preserve"> </v>
          </cell>
        </row>
        <row r="3470">
          <cell r="A3470">
            <v>10105802</v>
          </cell>
          <cell r="B3470" t="str">
            <v>TECHNACURV HARNESS,STD,SFLS,BLK,SFCS ,EN</v>
          </cell>
          <cell r="C3470" t="str">
            <v xml:space="preserve"> </v>
          </cell>
        </row>
        <row r="3471">
          <cell r="A3471">
            <v>10105805</v>
          </cell>
          <cell r="B3471" t="str">
            <v>TECHNACURV HARNESS,XLG,SFLS,BLK,SFCS ,EN</v>
          </cell>
          <cell r="C3471" t="str">
            <v xml:space="preserve"> </v>
          </cell>
        </row>
        <row r="3472">
          <cell r="A3472">
            <v>10105810</v>
          </cell>
          <cell r="B3472" t="str">
            <v>TECHNACURV HARNESS,SXL,SFLS,BLK,SFCS ,EN</v>
          </cell>
          <cell r="C3472" t="str">
            <v xml:space="preserve"> </v>
          </cell>
        </row>
        <row r="3473">
          <cell r="A3473">
            <v>10114325</v>
          </cell>
          <cell r="B3473" t="str">
            <v>LANYARD,SURE-STOP EN,MNSTR,TWIN,ADJ,FP5K</v>
          </cell>
          <cell r="C3473" t="str">
            <v xml:space="preserve"> </v>
          </cell>
        </row>
        <row r="3474">
          <cell r="A3474">
            <v>10114327</v>
          </cell>
          <cell r="B3474" t="str">
            <v>LANYARD,SURE-STOP EN,MNSTR EDGE,ADJ,FP5K</v>
          </cell>
          <cell r="C3474" t="str">
            <v xml:space="preserve"> </v>
          </cell>
        </row>
        <row r="3475">
          <cell r="A3475">
            <v>10114329</v>
          </cell>
          <cell r="B3475" t="str">
            <v>LANYARD,SURE-STOP EN,NY,TWNLG,FX,LC,LC</v>
          </cell>
          <cell r="C3475" t="str">
            <v xml:space="preserve"> </v>
          </cell>
        </row>
        <row r="3476">
          <cell r="A3476">
            <v>10115526</v>
          </cell>
          <cell r="B3476" t="str">
            <v>## MSA Workman Light, Harness, Small</v>
          </cell>
          <cell r="C3476" t="str">
            <v xml:space="preserve"> </v>
          </cell>
        </row>
        <row r="3477">
          <cell r="A3477">
            <v>10115527</v>
          </cell>
          <cell r="B3477" t="str">
            <v>## MSA Workman Light, Harness, Medium</v>
          </cell>
          <cell r="C3477" t="str">
            <v xml:space="preserve"> </v>
          </cell>
        </row>
        <row r="3478">
          <cell r="A3478">
            <v>10115528</v>
          </cell>
          <cell r="B3478" t="str">
            <v>## MSA Workman Light, Harness, Large</v>
          </cell>
          <cell r="C3478" t="str">
            <v xml:space="preserve"> </v>
          </cell>
        </row>
        <row r="3479">
          <cell r="A3479">
            <v>10115529</v>
          </cell>
          <cell r="B3479" t="str">
            <v>MSA Workman Light, Harness, Small</v>
          </cell>
          <cell r="C3479" t="str">
            <v xml:space="preserve"> </v>
          </cell>
        </row>
        <row r="3480">
          <cell r="A3480">
            <v>10115530</v>
          </cell>
          <cell r="B3480" t="str">
            <v>MSA Workman Light, Harness, Medium</v>
          </cell>
          <cell r="C3480" t="str">
            <v xml:space="preserve"> </v>
          </cell>
        </row>
        <row r="3481">
          <cell r="A3481">
            <v>10115531</v>
          </cell>
          <cell r="B3481" t="str">
            <v>MSA Workman Light, Harness, Large</v>
          </cell>
          <cell r="C3481" t="str">
            <v xml:space="preserve"> </v>
          </cell>
        </row>
        <row r="3482">
          <cell r="A3482">
            <v>10115532</v>
          </cell>
          <cell r="B3482" t="str">
            <v>MSA Workman Light, Harness, Small</v>
          </cell>
          <cell r="C3482" t="str">
            <v xml:space="preserve"> </v>
          </cell>
        </row>
        <row r="3483">
          <cell r="A3483">
            <v>10115533</v>
          </cell>
          <cell r="B3483" t="str">
            <v>MSA Workman Light, Harness, Medium</v>
          </cell>
          <cell r="C3483" t="str">
            <v xml:space="preserve"> </v>
          </cell>
        </row>
        <row r="3484">
          <cell r="A3484">
            <v>10115534</v>
          </cell>
          <cell r="B3484" t="str">
            <v>MSA Workman Light, Harness, Large</v>
          </cell>
          <cell r="C3484" t="str">
            <v xml:space="preserve"> </v>
          </cell>
        </row>
        <row r="3485">
          <cell r="A3485">
            <v>10115535</v>
          </cell>
          <cell r="B3485" t="str">
            <v>MSA Workman Light, Harness, Small</v>
          </cell>
          <cell r="C3485" t="str">
            <v xml:space="preserve"> </v>
          </cell>
        </row>
        <row r="3486">
          <cell r="A3486">
            <v>10115536</v>
          </cell>
          <cell r="B3486" t="str">
            <v>MSA Workman Light, Harness, Medium</v>
          </cell>
          <cell r="C3486" t="str">
            <v xml:space="preserve"> </v>
          </cell>
        </row>
        <row r="3487">
          <cell r="A3487">
            <v>10115537</v>
          </cell>
          <cell r="B3487" t="str">
            <v>MSA Workman Light, Harness, Large</v>
          </cell>
          <cell r="C3487" t="str">
            <v xml:space="preserve"> </v>
          </cell>
        </row>
        <row r="3488">
          <cell r="A3488">
            <v>10115538</v>
          </cell>
          <cell r="B3488" t="str">
            <v>MSA Workman Light, Harness, Small</v>
          </cell>
          <cell r="C3488" t="str">
            <v xml:space="preserve"> </v>
          </cell>
        </row>
        <row r="3489">
          <cell r="A3489">
            <v>10115539</v>
          </cell>
          <cell r="B3489" t="str">
            <v>MSA Workman Light, Harness, Medium</v>
          </cell>
          <cell r="C3489" t="str">
            <v xml:space="preserve"> </v>
          </cell>
        </row>
        <row r="3490">
          <cell r="A3490">
            <v>10115540</v>
          </cell>
          <cell r="B3490" t="str">
            <v>MSA Workman Light, Harness, Large</v>
          </cell>
          <cell r="C3490" t="str">
            <v xml:space="preserve"> </v>
          </cell>
        </row>
        <row r="3491">
          <cell r="A3491">
            <v>10115541</v>
          </cell>
          <cell r="B3491" t="str">
            <v>MSA Workman Premier, Harness, Small</v>
          </cell>
          <cell r="C3491" t="str">
            <v xml:space="preserve"> </v>
          </cell>
        </row>
        <row r="3492">
          <cell r="A3492">
            <v>10115542</v>
          </cell>
          <cell r="B3492" t="str">
            <v>MSA Workman Premier, Harness, Medium</v>
          </cell>
          <cell r="C3492" t="str">
            <v xml:space="preserve"> </v>
          </cell>
        </row>
        <row r="3493">
          <cell r="A3493">
            <v>10115543</v>
          </cell>
          <cell r="B3493" t="str">
            <v>MSA Workman Premier, Harness, Large</v>
          </cell>
          <cell r="C3493" t="str">
            <v xml:space="preserve"> </v>
          </cell>
        </row>
        <row r="3494">
          <cell r="A3494">
            <v>10115544</v>
          </cell>
          <cell r="B3494" t="str">
            <v>MSA Workman Premier, Harness, Small</v>
          </cell>
          <cell r="C3494" t="str">
            <v xml:space="preserve"> </v>
          </cell>
        </row>
        <row r="3495">
          <cell r="A3495">
            <v>10115545</v>
          </cell>
          <cell r="B3495" t="str">
            <v>MSA Workman Premier, Harness, Medium</v>
          </cell>
          <cell r="C3495" t="str">
            <v xml:space="preserve"> </v>
          </cell>
        </row>
        <row r="3496">
          <cell r="A3496">
            <v>10115546</v>
          </cell>
          <cell r="B3496" t="str">
            <v>MSA Workman Premier, Harness, Large</v>
          </cell>
          <cell r="C3496" t="str">
            <v xml:space="preserve"> </v>
          </cell>
        </row>
        <row r="3497">
          <cell r="A3497">
            <v>10115547</v>
          </cell>
          <cell r="B3497" t="str">
            <v>MSA Workman Utility, Harness, Small</v>
          </cell>
          <cell r="C3497" t="str">
            <v xml:space="preserve"> </v>
          </cell>
        </row>
        <row r="3498">
          <cell r="A3498">
            <v>10115548</v>
          </cell>
          <cell r="B3498" t="str">
            <v>MSA Workman Utility, Harness, Medium</v>
          </cell>
          <cell r="C3498" t="str">
            <v xml:space="preserve"> </v>
          </cell>
        </row>
        <row r="3499">
          <cell r="A3499">
            <v>10115549</v>
          </cell>
          <cell r="B3499" t="str">
            <v>MSA Workman Utility, Harness, Large</v>
          </cell>
          <cell r="C3499" t="str">
            <v xml:space="preserve"> </v>
          </cell>
        </row>
        <row r="3500">
          <cell r="A3500">
            <v>10115732</v>
          </cell>
          <cell r="B3500" t="str">
            <v>MSA Workman, Energy Absorbing Lanyard</v>
          </cell>
          <cell r="C3500" t="str">
            <v xml:space="preserve"> </v>
          </cell>
        </row>
        <row r="3501">
          <cell r="A3501">
            <v>10115733</v>
          </cell>
          <cell r="B3501" t="str">
            <v>MSA Workman, Energy Absorbing Lanyard</v>
          </cell>
          <cell r="C3501" t="str">
            <v xml:space="preserve"> </v>
          </cell>
        </row>
        <row r="3502">
          <cell r="A3502">
            <v>10115734</v>
          </cell>
          <cell r="B3502" t="str">
            <v>MSA Workman, Energy Absorbing Lanyard</v>
          </cell>
          <cell r="C3502" t="str">
            <v xml:space="preserve"> </v>
          </cell>
        </row>
        <row r="3503">
          <cell r="A3503">
            <v>10115735</v>
          </cell>
          <cell r="B3503" t="str">
            <v>MSA Workman, Energy Absorbing Lanyard</v>
          </cell>
          <cell r="C3503" t="str">
            <v xml:space="preserve"> </v>
          </cell>
        </row>
        <row r="3504">
          <cell r="A3504">
            <v>10115736</v>
          </cell>
          <cell r="B3504" t="str">
            <v>MSA Workman, Energy Absorbing Lanyard</v>
          </cell>
          <cell r="C3504" t="str">
            <v xml:space="preserve"> </v>
          </cell>
        </row>
        <row r="3505">
          <cell r="A3505">
            <v>10115737</v>
          </cell>
          <cell r="B3505" t="str">
            <v>MSA Workman, Energy Absorbing Lanyard</v>
          </cell>
          <cell r="C3505" t="str">
            <v xml:space="preserve"> </v>
          </cell>
        </row>
        <row r="3506">
          <cell r="A3506">
            <v>10115738</v>
          </cell>
          <cell r="B3506" t="str">
            <v>MSA Workman, Energy Absorbing Lanyard</v>
          </cell>
          <cell r="C3506" t="str">
            <v xml:space="preserve"> </v>
          </cell>
        </row>
        <row r="3507">
          <cell r="A3507">
            <v>10115739</v>
          </cell>
          <cell r="B3507" t="str">
            <v>MSA Workman, Energy Absorbing Lanyard</v>
          </cell>
          <cell r="C3507" t="str">
            <v xml:space="preserve"> </v>
          </cell>
        </row>
        <row r="3508">
          <cell r="A3508">
            <v>10115740</v>
          </cell>
          <cell r="B3508" t="str">
            <v>MSA Workman, Energy Absorbing Lanyard</v>
          </cell>
          <cell r="C3508" t="str">
            <v xml:space="preserve"> </v>
          </cell>
        </row>
        <row r="3509">
          <cell r="A3509">
            <v>10115742</v>
          </cell>
          <cell r="B3509" t="str">
            <v>MSA Workman, Energy Absorbing Lanyard</v>
          </cell>
          <cell r="C3509" t="str">
            <v xml:space="preserve"> </v>
          </cell>
        </row>
        <row r="3510">
          <cell r="A3510">
            <v>10115743</v>
          </cell>
          <cell r="B3510" t="str">
            <v>MSA Workman, Energy Absorbing Lanyard</v>
          </cell>
          <cell r="C3510" t="str">
            <v xml:space="preserve"> </v>
          </cell>
        </row>
        <row r="3511">
          <cell r="A3511">
            <v>10115744</v>
          </cell>
          <cell r="B3511" t="str">
            <v>MSA Workman, Energy Absorbing Lanyard</v>
          </cell>
          <cell r="C3511" t="str">
            <v xml:space="preserve"> </v>
          </cell>
        </row>
        <row r="3512">
          <cell r="A3512">
            <v>10115745</v>
          </cell>
          <cell r="B3512" t="str">
            <v>MSA Workman, Energy Absorbing Lanyard</v>
          </cell>
          <cell r="C3512" t="str">
            <v xml:space="preserve"> </v>
          </cell>
        </row>
        <row r="3513">
          <cell r="A3513">
            <v>10115746</v>
          </cell>
          <cell r="B3513" t="str">
            <v>MSA Workman, Energy Absorbing Lanyard</v>
          </cell>
          <cell r="C3513" t="str">
            <v xml:space="preserve"> </v>
          </cell>
        </row>
        <row r="3514">
          <cell r="A3514">
            <v>10115747</v>
          </cell>
          <cell r="B3514" t="str">
            <v>MSA Workman, Energy Absorbing Lanyard</v>
          </cell>
          <cell r="C3514" t="str">
            <v xml:space="preserve"> </v>
          </cell>
        </row>
        <row r="3515">
          <cell r="A3515">
            <v>10115748</v>
          </cell>
          <cell r="B3515" t="str">
            <v>MSA Workman, Energy Absorbing Lanyard</v>
          </cell>
          <cell r="C3515" t="str">
            <v xml:space="preserve"> </v>
          </cell>
        </row>
        <row r="3516">
          <cell r="A3516">
            <v>10115749</v>
          </cell>
          <cell r="B3516" t="str">
            <v>MSA Workman, Energy Absorbing Lanyard</v>
          </cell>
          <cell r="C3516" t="str">
            <v xml:space="preserve"> </v>
          </cell>
        </row>
        <row r="3517">
          <cell r="A3517">
            <v>10115750</v>
          </cell>
          <cell r="B3517" t="str">
            <v>MSA Workman, Energy Absorbing Lanyard</v>
          </cell>
          <cell r="C3517" t="str">
            <v xml:space="preserve"> </v>
          </cell>
        </row>
        <row r="3518">
          <cell r="A3518">
            <v>10115751</v>
          </cell>
          <cell r="B3518" t="str">
            <v>## MSA Workman, Energy Absorbing Lanyard</v>
          </cell>
          <cell r="C3518" t="str">
            <v xml:space="preserve"> </v>
          </cell>
        </row>
        <row r="3519">
          <cell r="A3519">
            <v>10115752</v>
          </cell>
          <cell r="B3519" t="str">
            <v>MSA Workman, Energy Absorbing Lanyard</v>
          </cell>
          <cell r="C3519" t="str">
            <v xml:space="preserve"> </v>
          </cell>
        </row>
        <row r="3520">
          <cell r="A3520">
            <v>10115753</v>
          </cell>
          <cell r="B3520" t="str">
            <v>MSA Workman, Energy Absorbing Lanyard</v>
          </cell>
          <cell r="C3520" t="str">
            <v xml:space="preserve"> </v>
          </cell>
        </row>
        <row r="3521">
          <cell r="A3521">
            <v>10115754</v>
          </cell>
          <cell r="B3521" t="str">
            <v>MSA Workman, Energy Absorbing Lanyard</v>
          </cell>
          <cell r="C3521" t="str">
            <v xml:space="preserve"> </v>
          </cell>
        </row>
        <row r="3522">
          <cell r="A3522">
            <v>10115755</v>
          </cell>
          <cell r="B3522" t="str">
            <v>MSA Workman, Energy Absorbing Lanyard</v>
          </cell>
          <cell r="C3522" t="str">
            <v xml:space="preserve"> </v>
          </cell>
        </row>
        <row r="3523">
          <cell r="A3523">
            <v>10115756</v>
          </cell>
          <cell r="B3523" t="str">
            <v>MSA Workman, Energy Absorbing Lanyard</v>
          </cell>
          <cell r="C3523" t="str">
            <v xml:space="preserve"> </v>
          </cell>
        </row>
        <row r="3524">
          <cell r="A3524">
            <v>10115757</v>
          </cell>
          <cell r="B3524" t="str">
            <v>MSA Workman, Energy Absorbing Lanyard</v>
          </cell>
          <cell r="C3524" t="str">
            <v xml:space="preserve"> </v>
          </cell>
        </row>
        <row r="3525">
          <cell r="A3525">
            <v>10115758</v>
          </cell>
          <cell r="B3525" t="str">
            <v>MSA Workman, Energy Absorbing Lanyard</v>
          </cell>
          <cell r="C3525" t="str">
            <v xml:space="preserve"> </v>
          </cell>
        </row>
        <row r="3526">
          <cell r="A3526">
            <v>10115759</v>
          </cell>
          <cell r="B3526" t="str">
            <v>MSA Workman, Energy Absorbing Lanyard</v>
          </cell>
          <cell r="C3526" t="str">
            <v xml:space="preserve"> </v>
          </cell>
        </row>
        <row r="3527">
          <cell r="A3527">
            <v>10115760</v>
          </cell>
          <cell r="B3527" t="str">
            <v>MSA Workman, Energy Absorbing Lanyard</v>
          </cell>
          <cell r="C3527" t="str">
            <v xml:space="preserve"> </v>
          </cell>
        </row>
        <row r="3528">
          <cell r="A3528">
            <v>10115761</v>
          </cell>
          <cell r="B3528" t="str">
            <v>MSA Workman, Energy Absorbing Lanyard</v>
          </cell>
          <cell r="C3528" t="str">
            <v xml:space="preserve"> </v>
          </cell>
        </row>
        <row r="3529">
          <cell r="A3529">
            <v>10115762</v>
          </cell>
          <cell r="B3529" t="str">
            <v>MSA Workman, Energy Absorbing Lanyard</v>
          </cell>
          <cell r="C3529" t="str">
            <v xml:space="preserve"> </v>
          </cell>
        </row>
        <row r="3530">
          <cell r="A3530">
            <v>10115763</v>
          </cell>
          <cell r="B3530" t="str">
            <v>MSA Workman, Energy Absorbing Lanyard</v>
          </cell>
          <cell r="C3530" t="str">
            <v xml:space="preserve"> </v>
          </cell>
        </row>
        <row r="3531">
          <cell r="A3531">
            <v>10115764</v>
          </cell>
          <cell r="B3531" t="str">
            <v>MSA Workman, Energy Absorbing Lanyard</v>
          </cell>
          <cell r="C3531" t="str">
            <v xml:space="preserve"> </v>
          </cell>
        </row>
        <row r="3532">
          <cell r="A3532">
            <v>10115765</v>
          </cell>
          <cell r="B3532" t="str">
            <v>MSA Workman, Energy Absorbing Lanyard</v>
          </cell>
          <cell r="C3532" t="str">
            <v xml:space="preserve"> </v>
          </cell>
        </row>
        <row r="3533">
          <cell r="A3533">
            <v>10115766</v>
          </cell>
          <cell r="B3533" t="str">
            <v>MSA Workman, Energy Absorbing Lanyard</v>
          </cell>
          <cell r="C3533" t="str">
            <v xml:space="preserve"> </v>
          </cell>
        </row>
        <row r="3534">
          <cell r="A3534">
            <v>10115767</v>
          </cell>
          <cell r="B3534" t="str">
            <v>MSA Workman, Energy Absorbing Lanyard</v>
          </cell>
          <cell r="C3534" t="str">
            <v xml:space="preserve"> </v>
          </cell>
        </row>
        <row r="3535">
          <cell r="A3535">
            <v>10115769</v>
          </cell>
          <cell r="B3535" t="str">
            <v>MSA Workman, Energy Absorbing Lanyard</v>
          </cell>
          <cell r="C3535" t="str">
            <v xml:space="preserve"> </v>
          </cell>
        </row>
        <row r="3536">
          <cell r="A3536">
            <v>10115770</v>
          </cell>
          <cell r="B3536" t="str">
            <v>MSA Workman, Energy Absorbing Lanyard</v>
          </cell>
          <cell r="C3536" t="str">
            <v xml:space="preserve"> </v>
          </cell>
        </row>
        <row r="3537">
          <cell r="A3537">
            <v>10115771</v>
          </cell>
          <cell r="B3537" t="str">
            <v>MSA Workman, Energy Absorbing Lanyard</v>
          </cell>
          <cell r="C3537" t="str">
            <v xml:space="preserve"> </v>
          </cell>
        </row>
        <row r="3538">
          <cell r="A3538">
            <v>10115772</v>
          </cell>
          <cell r="B3538" t="str">
            <v>MSA Workman, Energy Absorbing Lanyard</v>
          </cell>
          <cell r="C3538" t="str">
            <v xml:space="preserve"> </v>
          </cell>
        </row>
        <row r="3539">
          <cell r="A3539">
            <v>10115773</v>
          </cell>
          <cell r="B3539" t="str">
            <v>MSA Workman, Energy Absorbing Lanyard</v>
          </cell>
          <cell r="C3539" t="str">
            <v xml:space="preserve"> </v>
          </cell>
        </row>
        <row r="3540">
          <cell r="A3540">
            <v>10115774</v>
          </cell>
          <cell r="B3540" t="str">
            <v>MSA Workman, Energy Absorbing Lanyard</v>
          </cell>
          <cell r="C3540" t="str">
            <v xml:space="preserve"> </v>
          </cell>
        </row>
        <row r="3541">
          <cell r="A3541">
            <v>10115775</v>
          </cell>
          <cell r="B3541" t="str">
            <v>MSA Workman, Energy Absorbing Lanyard</v>
          </cell>
          <cell r="C3541" t="str">
            <v xml:space="preserve"> </v>
          </cell>
        </row>
        <row r="3542">
          <cell r="A3542">
            <v>10115776</v>
          </cell>
          <cell r="B3542" t="str">
            <v>MSA Workman, Energy Absorbing Lanyard</v>
          </cell>
          <cell r="C3542" t="str">
            <v xml:space="preserve"> </v>
          </cell>
        </row>
        <row r="3543">
          <cell r="A3543">
            <v>10115777</v>
          </cell>
          <cell r="B3543" t="str">
            <v>MSA Workman, Energy Absorbing Lanyard</v>
          </cell>
          <cell r="C3543" t="str">
            <v xml:space="preserve"> </v>
          </cell>
        </row>
        <row r="3544">
          <cell r="A3544">
            <v>10115778</v>
          </cell>
          <cell r="B3544" t="str">
            <v>MSA Workman, Energy Absorbing Lanyard</v>
          </cell>
          <cell r="C3544" t="str">
            <v xml:space="preserve"> </v>
          </cell>
        </row>
        <row r="3545">
          <cell r="A3545">
            <v>10115779</v>
          </cell>
          <cell r="B3545" t="str">
            <v>## MSA Workman, Energy Absorbing Lanyard</v>
          </cell>
          <cell r="C3545" t="str">
            <v xml:space="preserve"> </v>
          </cell>
        </row>
        <row r="3546">
          <cell r="A3546">
            <v>10115780</v>
          </cell>
          <cell r="B3546" t="str">
            <v>MSA Workman, Energy Absorbing Lanyard</v>
          </cell>
          <cell r="C3546" t="str">
            <v xml:space="preserve"> </v>
          </cell>
        </row>
        <row r="3547">
          <cell r="A3547">
            <v>10115781</v>
          </cell>
          <cell r="B3547" t="str">
            <v>MSA Workman, Energy Absorbing Lanyard</v>
          </cell>
          <cell r="C3547" t="str">
            <v xml:space="preserve"> </v>
          </cell>
        </row>
        <row r="3548">
          <cell r="A3548">
            <v>10115782</v>
          </cell>
          <cell r="B3548" t="str">
            <v>MSA Workman, Energy Absorbing Lanyard</v>
          </cell>
          <cell r="C3548" t="str">
            <v xml:space="preserve"> </v>
          </cell>
        </row>
        <row r="3549">
          <cell r="A3549">
            <v>10115783</v>
          </cell>
          <cell r="B3549" t="str">
            <v>MSA Workman, Energy Absorbing Lanyard</v>
          </cell>
          <cell r="C3549" t="str">
            <v xml:space="preserve"> </v>
          </cell>
        </row>
        <row r="3550">
          <cell r="A3550">
            <v>10115784</v>
          </cell>
          <cell r="B3550" t="str">
            <v>MSA Workman, Energy Absorbing Lanyard</v>
          </cell>
          <cell r="C3550" t="str">
            <v xml:space="preserve"> </v>
          </cell>
        </row>
        <row r="3551">
          <cell r="A3551">
            <v>10115785</v>
          </cell>
          <cell r="B3551" t="str">
            <v>MSA Workman, Energy Absorbing Lanyard</v>
          </cell>
          <cell r="C3551" t="str">
            <v xml:space="preserve"> </v>
          </cell>
        </row>
        <row r="3552">
          <cell r="A3552">
            <v>10115787</v>
          </cell>
          <cell r="B3552" t="str">
            <v>MSA Workman, Energy Absorbing Lanyard</v>
          </cell>
          <cell r="C3552" t="str">
            <v xml:space="preserve"> </v>
          </cell>
        </row>
        <row r="3553">
          <cell r="A3553">
            <v>10115788</v>
          </cell>
          <cell r="B3553" t="str">
            <v>MSA Workman, Energy Absorbing Lanyard</v>
          </cell>
          <cell r="C3553" t="str">
            <v xml:space="preserve"> </v>
          </cell>
        </row>
        <row r="3554">
          <cell r="A3554">
            <v>10115789</v>
          </cell>
          <cell r="B3554" t="str">
            <v>MSA Workman, Energy Absorbing Lanyard</v>
          </cell>
          <cell r="C3554" t="str">
            <v xml:space="preserve"> </v>
          </cell>
        </row>
        <row r="3555">
          <cell r="A3555">
            <v>10115790</v>
          </cell>
          <cell r="B3555" t="str">
            <v>MSA Workman, Energy Absorbing Lanyard</v>
          </cell>
          <cell r="C3555" t="str">
            <v xml:space="preserve"> </v>
          </cell>
        </row>
        <row r="3556">
          <cell r="A3556">
            <v>10115791</v>
          </cell>
          <cell r="B3556" t="str">
            <v>MSA Workman, Energy Absorbing Lanyard</v>
          </cell>
          <cell r="C3556" t="str">
            <v xml:space="preserve"> </v>
          </cell>
        </row>
        <row r="3557">
          <cell r="A3557">
            <v>10115792</v>
          </cell>
          <cell r="B3557" t="str">
            <v>MSA Workman, Energy Absorbing Lanyard</v>
          </cell>
          <cell r="C3557" t="str">
            <v xml:space="preserve"> </v>
          </cell>
        </row>
        <row r="3558">
          <cell r="A3558">
            <v>10115793</v>
          </cell>
          <cell r="B3558" t="str">
            <v>MSA Workman, Energy Absorbing Lanyard</v>
          </cell>
          <cell r="C3558" t="str">
            <v xml:space="preserve"> </v>
          </cell>
        </row>
        <row r="3559">
          <cell r="A3559">
            <v>10115794</v>
          </cell>
          <cell r="B3559" t="str">
            <v>MSA Workman, Energy Absorbing Lanyard</v>
          </cell>
          <cell r="C3559" t="str">
            <v xml:space="preserve"> </v>
          </cell>
        </row>
        <row r="3560">
          <cell r="A3560">
            <v>10115798</v>
          </cell>
          <cell r="B3560" t="str">
            <v>## MSA Workman, Work Positioning Lanyard</v>
          </cell>
          <cell r="C3560" t="str">
            <v xml:space="preserve"> </v>
          </cell>
        </row>
        <row r="3561">
          <cell r="A3561">
            <v>10119074</v>
          </cell>
          <cell r="B3561" t="str">
            <v>MSA WORKMAN PFL, A-PFL-E-12-0-6-Y</v>
          </cell>
          <cell r="C3561" t="str">
            <v xml:space="preserve"> </v>
          </cell>
        </row>
        <row r="3562">
          <cell r="A3562">
            <v>10119076</v>
          </cell>
          <cell r="B3562" t="str">
            <v>MSA WORKMAN PFL, A-PFL-E-12-0-2-Y</v>
          </cell>
          <cell r="C3562" t="str">
            <v xml:space="preserve"> </v>
          </cell>
        </row>
        <row r="3563">
          <cell r="A3563">
            <v>10119078</v>
          </cell>
          <cell r="B3563" t="str">
            <v>MSA WORKMAN PFL, A-PFL-E-12G-0-6-N</v>
          </cell>
          <cell r="C3563" t="str">
            <v xml:space="preserve"> </v>
          </cell>
        </row>
        <row r="3564">
          <cell r="A3564">
            <v>10119080</v>
          </cell>
          <cell r="B3564" t="str">
            <v>MSA WORKMAN PFL, A-PFL-E-12G-0-2-N</v>
          </cell>
          <cell r="C3564" t="str">
            <v xml:space="preserve"> </v>
          </cell>
        </row>
        <row r="3565">
          <cell r="A3565">
            <v>10119081</v>
          </cell>
          <cell r="B3565" t="str">
            <v>MSA WORKMAN PFL, A-PFL-E-12G-1-C-N</v>
          </cell>
          <cell r="C3565" t="str">
            <v xml:space="preserve"> </v>
          </cell>
        </row>
        <row r="3566">
          <cell r="A3566">
            <v>10123403</v>
          </cell>
          <cell r="B3566" t="str">
            <v>EN EVOTECH HARNESS,VST,FTL,BKD,SM</v>
          </cell>
          <cell r="C3566" t="str">
            <v xml:space="preserve"> </v>
          </cell>
        </row>
        <row r="3567">
          <cell r="A3567">
            <v>10123404</v>
          </cell>
          <cell r="B3567" t="str">
            <v>EN EVOTECH HARNESS,VST,FTL,BKD,MD</v>
          </cell>
          <cell r="C3567" t="str">
            <v xml:space="preserve"> </v>
          </cell>
        </row>
        <row r="3568">
          <cell r="A3568">
            <v>10123405</v>
          </cell>
          <cell r="B3568" t="str">
            <v>EN EVOTECH HARNESS,VST,FTL,BKD,LG</v>
          </cell>
          <cell r="C3568" t="str">
            <v xml:space="preserve"> </v>
          </cell>
        </row>
        <row r="3569">
          <cell r="A3569">
            <v>10123406</v>
          </cell>
          <cell r="B3569" t="str">
            <v>EN EVOTECH HARNESS,VST,FTL,BKD,2SD,SM</v>
          </cell>
          <cell r="C3569" t="str">
            <v xml:space="preserve"> </v>
          </cell>
        </row>
        <row r="3570">
          <cell r="A3570">
            <v>10123407</v>
          </cell>
          <cell r="B3570" t="str">
            <v>EN EVOTECH HARNESS,VST,FTL,BKD,2SD,MD</v>
          </cell>
          <cell r="C3570" t="str">
            <v xml:space="preserve"> </v>
          </cell>
        </row>
        <row r="3571">
          <cell r="A3571">
            <v>10123408</v>
          </cell>
          <cell r="B3571" t="str">
            <v>EN EVOTECH HARNESS,VST,FTL,BKD,2SD,LG</v>
          </cell>
          <cell r="C3571" t="str">
            <v xml:space="preserve"> </v>
          </cell>
        </row>
        <row r="3572">
          <cell r="A3572">
            <v>10123411</v>
          </cell>
          <cell r="B3572" t="str">
            <v>EN EVOTECH HARNESS,VST,FTL,EXTD,2SHD,SM</v>
          </cell>
          <cell r="C3572" t="str">
            <v xml:space="preserve"> </v>
          </cell>
        </row>
        <row r="3573">
          <cell r="A3573">
            <v>10123412</v>
          </cell>
          <cell r="B3573" t="str">
            <v>EN EVOTECH HARNESS,VST,FTL,EXTD,2SHD,MD</v>
          </cell>
          <cell r="C3573" t="str">
            <v xml:space="preserve"> </v>
          </cell>
        </row>
        <row r="3574">
          <cell r="A3574">
            <v>10123413</v>
          </cell>
          <cell r="B3574" t="str">
            <v>EN EVOTECH HARNESS,VST,FTL,EXTD,2SHD,LG</v>
          </cell>
          <cell r="C3574" t="str">
            <v xml:space="preserve"> </v>
          </cell>
        </row>
        <row r="3575">
          <cell r="A3575">
            <v>10123414</v>
          </cell>
          <cell r="B3575" t="str">
            <v>EN EVOTECH HARNESS,VST,FTL,BKD,2SHD,SM</v>
          </cell>
          <cell r="C3575" t="str">
            <v xml:space="preserve"> </v>
          </cell>
        </row>
        <row r="3576">
          <cell r="A3576">
            <v>10123415</v>
          </cell>
          <cell r="B3576" t="str">
            <v>EN EVOTECH HARNESS,VST,FTL,BKD,2SHD,MD</v>
          </cell>
          <cell r="C3576" t="str">
            <v xml:space="preserve"> </v>
          </cell>
        </row>
        <row r="3577">
          <cell r="A3577">
            <v>10123416</v>
          </cell>
          <cell r="B3577" t="str">
            <v>EN EVOTECH HARNESS,VST,FTL,BKD,2SHD,LG</v>
          </cell>
          <cell r="C3577" t="str">
            <v xml:space="preserve"> </v>
          </cell>
        </row>
        <row r="3578">
          <cell r="A3578">
            <v>10126099</v>
          </cell>
          <cell r="B3578" t="str">
            <v>MSA WORKMAN TWIN LEG,N-3616,EN</v>
          </cell>
          <cell r="C3578" t="str">
            <v xml:space="preserve"> </v>
          </cell>
        </row>
        <row r="3579">
          <cell r="A3579">
            <v>10149768</v>
          </cell>
          <cell r="B3579" t="str">
            <v>SUPERLIGHT EN HARNESS WITH WAIST BELT，SM</v>
          </cell>
          <cell r="C3579" t="str">
            <v xml:space="preserve"> </v>
          </cell>
        </row>
        <row r="3580">
          <cell r="A3580">
            <v>10149769</v>
          </cell>
          <cell r="B3580" t="str">
            <v>SUPERLIGHT EN HARNESS WITH WAIST BELT,MD</v>
          </cell>
          <cell r="C3580" t="str">
            <v xml:space="preserve"> </v>
          </cell>
        </row>
        <row r="3581">
          <cell r="A3581">
            <v>10149770</v>
          </cell>
          <cell r="B3581" t="str">
            <v>SUPERLIGHT EN HARNESS WITH WAIST BELT,LG</v>
          </cell>
          <cell r="C3581" t="str">
            <v xml:space="preserve"> </v>
          </cell>
        </row>
        <row r="3582">
          <cell r="A3582">
            <v>10149771</v>
          </cell>
          <cell r="B3582" t="str">
            <v>##SUPERLIGHT EN 1.8M SINGLELEG EA LNY,SN</v>
          </cell>
          <cell r="C3582" t="str">
            <v xml:space="preserve"> </v>
          </cell>
        </row>
        <row r="3583">
          <cell r="A3583">
            <v>10149773</v>
          </cell>
          <cell r="B3583" t="str">
            <v>## SUPERLIGHT EN 1.8M TWNLG EA LNY,SCAFF</v>
          </cell>
          <cell r="C3583" t="str">
            <v xml:space="preserve"> </v>
          </cell>
        </row>
        <row r="3584">
          <cell r="A3584">
            <v>10149774</v>
          </cell>
          <cell r="B3584" t="str">
            <v>## SUPERLIGHT EN 2M SINGLELEG EA LNY SNP</v>
          </cell>
          <cell r="C3584" t="str">
            <v xml:space="preserve"> </v>
          </cell>
        </row>
        <row r="3585">
          <cell r="A3585">
            <v>10149775</v>
          </cell>
          <cell r="B3585" t="str">
            <v>## SUPERLIGHT EN 2M SINGLE EA LNY SCAFF</v>
          </cell>
          <cell r="C3585" t="str">
            <v xml:space="preserve"> </v>
          </cell>
        </row>
        <row r="3586">
          <cell r="A3586">
            <v>10149776</v>
          </cell>
          <cell r="B3586" t="str">
            <v>## SUPERLIGHT EN 2M TWNLG EA LNY SCAFF</v>
          </cell>
          <cell r="C3586" t="str">
            <v xml:space="preserve"> </v>
          </cell>
        </row>
        <row r="3587">
          <cell r="A3587">
            <v>10149777</v>
          </cell>
          <cell r="B3587" t="str">
            <v>SUPERLIGHT EN HARNESS, PY, SM</v>
          </cell>
          <cell r="C3587" t="str">
            <v xml:space="preserve"> </v>
          </cell>
        </row>
        <row r="3588">
          <cell r="A3588">
            <v>10149778</v>
          </cell>
          <cell r="B3588" t="str">
            <v>SUPERLIGHT EN HARNESS, PY,MD</v>
          </cell>
          <cell r="C3588" t="str">
            <v xml:space="preserve"> </v>
          </cell>
        </row>
        <row r="3589">
          <cell r="A3589">
            <v>10149779</v>
          </cell>
          <cell r="B3589" t="str">
            <v>SUPERLIGHT EN HARNESS, PY，LG</v>
          </cell>
          <cell r="C3589" t="str">
            <v xml:space="preserve"> </v>
          </cell>
        </row>
        <row r="3590">
          <cell r="A3590">
            <v>10149780</v>
          </cell>
          <cell r="B3590" t="str">
            <v>SUPERLIGHT EN WAIST BELT,STD</v>
          </cell>
          <cell r="C3590" t="str">
            <v xml:space="preserve"> </v>
          </cell>
        </row>
        <row r="3591">
          <cell r="A3591">
            <v>10149781</v>
          </cell>
          <cell r="B3591" t="str">
            <v>SUPERLIGHT EN WAIST BELT，LG</v>
          </cell>
          <cell r="C3591" t="str">
            <v xml:space="preserve"> </v>
          </cell>
        </row>
        <row r="3592">
          <cell r="A3592">
            <v>10152174</v>
          </cell>
          <cell r="B3592" t="str">
            <v>SUPERLIGHT EN HARNESS WITH FRONT LOOP，SM</v>
          </cell>
          <cell r="C3592" t="str">
            <v xml:space="preserve"> </v>
          </cell>
        </row>
        <row r="3593">
          <cell r="A3593">
            <v>10152175</v>
          </cell>
          <cell r="B3593" t="str">
            <v>SUPERLIGHT EN HARNESS WITH FRONT LOOP,M</v>
          </cell>
          <cell r="C3593" t="str">
            <v xml:space="preserve"> </v>
          </cell>
        </row>
        <row r="3594">
          <cell r="A3594">
            <v>10152176</v>
          </cell>
          <cell r="B3594" t="str">
            <v>SUPERLIGHT EN HARNESS WITH FRONT LOOP，LG</v>
          </cell>
          <cell r="C3594" t="str">
            <v xml:space="preserve"> </v>
          </cell>
        </row>
        <row r="3595">
          <cell r="A3595" t="str">
            <v>62415-00UK</v>
          </cell>
          <cell r="B3595" t="str">
            <v>15m(50') EU 3/16(7x19) Galv SRL</v>
          </cell>
          <cell r="C3595" t="str">
            <v xml:space="preserve"> </v>
          </cell>
        </row>
        <row r="3596">
          <cell r="A3596">
            <v>10205846</v>
          </cell>
          <cell r="B3596" t="str">
            <v>HARN,VFORM-QC,XSM,BK,QF,EN</v>
          </cell>
          <cell r="C3596" t="str">
            <v xml:space="preserve"> </v>
          </cell>
        </row>
        <row r="3597">
          <cell r="A3597">
            <v>10205847</v>
          </cell>
          <cell r="B3597" t="str">
            <v>HARN,VFORM-QC,STD,BK,QF,EN</v>
          </cell>
          <cell r="C3597" t="str">
            <v xml:space="preserve"> </v>
          </cell>
        </row>
        <row r="3598">
          <cell r="A3598">
            <v>10205848</v>
          </cell>
          <cell r="B3598" t="str">
            <v>HARN,VFORM-QC,XL,BK,QF,EN</v>
          </cell>
          <cell r="C3598" t="str">
            <v xml:space="preserve"> </v>
          </cell>
        </row>
        <row r="3599">
          <cell r="A3599">
            <v>10205849</v>
          </cell>
          <cell r="B3599" t="str">
            <v>HARN,VFORM-QC,XSM,BK,FTD,QF,EN</v>
          </cell>
          <cell r="C3599" t="str">
            <v xml:space="preserve"> </v>
          </cell>
        </row>
        <row r="3600">
          <cell r="A3600">
            <v>10205850</v>
          </cell>
          <cell r="B3600" t="str">
            <v>HARN,VFORM-QC,STD,BK,FTD,QF,EN</v>
          </cell>
          <cell r="C3600" t="str">
            <v xml:space="preserve"> </v>
          </cell>
        </row>
        <row r="3601">
          <cell r="A3601">
            <v>10206041</v>
          </cell>
          <cell r="B3601" t="str">
            <v>HARN,VFORM-QC,XL,BK,FTD,QF,EN</v>
          </cell>
          <cell r="C3601" t="str">
            <v xml:space="preserve"> </v>
          </cell>
        </row>
        <row r="3602">
          <cell r="A3602">
            <v>10206042</v>
          </cell>
          <cell r="B3602" t="str">
            <v>HARN,VFORM-QC,XSM,BK,FTD,QC,EN</v>
          </cell>
          <cell r="C3602" t="str">
            <v xml:space="preserve"> </v>
          </cell>
        </row>
        <row r="3603">
          <cell r="A3603">
            <v>10206043</v>
          </cell>
          <cell r="B3603" t="str">
            <v>HARN,VFORM-QC,STD,BK,FTD,QC,EN</v>
          </cell>
          <cell r="C3603" t="str">
            <v xml:space="preserve"> </v>
          </cell>
        </row>
        <row r="3604">
          <cell r="A3604">
            <v>10206044</v>
          </cell>
          <cell r="B3604" t="str">
            <v>HARN,VFORM-QC,XL,BK,FTD,QC,EN</v>
          </cell>
          <cell r="C3604" t="str">
            <v xml:space="preserve"> </v>
          </cell>
        </row>
        <row r="3605">
          <cell r="A3605">
            <v>10206045</v>
          </cell>
          <cell r="B3605" t="str">
            <v>HARN,VFORM-QC,XSM,BK,FTD,SH,QC,EN</v>
          </cell>
          <cell r="C3605" t="str">
            <v xml:space="preserve"> </v>
          </cell>
        </row>
        <row r="3606">
          <cell r="A3606">
            <v>10206046</v>
          </cell>
          <cell r="B3606" t="str">
            <v>HARN,VFORM-QC,STD,BK,FTD,SH,QC,EN</v>
          </cell>
          <cell r="C3606" t="str">
            <v xml:space="preserve"> </v>
          </cell>
        </row>
        <row r="3607">
          <cell r="A3607">
            <v>10206047</v>
          </cell>
          <cell r="B3607" t="str">
            <v>HARN,VFORM-QC,XL,BK,FTD,SH,QC,EN</v>
          </cell>
          <cell r="C3607" t="str">
            <v xml:space="preserve"> </v>
          </cell>
        </row>
        <row r="3608">
          <cell r="A3608">
            <v>10206048</v>
          </cell>
          <cell r="B3608" t="str">
            <v>HARN,VFORM-QC,CON,XSM,BK,FTD,SD,QF,EN</v>
          </cell>
          <cell r="C3608" t="str">
            <v xml:space="preserve"> </v>
          </cell>
        </row>
        <row r="3609">
          <cell r="A3609">
            <v>10206049</v>
          </cell>
          <cell r="B3609" t="str">
            <v>HARN,VFORM-QC,CON,STD,BK,FTD,SD,QF,EN</v>
          </cell>
          <cell r="C3609" t="str">
            <v xml:space="preserve"> </v>
          </cell>
        </row>
        <row r="3610">
          <cell r="A3610">
            <v>10206050</v>
          </cell>
          <cell r="B3610" t="str">
            <v>HARN,VFORM-QC,CON,XL,BK,FTD,SD,QF,EN</v>
          </cell>
          <cell r="C3610" t="str">
            <v xml:space="preserve"> </v>
          </cell>
        </row>
        <row r="3611">
          <cell r="A3611">
            <v>10206051</v>
          </cell>
          <cell r="B3611" t="str">
            <v>HARN,VFORM+,XSM,BK,FTD,QC,EN</v>
          </cell>
          <cell r="C3611" t="str">
            <v xml:space="preserve"> </v>
          </cell>
        </row>
        <row r="3612">
          <cell r="A3612">
            <v>10206052</v>
          </cell>
          <cell r="B3612" t="str">
            <v>HARN,VFORM+,STD,BK,FTD,QC,EN</v>
          </cell>
          <cell r="C3612" t="str">
            <v xml:space="preserve"> </v>
          </cell>
        </row>
        <row r="3613">
          <cell r="A3613">
            <v>10206053</v>
          </cell>
          <cell r="B3613" t="str">
            <v>HARN,VFORM+,XL,BK,FTD,QC,EN</v>
          </cell>
          <cell r="C3613" t="str">
            <v xml:space="preserve"> </v>
          </cell>
        </row>
        <row r="3614">
          <cell r="A3614">
            <v>10206054</v>
          </cell>
          <cell r="B3614" t="str">
            <v>HARN,VFORM+,CON,XSM,BK,FTD,SD,QC,EN</v>
          </cell>
          <cell r="C3614" t="str">
            <v xml:space="preserve"> </v>
          </cell>
        </row>
        <row r="3615">
          <cell r="A3615">
            <v>10206055</v>
          </cell>
          <cell r="B3615" t="str">
            <v>HARN,VFORM+,CON,STD,BK,FTD,SD,QC,EN</v>
          </cell>
          <cell r="C3615" t="str">
            <v xml:space="preserve"> </v>
          </cell>
        </row>
        <row r="3616">
          <cell r="A3616">
            <v>10206056</v>
          </cell>
          <cell r="B3616" t="str">
            <v>HARN,VFORM+,CON,XL,BK,FTD,SD,QC,EN</v>
          </cell>
          <cell r="C3616" t="str">
            <v xml:space="preserve"> </v>
          </cell>
        </row>
        <row r="3617">
          <cell r="A3617">
            <v>10206533</v>
          </cell>
          <cell r="B3617" t="str">
            <v>HARN,V-FIT,XSM,BK,FTD,QC,LEG PAD,EN</v>
          </cell>
          <cell r="C3617" t="str">
            <v xml:space="preserve"> </v>
          </cell>
        </row>
        <row r="3618">
          <cell r="A3618">
            <v>10206534</v>
          </cell>
          <cell r="B3618" t="str">
            <v>HARN,V-FIT,STD,BK,FTD,QC,LEG PAD,EN</v>
          </cell>
          <cell r="C3618" t="str">
            <v xml:space="preserve"> </v>
          </cell>
        </row>
        <row r="3619">
          <cell r="A3619">
            <v>10206535</v>
          </cell>
          <cell r="B3619" t="str">
            <v>HARN,V-FIT,XLG,BK,FTD,QC,LEG PAD,EN</v>
          </cell>
          <cell r="C3619" t="str">
            <v xml:space="preserve"> </v>
          </cell>
        </row>
        <row r="3620">
          <cell r="A3620">
            <v>10206536</v>
          </cell>
          <cell r="B3620" t="str">
            <v>HARN,V-FIT,XSM,BK,FTD,QC,NO PAD,EN</v>
          </cell>
          <cell r="C3620" t="str">
            <v xml:space="preserve"> </v>
          </cell>
        </row>
        <row r="3621">
          <cell r="A3621">
            <v>10206537</v>
          </cell>
          <cell r="B3621" t="str">
            <v>HARN,V-FIT,STD,BK,FTD,QC,NO PAD,EN</v>
          </cell>
          <cell r="C3621" t="str">
            <v xml:space="preserve"> </v>
          </cell>
        </row>
        <row r="3622">
          <cell r="A3622">
            <v>10206538</v>
          </cell>
          <cell r="B3622" t="str">
            <v>HARN,V-FIT,XLG,BK,FTD,QC,NO PAD,EN</v>
          </cell>
          <cell r="C3622" t="str">
            <v xml:space="preserve"> </v>
          </cell>
        </row>
        <row r="3623">
          <cell r="A3623">
            <v>10206539</v>
          </cell>
          <cell r="B3623" t="str">
            <v>HARN,V-FIT,XSM,BK,FTD,SD,BD,QC,LEGPAD,EN</v>
          </cell>
          <cell r="C3623" t="str">
            <v xml:space="preserve"> </v>
          </cell>
        </row>
        <row r="3624">
          <cell r="A3624">
            <v>10206540</v>
          </cell>
          <cell r="B3624" t="str">
            <v>HARN,V-FIT,STD,BK,FTD,SD,BD,QC,LEGPAD,EN</v>
          </cell>
          <cell r="C3624" t="str">
            <v xml:space="preserve"> </v>
          </cell>
        </row>
        <row r="3625">
          <cell r="A3625">
            <v>10206541</v>
          </cell>
          <cell r="B3625" t="str">
            <v>HARN,V-FIT,XLG,BK,FTD,SD,BD,QC,LEGPAD,EN</v>
          </cell>
          <cell r="C3625" t="str">
            <v xml:space="preserve"> </v>
          </cell>
        </row>
        <row r="3626">
          <cell r="A3626">
            <v>10206545</v>
          </cell>
          <cell r="B3626" t="str">
            <v>HARN,V-FIT,XSM,BK,FTD,SD,QC,LEGPAD,EN</v>
          </cell>
          <cell r="C3626" t="str">
            <v xml:space="preserve"> </v>
          </cell>
        </row>
        <row r="3627">
          <cell r="A3627">
            <v>10206546</v>
          </cell>
          <cell r="B3627" t="str">
            <v>HARN,V-FIT,STD,BK,FTD,SD,QC,LEGPAD,EN</v>
          </cell>
          <cell r="C3627" t="str">
            <v xml:space="preserve"> </v>
          </cell>
        </row>
        <row r="3628">
          <cell r="A3628">
            <v>10206547</v>
          </cell>
          <cell r="B3628" t="str">
            <v>HARN,V-FIT,XLG,BK,FTD,SD,QC,LEGPAD,EN</v>
          </cell>
          <cell r="C3628" t="str">
            <v xml:space="preserve"> </v>
          </cell>
        </row>
        <row r="3629">
          <cell r="A3629">
            <v>10206548</v>
          </cell>
          <cell r="B3629" t="str">
            <v>HARN,V-FIT,XSM,BK,FTD,SD,QC,NO PAD,EN</v>
          </cell>
          <cell r="C3629" t="str">
            <v xml:space="preserve"> </v>
          </cell>
        </row>
        <row r="3630">
          <cell r="A3630">
            <v>10206549</v>
          </cell>
          <cell r="B3630" t="str">
            <v>HARN,V-FIT,STD,BK,FTD,SD,QC,NO PAD,EN</v>
          </cell>
          <cell r="C3630" t="str">
            <v xml:space="preserve"> </v>
          </cell>
        </row>
        <row r="3631">
          <cell r="A3631">
            <v>10206550</v>
          </cell>
          <cell r="B3631" t="str">
            <v>HARN,V-FIT,XLG,BK,FTD,SD,QC,NO PAD,EN</v>
          </cell>
          <cell r="C3631" t="str">
            <v xml:space="preserve"> </v>
          </cell>
        </row>
        <row r="3632">
          <cell r="A3632" t="str">
            <v>V</v>
          </cell>
          <cell r="B3632" t="str">
            <v>LETTER "V"</v>
          </cell>
          <cell r="C3632" t="str">
            <v xml:space="preserve"> </v>
          </cell>
        </row>
        <row r="3633">
          <cell r="A3633">
            <v>10185490</v>
          </cell>
          <cell r="B3633" t="str">
            <v>FIRE HELMET, TRADITIONAL, CONFIGURED</v>
          </cell>
          <cell r="C3633" t="str">
            <v xml:space="preserve"> </v>
          </cell>
        </row>
        <row r="3634">
          <cell r="A3634" t="str">
            <v>660CFSY</v>
          </cell>
          <cell r="B3634" t="str">
            <v>FIRE HELMET, 660C, FS, YELLOW, STD</v>
          </cell>
          <cell r="C3634" t="str">
            <v xml:space="preserve"> </v>
          </cell>
        </row>
        <row r="3635">
          <cell r="A3635">
            <v>10065137</v>
          </cell>
          <cell r="B3635" t="str">
            <v>UK FIRE FIREMASTER</v>
          </cell>
          <cell r="C3635" t="str">
            <v xml:space="preserve"> </v>
          </cell>
        </row>
        <row r="3636">
          <cell r="A3636">
            <v>10065136</v>
          </cell>
          <cell r="B3636" t="str">
            <v>UK FIRE  DEPUTY FIREMASTER.</v>
          </cell>
          <cell r="C3636" t="str">
            <v xml:space="preserve"> </v>
          </cell>
        </row>
        <row r="3637">
          <cell r="A3637">
            <v>10065132</v>
          </cell>
          <cell r="B3637" t="str">
            <v>UK FIRE  LEADING FIREFIGHTER/STATION O.</v>
          </cell>
          <cell r="C3637" t="str">
            <v xml:space="preserve"> </v>
          </cell>
        </row>
        <row r="3638">
          <cell r="A3638">
            <v>10065134</v>
          </cell>
          <cell r="B3638" t="str">
            <v>UK FIRE  SUB OFFICER RANK MARKINGS</v>
          </cell>
          <cell r="C3638" t="str">
            <v xml:space="preserve"> </v>
          </cell>
        </row>
        <row r="3639">
          <cell r="A3639">
            <v>10173881</v>
          </cell>
          <cell r="B3639" t="str">
            <v>UltraSonic EX-5; 4-20 mA; ATEX EEx d e</v>
          </cell>
          <cell r="C3639" t="str">
            <v xml:space="preserve"> </v>
          </cell>
        </row>
        <row r="3640">
          <cell r="A3640" t="str">
            <v>GA1057B0</v>
          </cell>
          <cell r="B3640" t="str">
            <v>STICKER RETROREFLECTIVE GREY F1 E HELMET</v>
          </cell>
          <cell r="C3640" t="str">
            <v xml:space="preserve"> </v>
          </cell>
        </row>
        <row r="3641">
          <cell r="A3641">
            <v>1071044</v>
          </cell>
          <cell r="B3641" t="str">
            <v>SCREW 1/4-20 X 1/2" NYLON HEX</v>
          </cell>
          <cell r="C3641" t="str">
            <v xml:space="preserve"> </v>
          </cell>
        </row>
        <row r="3642">
          <cell r="A3642">
            <v>1071052</v>
          </cell>
          <cell r="B3642" t="str">
            <v>WASHER, ANTIROTATION, FACE SHIELD</v>
          </cell>
          <cell r="C3642" t="str">
            <v xml:space="preserve"> </v>
          </cell>
        </row>
        <row r="3643">
          <cell r="A3643">
            <v>1071054</v>
          </cell>
          <cell r="B3643" t="str">
            <v>BRACKET ASSY.,FACESHIELD,660/660C</v>
          </cell>
          <cell r="C3643" t="str">
            <v xml:space="preserve"> </v>
          </cell>
        </row>
        <row r="3644">
          <cell r="A3644">
            <v>1071092</v>
          </cell>
          <cell r="B3644" t="str">
            <v>RING,"E" RETAINING,EXT. TYPE,SS, #SE31SS</v>
          </cell>
          <cell r="C3644" t="str">
            <v xml:space="preserve"> </v>
          </cell>
        </row>
        <row r="3645">
          <cell r="A3645">
            <v>1071179</v>
          </cell>
          <cell r="B3645" t="str">
            <v>TRIM, EDGE, BLACK, .125" +/- .01"</v>
          </cell>
          <cell r="C3645" t="str">
            <v xml:space="preserve"> </v>
          </cell>
        </row>
        <row r="3646">
          <cell r="A3646">
            <v>10029535</v>
          </cell>
          <cell r="B3646" t="str">
            <v>IMPACT CAP REPLACEMENT KIT,EUROPEAN</v>
          </cell>
          <cell r="C3646" t="str">
            <v xml:space="preserve"> </v>
          </cell>
        </row>
        <row r="3647">
          <cell r="A3647">
            <v>10043483</v>
          </cell>
          <cell r="B3647" t="str">
            <v>BUCKLE, SIDE-RELEASE, MALE</v>
          </cell>
          <cell r="C3647" t="str">
            <v xml:space="preserve"> </v>
          </cell>
        </row>
        <row r="3648">
          <cell r="A3648">
            <v>10065135</v>
          </cell>
          <cell r="B3648" t="str">
            <v>UK FIRE  SENIOR DIVISIONAL OFFICER.</v>
          </cell>
          <cell r="C3648" t="str">
            <v xml:space="preserve"> </v>
          </cell>
        </row>
        <row r="3649">
          <cell r="A3649">
            <v>10070909</v>
          </cell>
          <cell r="B3649" t="str">
            <v>FACESHIELD,FIREHELMET,NFPA,POLYARYLATE</v>
          </cell>
          <cell r="C3649" t="str">
            <v xml:space="preserve"> </v>
          </cell>
        </row>
        <row r="3650">
          <cell r="A3650" t="str">
            <v>1071199B</v>
          </cell>
          <cell r="B3650" t="str">
            <v>BLACK COMB TRANSFERS (BSI)</v>
          </cell>
          <cell r="C3650" t="str">
            <v xml:space="preserve"> </v>
          </cell>
        </row>
        <row r="3651">
          <cell r="A3651" t="str">
            <v>107S068</v>
          </cell>
          <cell r="B3651" t="str">
            <v>O/H SUSP/RING ASSY,(M603)</v>
          </cell>
          <cell r="C3651" t="str">
            <v xml:space="preserve"> </v>
          </cell>
        </row>
        <row r="3652">
          <cell r="A3652" t="str">
            <v>GA1434</v>
          </cell>
          <cell r="B3652" t="str">
            <v>Torch optics -lens &amp; bulb FOR F1  Helmet</v>
          </cell>
          <cell r="C3652" t="str">
            <v xml:space="preserve"> </v>
          </cell>
        </row>
        <row r="3653">
          <cell r="A3653" t="str">
            <v>L655GS</v>
          </cell>
          <cell r="B3653" t="str">
            <v>L655GS GRAMPION E/L W/STOWAGE</v>
          </cell>
          <cell r="C3653" t="str">
            <v xml:space="preserve"> </v>
          </cell>
        </row>
        <row r="3654">
          <cell r="A3654">
            <v>10185489</v>
          </cell>
          <cell r="B3654" t="str">
            <v>FIRE HELMET FRONT CONFIGURED</v>
          </cell>
          <cell r="C3654" t="str">
            <v xml:space="preserve"> </v>
          </cell>
        </row>
        <row r="3655">
          <cell r="A3655" t="str">
            <v>GAN1700VF</v>
          </cell>
          <cell r="B3655" t="str">
            <v>Helmet Shell F1 E, Photoluminescent</v>
          </cell>
          <cell r="C3655" t="str">
            <v xml:space="preserve"> </v>
          </cell>
        </row>
        <row r="3656">
          <cell r="A3656" t="str">
            <v>GA10031</v>
          </cell>
          <cell r="B3656" t="str">
            <v>POCKET FOR MICRO-EARPHONE SET</v>
          </cell>
          <cell r="C3656" t="str">
            <v xml:space="preserve"> </v>
          </cell>
        </row>
        <row r="3657">
          <cell r="A3657">
            <v>10062944</v>
          </cell>
          <cell r="B3657" t="str">
            <v>F2 X-TREM 'POLICE' STICKER BLUE STD.</v>
          </cell>
          <cell r="C3657" t="str">
            <v xml:space="preserve"> </v>
          </cell>
        </row>
        <row r="3658">
          <cell r="A3658" t="str">
            <v>GA010068</v>
          </cell>
          <cell r="B3658" t="str">
            <v>Cable n°11 c/w Lemo coupl. f. MICRO</v>
          </cell>
          <cell r="C3658" t="str">
            <v xml:space="preserve"> </v>
          </cell>
        </row>
        <row r="3659">
          <cell r="A3659" t="str">
            <v>GA010002D3X</v>
          </cell>
          <cell r="B3659" t="str">
            <v>HEARING PROTECTION BOOM MICROPHONE F1XF</v>
          </cell>
          <cell r="C3659" t="str">
            <v xml:space="preserve"> </v>
          </cell>
        </row>
        <row r="3660">
          <cell r="A3660" t="str">
            <v>GA010002H3</v>
          </cell>
          <cell r="B3660" t="str">
            <v>HEADSET BOOM MICF1XF 1LS TP120OVERMOLDED</v>
          </cell>
          <cell r="C3660" t="str">
            <v xml:space="preserve"> </v>
          </cell>
        </row>
        <row r="3661">
          <cell r="A3661" t="str">
            <v>GA010002A3AX</v>
          </cell>
          <cell r="B3661" t="str">
            <v>HEADSET BONE CONDUCTIVE MICROPHONE F1XF</v>
          </cell>
          <cell r="C3661" t="str">
            <v xml:space="preserve"> </v>
          </cell>
        </row>
        <row r="3662">
          <cell r="A3662" t="str">
            <v>GA010002B3X</v>
          </cell>
          <cell r="B3662" t="str">
            <v>HEADSET BOOM MICROPHONE F1XF 1LS</v>
          </cell>
          <cell r="C3662" t="str">
            <v xml:space="preserve"> </v>
          </cell>
        </row>
        <row r="3663">
          <cell r="A3663" t="str">
            <v>GA010002H3A</v>
          </cell>
          <cell r="B3663" t="str">
            <v>HEADSET BOOM MICF1XF 2LS TP120 OVERMOLDE</v>
          </cell>
          <cell r="C3663" t="str">
            <v xml:space="preserve"> </v>
          </cell>
        </row>
        <row r="3664">
          <cell r="A3664" t="str">
            <v>GAY30103222123000X</v>
          </cell>
          <cell r="B3664" t="str">
            <v>HEAR PROT BONE V2, F1XF, 2LS, STR CAB N4</v>
          </cell>
          <cell r="C3664" t="str">
            <v xml:space="preserve"> </v>
          </cell>
        </row>
        <row r="3665">
          <cell r="A3665" t="str">
            <v>GA01000221</v>
          </cell>
          <cell r="B3665" t="str">
            <v>HEAD KIT FOR OSTÉO F1</v>
          </cell>
          <cell r="C3665" t="str">
            <v xml:space="preserve"> </v>
          </cell>
        </row>
        <row r="3666">
          <cell r="A3666" t="str">
            <v>GA01000231</v>
          </cell>
          <cell r="B3666" t="str">
            <v>HEADGEAR MICRO F1</v>
          </cell>
          <cell r="C3666" t="str">
            <v xml:space="preserve"> </v>
          </cell>
        </row>
        <row r="3667">
          <cell r="A3667" t="str">
            <v>GAY10103232126000X</v>
          </cell>
          <cell r="B3667" t="str">
            <v>HEADSET BONEV2 F1XF 2LS COILED N4 STD</v>
          </cell>
          <cell r="C3667" t="str">
            <v xml:space="preserve"> </v>
          </cell>
        </row>
        <row r="3668">
          <cell r="A3668" t="str">
            <v>GA010002B3AX</v>
          </cell>
          <cell r="B3668" t="str">
            <v>HEADSET BOOM MICROPHONE F1XF 2LS</v>
          </cell>
          <cell r="C3668" t="str">
            <v xml:space="preserve"> </v>
          </cell>
        </row>
        <row r="3669">
          <cell r="A3669" t="str">
            <v>GAY10103232116000X</v>
          </cell>
          <cell r="B3669" t="str">
            <v>HEADSET BONEV2 F1XF 1LS COILED N4 STD</v>
          </cell>
          <cell r="C3669" t="str">
            <v xml:space="preserve"> </v>
          </cell>
        </row>
        <row r="3670">
          <cell r="A3670" t="str">
            <v>GA010002C3X</v>
          </cell>
          <cell r="B3670" t="str">
            <v>HEARING PROTECT. BONE CONDUCT.MICRO F1XF</v>
          </cell>
          <cell r="C3670" t="str">
            <v xml:space="preserve"> </v>
          </cell>
        </row>
        <row r="3671">
          <cell r="A3671" t="str">
            <v>GA010002A3X</v>
          </cell>
          <cell r="B3671" t="str">
            <v>HEADSET BONE CONDUCTIVE MICROPHONE F1XF</v>
          </cell>
          <cell r="C3671" t="str">
            <v xml:space="preserve"> </v>
          </cell>
        </row>
        <row r="3672">
          <cell r="A3672" t="str">
            <v>GA010002E3X</v>
          </cell>
          <cell r="B3672" t="str">
            <v>HEARING PROTECTION F1XF</v>
          </cell>
          <cell r="C3672" t="str">
            <v xml:space="preserve"> </v>
          </cell>
        </row>
        <row r="3673">
          <cell r="A3673" t="str">
            <v>GA010007065</v>
          </cell>
          <cell r="B3673" t="str">
            <v>EX COILED MOLDED PLUG EADS TPH700</v>
          </cell>
          <cell r="C3673" t="str">
            <v xml:space="preserve"> </v>
          </cell>
        </row>
        <row r="3674">
          <cell r="A3674" t="str">
            <v>GA010007066</v>
          </cell>
          <cell r="B3674" t="str">
            <v>V2 SENSOR MODULE - CHATILLON</v>
          </cell>
          <cell r="C3674" t="str">
            <v xml:space="preserve"> </v>
          </cell>
        </row>
        <row r="3675">
          <cell r="A3675" t="str">
            <v>GAY10103242126000X</v>
          </cell>
          <cell r="B3675" t="str">
            <v>HEADSET BONEV2 F1XF 2LS COIL. 580 N4 STD</v>
          </cell>
          <cell r="C3675" t="str">
            <v xml:space="preserve"> </v>
          </cell>
        </row>
        <row r="3676">
          <cell r="A3676" t="str">
            <v>GA01000221A</v>
          </cell>
          <cell r="B3676" t="str">
            <v>HEAD EQUIPMENT OSTEO W 2 LOUD-SPEAKERS</v>
          </cell>
          <cell r="C3676" t="str">
            <v xml:space="preserve"> </v>
          </cell>
        </row>
        <row r="3677">
          <cell r="A3677" t="str">
            <v>GA01000232</v>
          </cell>
          <cell r="B3677" t="str">
            <v>Equipement de tête micro F2</v>
          </cell>
          <cell r="C3677" t="str">
            <v xml:space="preserve"> </v>
          </cell>
        </row>
        <row r="3678">
          <cell r="A3678" t="str">
            <v>GA01000261</v>
          </cell>
          <cell r="B3678" t="str">
            <v xml:space="preserve"> Head equipment with flexible microphone</v>
          </cell>
          <cell r="C3678" t="str">
            <v xml:space="preserve"> </v>
          </cell>
        </row>
        <row r="3679">
          <cell r="A3679" t="str">
            <v>GA01000271</v>
          </cell>
          <cell r="B3679" t="str">
            <v>Head equipment micro syst. F1 U-174 plug</v>
          </cell>
          <cell r="C3679" t="str">
            <v xml:space="preserve"> </v>
          </cell>
        </row>
        <row r="3680">
          <cell r="A3680" t="str">
            <v>GAY10103132116000</v>
          </cell>
          <cell r="B3680" t="str">
            <v>Osteo HE V2 F2X-Trem 1HP Nexus 4STD</v>
          </cell>
          <cell r="C3680" t="str">
            <v xml:space="preserve"> </v>
          </cell>
        </row>
        <row r="3681">
          <cell r="A3681" t="str">
            <v>GAY10103132126000</v>
          </cell>
          <cell r="B3681" t="str">
            <v>Osteo HE V2 F2X-Trem 2HP Nexus 4STD</v>
          </cell>
          <cell r="C3681" t="str">
            <v xml:space="preserve"> </v>
          </cell>
        </row>
        <row r="3682">
          <cell r="A3682" t="str">
            <v>GAY10212233116000X</v>
          </cell>
          <cell r="B3682" t="str">
            <v>Headset boom micro F1XF 1LS Nexus5 STD</v>
          </cell>
          <cell r="C3682" t="str">
            <v xml:space="preserve"> </v>
          </cell>
        </row>
        <row r="3683">
          <cell r="A3683" t="str">
            <v>GAY10212233126000X</v>
          </cell>
          <cell r="B3683" t="str">
            <v>Headset boom micro F1XF 2LS Nexus5 STD</v>
          </cell>
          <cell r="C3683" t="str">
            <v xml:space="preserve"> </v>
          </cell>
        </row>
        <row r="3684">
          <cell r="A3684" t="str">
            <v>GAY30111222123000</v>
          </cell>
          <cell r="B3684" t="str">
            <v>Hear. Prot.Bone condu.XFstr. cable Nex4</v>
          </cell>
          <cell r="C3684" t="str">
            <v xml:space="preserve"> </v>
          </cell>
        </row>
        <row r="3685">
          <cell r="A3685" t="str">
            <v>GA01000231A</v>
          </cell>
          <cell r="B3685" t="str">
            <v>Equipement de tête micro F12HP</v>
          </cell>
          <cell r="C3685" t="str">
            <v xml:space="preserve"> </v>
          </cell>
        </row>
        <row r="3686">
          <cell r="A3686" t="str">
            <v>GA1104-T4</v>
          </cell>
          <cell r="B3686" t="str">
            <v>RETROREFLECT SET BACK BLUE F1SF WIEN</v>
          </cell>
          <cell r="C3686" t="str">
            <v xml:space="preserve"> </v>
          </cell>
        </row>
        <row r="3687">
          <cell r="A3687" t="str">
            <v>GA2453-BJ01</v>
          </cell>
          <cell r="B3687" t="str">
            <v>F1 SF16 R9 rt+h nick. PA SP dorée</v>
          </cell>
          <cell r="C3687" t="str">
            <v xml:space="preserve"> </v>
          </cell>
        </row>
        <row r="3688">
          <cell r="A3688" t="str">
            <v>GA2453-BJ35</v>
          </cell>
          <cell r="B3688" t="str">
            <v>##F1 SF Helmet, Nickel, Ratchet, 9% gold</v>
          </cell>
          <cell r="C3688" t="str">
            <v xml:space="preserve"> </v>
          </cell>
        </row>
        <row r="3689">
          <cell r="A3689" t="str">
            <v>GA1441</v>
          </cell>
          <cell r="B3689" t="str">
            <v>TORCH SUPPORT FOR BELT</v>
          </cell>
          <cell r="C3689" t="str">
            <v xml:space="preserve"> </v>
          </cell>
        </row>
        <row r="3690">
          <cell r="A3690" t="str">
            <v>GA1431</v>
          </cell>
          <cell r="B3690" t="str">
            <v>RIGHT TORCH SUPPORT FOR F1 HELMET</v>
          </cell>
          <cell r="C3690" t="str">
            <v xml:space="preserve"> </v>
          </cell>
        </row>
        <row r="3691">
          <cell r="A3691" t="str">
            <v>GA1111</v>
          </cell>
          <cell r="B3691" t="str">
            <v>NECK CURTAIN WOOL/NOMEX F1 SF</v>
          </cell>
          <cell r="C3691" t="str">
            <v>F1SF osłona karku wełna/nomex</v>
          </cell>
        </row>
        <row r="3692">
          <cell r="A3692" t="str">
            <v>GA1110</v>
          </cell>
          <cell r="B3692" t="str">
            <v>INTEGRAL NECKCURTAIN FOR F1SF,WOOL/NOMEX</v>
          </cell>
          <cell r="C3692" t="str">
            <v>F1SF zintegrowana osłon akarku wełna/nomex</v>
          </cell>
        </row>
        <row r="3693">
          <cell r="A3693" t="str">
            <v>GA1106R</v>
          </cell>
          <cell r="B3693" t="str">
            <v>ALUMINISED NECKCURTAIN FOR F1E HELMET</v>
          </cell>
          <cell r="C3693" t="str">
            <v>F1E osłona karku pokr. Alumi nium</v>
          </cell>
        </row>
        <row r="3694">
          <cell r="A3694" t="str">
            <v>GA0D1201</v>
          </cell>
          <cell r="B3694" t="str">
            <v>ADAPTER SET PANOMAMASK</v>
          </cell>
          <cell r="C3694" t="str">
            <v xml:space="preserve"> </v>
          </cell>
        </row>
        <row r="3695">
          <cell r="A3695" t="str">
            <v>GA1113</v>
          </cell>
          <cell r="B3695" t="str">
            <v>NECKCURTAIN, F1SF, ALUMINIUM 3 LAYERS</v>
          </cell>
          <cell r="C3695" t="str">
            <v>F1SF osłona karku aluminiowa 3 warstwy</v>
          </cell>
        </row>
        <row r="3696">
          <cell r="A3696" t="str">
            <v>GA1109</v>
          </cell>
          <cell r="B3696" t="str">
            <v>SILVER NECKCURTAIN FOR F1SF</v>
          </cell>
          <cell r="C3696" t="str">
            <v xml:space="preserve"> </v>
          </cell>
        </row>
        <row r="3697">
          <cell r="A3697" t="str">
            <v>GA0I1201</v>
          </cell>
          <cell r="B3697" t="str">
            <v>KIT LIAIS.SS INTERFACE</v>
          </cell>
          <cell r="C3697" t="str">
            <v xml:space="preserve"> </v>
          </cell>
        </row>
        <row r="3698">
          <cell r="A3698" t="str">
            <v>GA1105C</v>
          </cell>
          <cell r="B3698" t="str">
            <v>HELMET COVER WITH ALUMINIZ. COATING F1SF</v>
          </cell>
          <cell r="C3698" t="str">
            <v xml:space="preserve"> </v>
          </cell>
        </row>
        <row r="3699">
          <cell r="A3699" t="str">
            <v>GA1305</v>
          </cell>
          <cell r="B3699" t="str">
            <v>POLI CLEANER FOR F1 HELMET, 100 G TUBE</v>
          </cell>
          <cell r="C3699" t="str">
            <v xml:space="preserve"> </v>
          </cell>
        </row>
        <row r="3700">
          <cell r="A3700" t="str">
            <v>GA1105B</v>
          </cell>
          <cell r="B3700" t="str">
            <v>HELMET COVER WITH ALUMINIZED COATING F1E</v>
          </cell>
          <cell r="C3700" t="str">
            <v xml:space="preserve"> </v>
          </cell>
        </row>
        <row r="3701">
          <cell r="A3701" t="str">
            <v>GA1616</v>
          </cell>
          <cell r="B3701" t="str">
            <v>CLEAR PILOT</v>
          </cell>
          <cell r="C3701" t="str">
            <v xml:space="preserve"> </v>
          </cell>
        </row>
        <row r="3702">
          <cell r="A3702" t="str">
            <v>GA1106</v>
          </cell>
          <cell r="B3702" t="str">
            <v>SILVER NECKCURTAIN FOR F1,F1S,F1SA</v>
          </cell>
          <cell r="C3702" t="str">
            <v xml:space="preserve"> </v>
          </cell>
        </row>
        <row r="3703">
          <cell r="A3703" t="str">
            <v>GA0E1201</v>
          </cell>
          <cell r="B3703" t="str">
            <v>ADAPTER SET INTERSPIRO</v>
          </cell>
          <cell r="C3703" t="str">
            <v xml:space="preserve"> </v>
          </cell>
        </row>
        <row r="3704">
          <cell r="A3704" t="str">
            <v>GA1442</v>
          </cell>
          <cell r="B3704" t="str">
            <v>## LAMP SUPPORT FOR F1A/F1SA</v>
          </cell>
          <cell r="C3704" t="str">
            <v xml:space="preserve"> </v>
          </cell>
        </row>
        <row r="3705">
          <cell r="A3705" t="str">
            <v>GA1108C</v>
          </cell>
          <cell r="B3705" t="str">
            <v>HELMET COVER FOR F1SF</v>
          </cell>
          <cell r="C3705" t="str">
            <v xml:space="preserve"> </v>
          </cell>
        </row>
        <row r="3706">
          <cell r="A3706" t="str">
            <v>GA1106J</v>
          </cell>
          <cell r="B3706" t="str">
            <v>NECKCURTAIN FOR F1A HELMET, NORMAL SIZE</v>
          </cell>
          <cell r="C3706" t="str">
            <v xml:space="preserve"> </v>
          </cell>
        </row>
        <row r="3707">
          <cell r="A3707" t="str">
            <v>GA1107B</v>
          </cell>
          <cell r="B3707" t="str">
            <v>SPACING PAD HEADBAND FOR F1 HELMET,</v>
          </cell>
          <cell r="C3707" t="str">
            <v xml:space="preserve"> </v>
          </cell>
        </row>
        <row r="3708">
          <cell r="A3708" t="str">
            <v>GA1106A</v>
          </cell>
          <cell r="B3708" t="str">
            <v>WOOL NECKCURTAIN FOR F1,</v>
          </cell>
          <cell r="C3708" t="str">
            <v xml:space="preserve"> </v>
          </cell>
        </row>
        <row r="3709">
          <cell r="A3709" t="str">
            <v>GA1106M</v>
          </cell>
          <cell r="B3709" t="str">
            <v>BLACK NECKCURTAIN (NOMEX/WOOL) W/VELCRO</v>
          </cell>
          <cell r="C3709" t="str">
            <v xml:space="preserve"> </v>
          </cell>
        </row>
        <row r="3710">
          <cell r="A3710" t="str">
            <v>GA1105A</v>
          </cell>
          <cell r="B3710" t="str">
            <v>##HELMET COVER WITH ALUMINIZED COATING F</v>
          </cell>
          <cell r="C3710" t="str">
            <v xml:space="preserve"> </v>
          </cell>
        </row>
        <row r="3711">
          <cell r="A3711" t="str">
            <v>GA1106P</v>
          </cell>
          <cell r="B3711" t="str">
            <v>WOOL NECKCAPE FOR F1E HELMET</v>
          </cell>
          <cell r="C3711" t="str">
            <v xml:space="preserve"> </v>
          </cell>
        </row>
        <row r="3712">
          <cell r="A3712" t="str">
            <v>GA1108A</v>
          </cell>
          <cell r="B3712" t="str">
            <v>COVER HELMET F1S</v>
          </cell>
          <cell r="C3712" t="str">
            <v xml:space="preserve"> </v>
          </cell>
        </row>
        <row r="3713">
          <cell r="A3713" t="str">
            <v>GA1108B</v>
          </cell>
          <cell r="B3713" t="str">
            <v>Helmet cover for F1E</v>
          </cell>
          <cell r="C3713" t="str">
            <v xml:space="preserve"> </v>
          </cell>
        </row>
        <row r="3714">
          <cell r="A3714" t="str">
            <v>GA1114</v>
          </cell>
          <cell r="B3714" t="str">
            <v>F1SF wool-nomex neck curtain 2008</v>
          </cell>
          <cell r="C3714" t="str">
            <v xml:space="preserve"> </v>
          </cell>
        </row>
        <row r="3715">
          <cell r="A3715" t="str">
            <v>GA0Q1202</v>
          </cell>
          <cell r="B3715" t="str">
            <v>Mask connector, ULTRA ELITE, for BSPP</v>
          </cell>
          <cell r="C3715" t="str">
            <v xml:space="preserve"> </v>
          </cell>
        </row>
        <row r="3716">
          <cell r="A3716" t="str">
            <v>ZG360002</v>
          </cell>
          <cell r="B3716" t="str">
            <v>Assessment Fire-Fighting Helmets</v>
          </cell>
          <cell r="C3716" t="str">
            <v xml:space="preserve"> </v>
          </cell>
        </row>
        <row r="3717">
          <cell r="A3717" t="str">
            <v>GA011201</v>
          </cell>
          <cell r="B3717" t="str">
            <v>CONNECTING PIECE (WITHOUT INTERF)</v>
          </cell>
          <cell r="C3717" t="str">
            <v xml:space="preserve"> </v>
          </cell>
        </row>
        <row r="3718">
          <cell r="A3718" t="str">
            <v>GA0F1201</v>
          </cell>
          <cell r="B3718" t="str">
            <v>ADAPTER SET SABRE</v>
          </cell>
          <cell r="C3718" t="str">
            <v xml:space="preserve"> </v>
          </cell>
        </row>
        <row r="3719">
          <cell r="A3719" t="str">
            <v>GA1106L</v>
          </cell>
          <cell r="B3719" t="str">
            <v>NECKCURTAIN YELLOW NOMEX</v>
          </cell>
          <cell r="C3719" t="str">
            <v xml:space="preserve"> </v>
          </cell>
        </row>
        <row r="3720">
          <cell r="A3720">
            <v>10102306</v>
          </cell>
          <cell r="B3720" t="str">
            <v>F1SF Bracket f.Comm. Kit Skorpion (10x)</v>
          </cell>
          <cell r="C3720" t="str">
            <v xml:space="preserve"> </v>
          </cell>
        </row>
        <row r="3721">
          <cell r="A3721" t="str">
            <v>GA1044</v>
          </cell>
          <cell r="B3721" t="str">
            <v>Fixing Spring f.NeckcurtainF1S/F1SA,20p.</v>
          </cell>
          <cell r="C3721" t="str">
            <v xml:space="preserve"> </v>
          </cell>
        </row>
        <row r="3722">
          <cell r="A3722" t="str">
            <v>GA1002N</v>
          </cell>
          <cell r="B3722" t="str">
            <v>COMPL. RATCHET CRADLE FOR F1S</v>
          </cell>
          <cell r="C3722" t="str">
            <v xml:space="preserve"> </v>
          </cell>
        </row>
        <row r="3723">
          <cell r="A3723" t="str">
            <v>GA1468</v>
          </cell>
          <cell r="B3723" t="str">
            <v>F2 X-TREM TORCH SUPPORT, WATERPROOF</v>
          </cell>
          <cell r="C3723" t="str">
            <v xml:space="preserve"> </v>
          </cell>
        </row>
        <row r="3724">
          <cell r="A3724" t="str">
            <v>GA3240</v>
          </cell>
          <cell r="B3724" t="str">
            <v>NECK CURTAIN F2 X-TREM</v>
          </cell>
          <cell r="C3724" t="str">
            <v xml:space="preserve"> </v>
          </cell>
        </row>
        <row r="3725">
          <cell r="A3725" t="str">
            <v>GA3027C</v>
          </cell>
          <cell r="B3725" t="str">
            <v>RESPONDER HEADBAND, 10 PC</v>
          </cell>
          <cell r="C3725" t="str">
            <v xml:space="preserve"> </v>
          </cell>
        </row>
        <row r="3726">
          <cell r="A3726" t="str">
            <v>GA3027B</v>
          </cell>
          <cell r="B3726" t="str">
            <v>RESPONDER GOGGLE, 1 PC</v>
          </cell>
          <cell r="C3726" t="str">
            <v xml:space="preserve"> </v>
          </cell>
        </row>
        <row r="3727">
          <cell r="A3727" t="str">
            <v>GA3234</v>
          </cell>
          <cell r="B3727" t="str">
            <v>NECK CURTAIN F2 X-TREM,ALU,WITH FIXATION</v>
          </cell>
          <cell r="C3727" t="str">
            <v xml:space="preserve"> </v>
          </cell>
        </row>
        <row r="3728">
          <cell r="A3728" t="str">
            <v>E0021952</v>
          </cell>
          <cell r="B3728" t="str">
            <v>SOFT BAG, GOGGLE FOR X-TREM HELMET</v>
          </cell>
          <cell r="C3728" t="str">
            <v xml:space="preserve"> </v>
          </cell>
        </row>
        <row r="3729">
          <cell r="A3729" t="str">
            <v>GA3230-B6</v>
          </cell>
          <cell r="B3729" t="str">
            <v>Sticker young Austrian fireman</v>
          </cell>
          <cell r="C3729" t="str">
            <v xml:space="preserve"> </v>
          </cell>
        </row>
        <row r="3730">
          <cell r="A3730" t="str">
            <v>GA3230-J3</v>
          </cell>
          <cell r="B3730" t="str">
            <v>Signal.F2 X-TREM FS jaune</v>
          </cell>
          <cell r="C3730" t="str">
            <v xml:space="preserve"> </v>
          </cell>
        </row>
        <row r="3731">
          <cell r="A3731" t="str">
            <v>GA3230-R25</v>
          </cell>
          <cell r="B3731" t="str">
            <v>Stickers red F2X-TREM SECURITE INC</v>
          </cell>
          <cell r="C3731" t="str">
            <v xml:space="preserve"> </v>
          </cell>
        </row>
        <row r="3732">
          <cell r="A3732" t="str">
            <v>GA3230-J2</v>
          </cell>
          <cell r="B3732" t="str">
            <v>F2X-TREM yellow MP sticker</v>
          </cell>
          <cell r="C3732" t="str">
            <v xml:space="preserve"> </v>
          </cell>
        </row>
        <row r="3733">
          <cell r="A3733" t="str">
            <v>GA3014</v>
          </cell>
          <cell r="B3733" t="str">
            <v>F2 NECK CURTAIN  BLUE WOOL NOMEX</v>
          </cell>
          <cell r="C3733" t="str">
            <v xml:space="preserve"> </v>
          </cell>
        </row>
        <row r="3734">
          <cell r="A3734" t="str">
            <v>GA3230-B3</v>
          </cell>
          <cell r="B3734" t="str">
            <v>Signal.F2X-T Forest. white sapper marq</v>
          </cell>
          <cell r="C3734" t="str">
            <v xml:space="preserve"> </v>
          </cell>
        </row>
        <row r="3735">
          <cell r="A3735" t="str">
            <v>GA3230-J7</v>
          </cell>
          <cell r="B3735" t="str">
            <v>Yellow F2 X-T stickers ONF-DFCI</v>
          </cell>
          <cell r="C3735" t="str">
            <v xml:space="preserve"> </v>
          </cell>
        </row>
        <row r="3736">
          <cell r="A3736" t="str">
            <v>GA1426</v>
          </cell>
          <cell r="B3736" t="str">
            <v>## Lamp attachment  for F2 X-TREM helmet</v>
          </cell>
          <cell r="C3736" t="str">
            <v xml:space="preserve"> </v>
          </cell>
        </row>
        <row r="3737">
          <cell r="A3737" t="str">
            <v>GA3018</v>
          </cell>
          <cell r="B3737" t="str">
            <v>## CLEAR CORD FOR GOGGLES FOR F2</v>
          </cell>
          <cell r="C3737" t="str">
            <v xml:space="preserve"> </v>
          </cell>
        </row>
        <row r="3738">
          <cell r="A3738" t="str">
            <v>GA3220-IM</v>
          </cell>
          <cell r="B3738" t="str">
            <v>Shell+vent F2X-TR, blue 0 sticker</v>
          </cell>
          <cell r="C3738" t="str">
            <v xml:space="preserve"> </v>
          </cell>
        </row>
        <row r="3739">
          <cell r="A3739" t="str">
            <v>GA3220-JD</v>
          </cell>
          <cell r="B3739" t="str">
            <v>Shell, yellow, vent F2X-TR 0 sticker</v>
          </cell>
          <cell r="C3739" t="str">
            <v xml:space="preserve"> </v>
          </cell>
        </row>
        <row r="3740">
          <cell r="A3740" t="str">
            <v>GA3220-NA</v>
          </cell>
          <cell r="B3740" t="str">
            <v>Calot.noire+vent F2X-TR 0 sticker</v>
          </cell>
          <cell r="C3740" t="str">
            <v xml:space="preserve"> </v>
          </cell>
        </row>
        <row r="3741">
          <cell r="A3741" t="str">
            <v>GA3220-NM</v>
          </cell>
          <cell r="B3741" t="str">
            <v>Calot.peinte gris+vent F2X-TR 0 sticker</v>
          </cell>
          <cell r="C3741" t="str">
            <v xml:space="preserve"> </v>
          </cell>
        </row>
        <row r="3742">
          <cell r="A3742" t="str">
            <v>GA3220-RE</v>
          </cell>
          <cell r="B3742" t="str">
            <v>Calot.rouge+vent F2X-TR 0 sticker</v>
          </cell>
          <cell r="C3742" t="str">
            <v xml:space="preserve"> </v>
          </cell>
        </row>
        <row r="3743">
          <cell r="A3743" t="str">
            <v>GA3220-VA</v>
          </cell>
          <cell r="B3743" t="str">
            <v>Shell+vent F2X-TR, green 0 sticker</v>
          </cell>
          <cell r="C3743" t="str">
            <v xml:space="preserve"> </v>
          </cell>
        </row>
        <row r="3744">
          <cell r="A3744" t="str">
            <v>GA3220-VF</v>
          </cell>
          <cell r="B3744" t="str">
            <v>Calot.photolum+vent F2X-TR 0 sticker</v>
          </cell>
          <cell r="C3744" t="str">
            <v xml:space="preserve"> </v>
          </cell>
        </row>
        <row r="3745">
          <cell r="A3745" t="str">
            <v>GA3221-BA</v>
          </cell>
          <cell r="B3745" t="str">
            <v>Shell White no vent. F2X-TREM 0 sticker</v>
          </cell>
          <cell r="C3745" t="str">
            <v xml:space="preserve"> </v>
          </cell>
        </row>
        <row r="3746">
          <cell r="A3746" t="str">
            <v>GA3221-NA</v>
          </cell>
          <cell r="B3746" t="str">
            <v>Shell F2X-TREM no vented,black 0 sticker</v>
          </cell>
          <cell r="C3746" t="str">
            <v xml:space="preserve"> </v>
          </cell>
        </row>
        <row r="3747">
          <cell r="A3747" t="str">
            <v>GA3221-NM</v>
          </cell>
          <cell r="B3747" t="str">
            <v>Shell .grey no vented F2X-TR 0 sticker</v>
          </cell>
          <cell r="C3747" t="str">
            <v xml:space="preserve"> </v>
          </cell>
        </row>
        <row r="3748">
          <cell r="A3748" t="str">
            <v>GA3221-OB</v>
          </cell>
          <cell r="B3748" t="str">
            <v>Calot.orange no vented F2X-TR 0 sticker</v>
          </cell>
          <cell r="C3748" t="str">
            <v xml:space="preserve"> </v>
          </cell>
        </row>
        <row r="3749">
          <cell r="A3749" t="str">
            <v>GA3221-VA</v>
          </cell>
          <cell r="B3749" t="str">
            <v>Shell Green no vented F2X-TR 0 sticker</v>
          </cell>
          <cell r="C3749" t="str">
            <v xml:space="preserve"> </v>
          </cell>
        </row>
        <row r="3750">
          <cell r="A3750" t="str">
            <v>GA3232</v>
          </cell>
          <cell r="B3750" t="str">
            <v>3-point chin strap</v>
          </cell>
          <cell r="C3750" t="str">
            <v xml:space="preserve"> </v>
          </cell>
        </row>
        <row r="3751">
          <cell r="A3751" t="str">
            <v>GA3233</v>
          </cell>
          <cell r="B3751" t="str">
            <v>Fixation neck curtain F2X-TREM; 5 pair</v>
          </cell>
          <cell r="C3751" t="str">
            <v xml:space="preserve"> </v>
          </cell>
        </row>
        <row r="3752">
          <cell r="A3752" t="str">
            <v>GA3243</v>
          </cell>
          <cell r="B3752" t="str">
            <v>Lamp_cable clip kit F2X-TREM</v>
          </cell>
          <cell r="C3752" t="str">
            <v xml:space="preserve"> </v>
          </cell>
        </row>
        <row r="3753">
          <cell r="A3753" t="str">
            <v>GA3250</v>
          </cell>
          <cell r="B3753" t="str">
            <v>F2XT chinstrap 3pts Wildland-rescue</v>
          </cell>
          <cell r="C3753" t="str">
            <v xml:space="preserve"> </v>
          </cell>
        </row>
        <row r="3754">
          <cell r="A3754" t="str">
            <v>GA2920</v>
          </cell>
          <cell r="B3754" t="str">
            <v>INTEGRAL NECK CURTAIN WOOL/NOMEX FUEGO</v>
          </cell>
          <cell r="C3754" t="str">
            <v xml:space="preserve"> </v>
          </cell>
        </row>
        <row r="3755">
          <cell r="A3755" t="str">
            <v>GA2922</v>
          </cell>
          <cell r="B3755" t="str">
            <v>NECK CURTAIN WOOL/NOMEX FUEGO</v>
          </cell>
          <cell r="C3755" t="str">
            <v xml:space="preserve"> </v>
          </cell>
        </row>
        <row r="3756">
          <cell r="A3756" t="str">
            <v>GA2921</v>
          </cell>
          <cell r="B3756" t="str">
            <v>NECK CURTAIN ALUMINISED FUEGO</v>
          </cell>
          <cell r="C3756" t="str">
            <v xml:space="preserve"> </v>
          </cell>
        </row>
        <row r="3757">
          <cell r="A3757" t="str">
            <v>GA2916</v>
          </cell>
          <cell r="B3757" t="str">
            <v>Interface f.accessory V1 f. FUEGO helmet</v>
          </cell>
          <cell r="C3757" t="str">
            <v xml:space="preserve"> </v>
          </cell>
        </row>
        <row r="3758">
          <cell r="A3758" t="str">
            <v>GA2919</v>
          </cell>
          <cell r="B3758" t="str">
            <v>Face Shield FUEGO Helmet, with Interface</v>
          </cell>
          <cell r="C3758" t="str">
            <v xml:space="preserve"> </v>
          </cell>
        </row>
        <row r="3759">
          <cell r="A3759" t="str">
            <v>GA2918</v>
          </cell>
          <cell r="B3759" t="str">
            <v>Shield  FUEGO</v>
          </cell>
          <cell r="C3759" t="str">
            <v xml:space="preserve"> </v>
          </cell>
        </row>
        <row r="3760">
          <cell r="A3760" t="str">
            <v>GA2912</v>
          </cell>
          <cell r="B3760" t="str">
            <v>Chinstrap for Fuego helmet</v>
          </cell>
          <cell r="C3760" t="str">
            <v xml:space="preserve"> </v>
          </cell>
        </row>
        <row r="3761">
          <cell r="A3761" t="str">
            <v>GA2914</v>
          </cell>
          <cell r="B3761" t="str">
            <v>Comfort padding for Fuego helmet</v>
          </cell>
          <cell r="C3761" t="str">
            <v xml:space="preserve"> </v>
          </cell>
        </row>
        <row r="3762">
          <cell r="A3762" t="str">
            <v>GA2917</v>
          </cell>
          <cell r="B3762" t="str">
            <v>Interface for accessory V2 for  FUEGO</v>
          </cell>
          <cell r="C3762" t="str">
            <v xml:space="preserve"> </v>
          </cell>
        </row>
        <row r="3763">
          <cell r="A3763" t="str">
            <v>GA2923</v>
          </cell>
          <cell r="B3763" t="str">
            <v>Ratchet headband FUEGO</v>
          </cell>
          <cell r="C3763" t="str">
            <v xml:space="preserve"> </v>
          </cell>
        </row>
        <row r="3764">
          <cell r="A3764" t="str">
            <v>GA2932</v>
          </cell>
          <cell r="B3764" t="str">
            <v>FUEGO sticker set of 5  SAFETY ED., 5x</v>
          </cell>
          <cell r="C3764" t="str">
            <v xml:space="preserve"> </v>
          </cell>
        </row>
        <row r="3765">
          <cell r="A3765" t="str">
            <v>GA2911</v>
          </cell>
          <cell r="B3765" t="str">
            <v>Inner shell for Fuego Helmet</v>
          </cell>
          <cell r="C3765" t="str">
            <v xml:space="preserve"> </v>
          </cell>
        </row>
        <row r="3766">
          <cell r="A3766" t="str">
            <v>GA2913</v>
          </cell>
          <cell r="B3766" t="str">
            <v>Rigid inner padding for Fuego helmet</v>
          </cell>
          <cell r="C3766" t="str">
            <v xml:space="preserve"> </v>
          </cell>
        </row>
        <row r="3767">
          <cell r="A3767" t="str">
            <v>GA2915</v>
          </cell>
          <cell r="B3767" t="str">
            <v>Headband for Fuego helmet</v>
          </cell>
          <cell r="C3767" t="str">
            <v xml:space="preserve"> </v>
          </cell>
        </row>
        <row r="3768">
          <cell r="A3768" t="str">
            <v>GAA2121100000-RE16</v>
          </cell>
          <cell r="B3768" t="str">
            <v>## F1SF EN443:2008 RED, FP BLACK SMOOTH</v>
          </cell>
          <cell r="C3768" t="str">
            <v xml:space="preserve"> </v>
          </cell>
        </row>
        <row r="3769">
          <cell r="A3769" t="str">
            <v>GAA2121100020-BH35</v>
          </cell>
          <cell r="B3769" t="str">
            <v>## F1SF EN443 2008 WHITE, FP GOLD SMOOTH</v>
          </cell>
          <cell r="C3769" t="str">
            <v xml:space="preserve"> </v>
          </cell>
        </row>
        <row r="3770">
          <cell r="A3770" t="str">
            <v>GAA2121100000-BH16</v>
          </cell>
          <cell r="B3770" t="str">
            <v>## F1SF EN443 2008 WHITE/BLACK FP AL NC.</v>
          </cell>
          <cell r="C3770" t="str">
            <v xml:space="preserve"> </v>
          </cell>
        </row>
        <row r="3771">
          <cell r="A3771" t="str">
            <v>GAA2121100020-JD35</v>
          </cell>
          <cell r="B3771" t="str">
            <v>##F1SF EN443 2008 YELLOW, FP GOLD SMOOTH</v>
          </cell>
          <cell r="C3771" t="str">
            <v xml:space="preserve"> </v>
          </cell>
        </row>
        <row r="3772">
          <cell r="A3772" t="str">
            <v>GAA2121100002-RE35</v>
          </cell>
          <cell r="B3772" t="str">
            <v>## F1SF EN443 2008 RED FP GOLD SMOOTH</v>
          </cell>
          <cell r="C3772" t="str">
            <v xml:space="preserve"> </v>
          </cell>
        </row>
        <row r="3773">
          <cell r="A3773" t="str">
            <v>GAA2121100000-VF04</v>
          </cell>
          <cell r="B3773" t="str">
            <v>F1SF EN443 2008 PHOTOLUM FP NICKEL</v>
          </cell>
          <cell r="C3773" t="str">
            <v xml:space="preserve"> </v>
          </cell>
        </row>
        <row r="3774">
          <cell r="A3774" t="str">
            <v>GAA2121100020-RE35</v>
          </cell>
          <cell r="B3774" t="str">
            <v>## F1SF EN443 2008 RED, FP GOLD SMOOTH</v>
          </cell>
          <cell r="C3774" t="str">
            <v xml:space="preserve"> </v>
          </cell>
        </row>
        <row r="3775">
          <cell r="A3775" t="str">
            <v>GAA2121100002-OB35</v>
          </cell>
          <cell r="B3775" t="str">
            <v>F1SF EN443 2008 FLUORESC. ORANGE FP GOLD</v>
          </cell>
          <cell r="C3775" t="str">
            <v xml:space="preserve"> </v>
          </cell>
        </row>
        <row r="3776">
          <cell r="A3776" t="str">
            <v>GAA2121100002-JD35</v>
          </cell>
          <cell r="B3776" t="str">
            <v>## F1SF EN443 2008 YELLOW FP GOLD SMOOTH</v>
          </cell>
          <cell r="C3776" t="str">
            <v xml:space="preserve"> </v>
          </cell>
        </row>
        <row r="3777">
          <cell r="A3777" t="str">
            <v>GAA2121204000-VF35</v>
          </cell>
          <cell r="B3777" t="str">
            <v>F1SF EN443 2008 PHOTOLUM FP GOLD SMOOTH</v>
          </cell>
          <cell r="C3777" t="str">
            <v xml:space="preserve"> </v>
          </cell>
        </row>
        <row r="3778">
          <cell r="A3778" t="str">
            <v>GAA2121204000-BH35</v>
          </cell>
          <cell r="B3778" t="str">
            <v>## F1SF EN443 2008 WHITE FP GOLD SMOOTH</v>
          </cell>
          <cell r="C3778" t="str">
            <v xml:space="preserve"> </v>
          </cell>
        </row>
        <row r="3779">
          <cell r="A3779" t="str">
            <v>GAA2121100000-JD16</v>
          </cell>
          <cell r="B3779" t="str">
            <v>F1SF EN443:2008 yellow helmet/FP black</v>
          </cell>
          <cell r="C3779" t="str">
            <v xml:space="preserve"> </v>
          </cell>
        </row>
        <row r="3780">
          <cell r="A3780" t="str">
            <v>GAA2121100002-RE16</v>
          </cell>
          <cell r="B3780" t="str">
            <v>F1SF EN443 2008 red,FP black smooth</v>
          </cell>
          <cell r="C3780" t="str">
            <v xml:space="preserve"> </v>
          </cell>
        </row>
        <row r="3781">
          <cell r="A3781" t="str">
            <v>GAA2121100003-JD16</v>
          </cell>
          <cell r="B3781" t="str">
            <v>Helmet F1SF yellow</v>
          </cell>
          <cell r="C3781" t="str">
            <v xml:space="preserve"> </v>
          </cell>
        </row>
        <row r="3782">
          <cell r="A3782" t="str">
            <v>GAA2121100003-VF04</v>
          </cell>
          <cell r="B3782" t="str">
            <v>Helmet F1SF photolum</v>
          </cell>
          <cell r="C3782" t="str">
            <v xml:space="preserve"> </v>
          </cell>
        </row>
        <row r="3783">
          <cell r="A3783" t="str">
            <v>GAA2121100003-VF16</v>
          </cell>
          <cell r="B3783" t="str">
            <v>Helmet F1SF photolum</v>
          </cell>
          <cell r="C3783" t="str">
            <v xml:space="preserve"> </v>
          </cell>
        </row>
        <row r="3784">
          <cell r="A3784" t="str">
            <v>GAA2121100003-VF35</v>
          </cell>
          <cell r="B3784" t="str">
            <v>Helmet F1SF photolum</v>
          </cell>
          <cell r="C3784" t="str">
            <v xml:space="preserve"> </v>
          </cell>
        </row>
        <row r="3785">
          <cell r="A3785" t="str">
            <v>GAA2121200002-RE35</v>
          </cell>
          <cell r="B3785" t="str">
            <v>F1SF EN443 2008 red, FP gold smooth</v>
          </cell>
          <cell r="C3785" t="str">
            <v xml:space="preserve"> </v>
          </cell>
        </row>
        <row r="3786">
          <cell r="A3786" t="str">
            <v>GA1116E-L</v>
          </cell>
          <cell r="B3786" t="str">
            <v>INTEGRAL ARAMID NECK CURTAIN F1 XF, L</v>
          </cell>
          <cell r="C3786" t="str">
            <v xml:space="preserve"> </v>
          </cell>
        </row>
        <row r="3787">
          <cell r="A3787" t="str">
            <v>GA1116C</v>
          </cell>
          <cell r="B3787" t="str">
            <v>NECKCURTAIN, F1XF, NOMEX</v>
          </cell>
          <cell r="C3787" t="str">
            <v xml:space="preserve"> Osłona karku F1 XF, nomex</v>
          </cell>
        </row>
        <row r="3788">
          <cell r="A3788" t="str">
            <v>GA1116D</v>
          </cell>
          <cell r="B3788" t="str">
            <v>WOOL, NOMEX SHORT F1XF NECKCURTAIN</v>
          </cell>
          <cell r="C3788" t="str">
            <v xml:space="preserve"> Osłona karku wełna/nomex F1 XF</v>
          </cell>
        </row>
        <row r="3789">
          <cell r="A3789" t="str">
            <v>GA1116B-L</v>
          </cell>
          <cell r="B3789" t="str">
            <v>INTEGRAL WOOL/NOMEX NECKCURTAIN F1XF, L</v>
          </cell>
          <cell r="C3789" t="str">
            <v xml:space="preserve"> Zintegrowana osłona karku F1 XF, rozmiar L</v>
          </cell>
        </row>
        <row r="3790">
          <cell r="A3790" t="str">
            <v>GA1382</v>
          </cell>
          <cell r="B3790" t="str">
            <v>HELMET BAG BLACK F1XF</v>
          </cell>
          <cell r="C3790" t="str">
            <v xml:space="preserve"> </v>
          </cell>
        </row>
        <row r="3791">
          <cell r="A3791" t="str">
            <v>GA1116B-M</v>
          </cell>
          <cell r="B3791" t="str">
            <v>INTEGRAL WOOL/NOMEX NECKCURTAIN F1XF,M</v>
          </cell>
          <cell r="C3791" t="str">
            <v xml:space="preserve"> Zintegrowana osłona karku F1 XF, rozmiar M</v>
          </cell>
        </row>
        <row r="3792">
          <cell r="A3792" t="str">
            <v>GA1137-L</v>
          </cell>
          <cell r="B3792" t="str">
            <v>HELMET COVER F1XF WITH ALUMINIZ. COAT. L</v>
          </cell>
          <cell r="C3792" t="str">
            <v xml:space="preserve"> </v>
          </cell>
        </row>
        <row r="3793">
          <cell r="A3793" t="str">
            <v>GA1128B</v>
          </cell>
          <cell r="B3793" t="str">
            <v>CHINSTRAP, F1XF, LEATHER</v>
          </cell>
          <cell r="C3793" t="str">
            <v xml:space="preserve"> Pasek podbródkowy F1 XF, skórzany</v>
          </cell>
        </row>
        <row r="3794">
          <cell r="A3794" t="str">
            <v>GA010007062</v>
          </cell>
          <cell r="B3794" t="str">
            <v>SET OF 10 F1 XF OSTEO LEATHER POCKET</v>
          </cell>
          <cell r="C3794" t="str">
            <v xml:space="preserve"> </v>
          </cell>
        </row>
        <row r="3795">
          <cell r="A3795" t="str">
            <v>GA1092A</v>
          </cell>
          <cell r="B3795" t="str">
            <v>KITFIX F1XF</v>
          </cell>
          <cell r="C3795" t="str">
            <v xml:space="preserve"> </v>
          </cell>
        </row>
        <row r="3796">
          <cell r="A3796">
            <v>10173628</v>
          </cell>
          <cell r="B3796" t="str">
            <v>GALLET F1XF -M, HELM COVER WOL</v>
          </cell>
          <cell r="C3796" t="str">
            <v xml:space="preserve"> </v>
          </cell>
        </row>
        <row r="3797">
          <cell r="A3797" t="str">
            <v>GA1116F</v>
          </cell>
          <cell r="B3797" t="str">
            <v>NECKCURTAIN, F1XF, ALUMINIUM 3 LAYERS</v>
          </cell>
          <cell r="C3797" t="str">
            <v xml:space="preserve"> Aluminizowana osłona karku F1 XF</v>
          </cell>
        </row>
        <row r="3798">
          <cell r="A3798">
            <v>10173630</v>
          </cell>
          <cell r="B3798" t="str">
            <v>GALLET F1XF -L, HELM COVER WOL</v>
          </cell>
          <cell r="C3798" t="str">
            <v xml:space="preserve"> </v>
          </cell>
        </row>
        <row r="3799">
          <cell r="A3799">
            <v>10176671</v>
          </cell>
          <cell r="B3799" t="str">
            <v>BALACLAVA, BLUE WITH RED PULLING STR, F1</v>
          </cell>
          <cell r="C3799" t="str">
            <v xml:space="preserve"> </v>
          </cell>
        </row>
        <row r="3800">
          <cell r="A3800" t="str">
            <v>GA1139</v>
          </cell>
          <cell r="B3800" t="str">
            <v>FACESHIELD F1XF SNAP KIT</v>
          </cell>
          <cell r="C3800" t="str">
            <v xml:space="preserve"> </v>
          </cell>
        </row>
        <row r="3801">
          <cell r="A3801">
            <v>10181633</v>
          </cell>
          <cell r="B3801" t="str">
            <v>HELMCOVER MEDIUM, F1XF ARAMIDE, BLUE</v>
          </cell>
          <cell r="C3801" t="str">
            <v xml:space="preserve"> </v>
          </cell>
        </row>
        <row r="3802">
          <cell r="A3802" t="str">
            <v>GA1090-JLM</v>
          </cell>
          <cell r="B3802" t="str">
            <v>SHELL F1XF, YELLOW FLUO, M</v>
          </cell>
          <cell r="C3802" t="str">
            <v xml:space="preserve"> </v>
          </cell>
        </row>
        <row r="3803">
          <cell r="A3803" t="str">
            <v>GA1087A</v>
          </cell>
          <cell r="B3803" t="str">
            <v>OCULAR VISOR F1XF KIT, EN14458</v>
          </cell>
          <cell r="C3803" t="str">
            <v xml:space="preserve"> Zestaw osłony oczu F1 XF, EN14458</v>
          </cell>
        </row>
        <row r="3804">
          <cell r="A3804" t="str">
            <v>GA1129B</v>
          </cell>
          <cell r="B3804" t="str">
            <v>LEATHER PADDING, F1XF, FRONT &amp; REAR</v>
          </cell>
          <cell r="C3804" t="str">
            <v xml:space="preserve"> </v>
          </cell>
        </row>
        <row r="3805">
          <cell r="A3805" t="str">
            <v>GA1090-JLL</v>
          </cell>
          <cell r="B3805" t="str">
            <v>SHELL F1XF, YELLOW FLUO, L</v>
          </cell>
          <cell r="C3805" t="str">
            <v xml:space="preserve"> </v>
          </cell>
        </row>
        <row r="3806">
          <cell r="A3806" t="str">
            <v>GA1098A</v>
          </cell>
          <cell r="B3806" t="str">
            <v>RATCHET CRADLE, F1XF</v>
          </cell>
          <cell r="C3806" t="str">
            <v xml:space="preserve"> </v>
          </cell>
        </row>
        <row r="3807">
          <cell r="A3807" t="str">
            <v>GA1092B</v>
          </cell>
          <cell r="B3807" t="str">
            <v>KITFIX MOBILE, F1XF, L&amp;R</v>
          </cell>
          <cell r="C3807" t="str">
            <v xml:space="preserve"> </v>
          </cell>
        </row>
        <row r="3808">
          <cell r="A3808" t="str">
            <v>GA1128A</v>
          </cell>
          <cell r="B3808" t="str">
            <v>CHINSTRAP, FXF, TEXTILE</v>
          </cell>
          <cell r="C3808" t="str">
            <v xml:space="preserve"> </v>
          </cell>
        </row>
        <row r="3809">
          <cell r="A3809" t="str">
            <v>GA1129A</v>
          </cell>
          <cell r="B3809" t="str">
            <v>TEXTILE PADDING, F1XF, FRONT &amp; REAR</v>
          </cell>
          <cell r="C3809" t="str">
            <v xml:space="preserve"> </v>
          </cell>
        </row>
        <row r="3810">
          <cell r="A3810" t="str">
            <v>GA1090-JDL</v>
          </cell>
          <cell r="B3810" t="str">
            <v>SHELL F1XF, YELLOW, L</v>
          </cell>
          <cell r="C3810" t="str">
            <v xml:space="preserve"> </v>
          </cell>
        </row>
        <row r="3811">
          <cell r="A3811" t="str">
            <v>GA1094-L</v>
          </cell>
          <cell r="B3811" t="str">
            <v>SUSPENSION, F1XF, EN443, LARGE</v>
          </cell>
          <cell r="C3811" t="str">
            <v xml:space="preserve"> </v>
          </cell>
        </row>
        <row r="3812">
          <cell r="A3812" t="str">
            <v>GA1095-L</v>
          </cell>
          <cell r="B3812" t="str">
            <v>IMPACT LINER, F1XF, EN443, LARGE</v>
          </cell>
          <cell r="C3812" t="str">
            <v xml:space="preserve"> </v>
          </cell>
        </row>
        <row r="3813">
          <cell r="A3813" t="str">
            <v>GA1090-JDM</v>
          </cell>
          <cell r="B3813" t="str">
            <v>SHELL F1XF, YELLOW, M</v>
          </cell>
          <cell r="C3813" t="str">
            <v xml:space="preserve"> </v>
          </cell>
        </row>
        <row r="3814">
          <cell r="A3814" t="str">
            <v>GA1087B</v>
          </cell>
          <cell r="B3814" t="str">
            <v>OCULAR VISOR TINTED F1 XF KIT</v>
          </cell>
          <cell r="C3814" t="str">
            <v xml:space="preserve"> </v>
          </cell>
        </row>
        <row r="3815">
          <cell r="A3815" t="str">
            <v>GA1096</v>
          </cell>
          <cell r="B3815" t="str">
            <v>SET 10 F1 XF CHINSTRAP LOOP</v>
          </cell>
          <cell r="C3815" t="str">
            <v xml:space="preserve"> </v>
          </cell>
        </row>
        <row r="3816">
          <cell r="A3816" t="str">
            <v>GA1151</v>
          </cell>
          <cell r="B3816" t="str">
            <v>DISASSEMBLELY TOOL FRONT PLATE F1 XF</v>
          </cell>
          <cell r="C3816" t="str">
            <v xml:space="preserve"> </v>
          </cell>
        </row>
        <row r="3817">
          <cell r="A3817" t="str">
            <v>GA1095-M</v>
          </cell>
          <cell r="B3817" t="str">
            <v>IMPACT LINER, F1XF, EN443, M</v>
          </cell>
          <cell r="C3817" t="str">
            <v xml:space="preserve"> </v>
          </cell>
        </row>
        <row r="3818">
          <cell r="A3818" t="str">
            <v>GA1150-16</v>
          </cell>
          <cell r="B3818" t="str">
            <v>FRONT PLATE F1XF BLACK</v>
          </cell>
          <cell r="C3818" t="str">
            <v xml:space="preserve"> </v>
          </cell>
        </row>
        <row r="3819">
          <cell r="A3819" t="str">
            <v>GA1090-BBL</v>
          </cell>
          <cell r="B3819" t="str">
            <v>SHELL F1XF METALIZED, L</v>
          </cell>
          <cell r="C3819" t="str">
            <v xml:space="preserve"> </v>
          </cell>
        </row>
        <row r="3820">
          <cell r="A3820" t="str">
            <v>GA1092C</v>
          </cell>
          <cell r="B3820" t="str">
            <v>KITFIX MOBILE FOR SPRING-LOADED BRACKETS</v>
          </cell>
          <cell r="C3820" t="str">
            <v xml:space="preserve"> </v>
          </cell>
        </row>
        <row r="3821">
          <cell r="A3821" t="str">
            <v>GA1137-M</v>
          </cell>
          <cell r="B3821" t="str">
            <v>HELMET COVER F1XF WITH ALUMINIZ. COAT. M</v>
          </cell>
          <cell r="C3821" t="str">
            <v xml:space="preserve"> </v>
          </cell>
        </row>
        <row r="3822">
          <cell r="A3822" t="str">
            <v>GA1412</v>
          </cell>
          <cell r="B3822" t="str">
            <v>CABLE FIXATION CLIP LIGHTING  F1XF (5X)</v>
          </cell>
          <cell r="C3822" t="str">
            <v xml:space="preserve"> </v>
          </cell>
        </row>
        <row r="3823">
          <cell r="A3823" t="str">
            <v>GA1150-4L</v>
          </cell>
          <cell r="B3823" t="str">
            <v>FRONT PLATE F1XF FLUO YELLOW</v>
          </cell>
          <cell r="C3823" t="str">
            <v xml:space="preserve"> </v>
          </cell>
        </row>
        <row r="3824">
          <cell r="A3824" t="str">
            <v>GA1150-01</v>
          </cell>
          <cell r="B3824" t="str">
            <v>FRONT PLATE F1XF FF GOLD</v>
          </cell>
          <cell r="C3824" t="str">
            <v xml:space="preserve"> </v>
          </cell>
        </row>
        <row r="3825">
          <cell r="A3825" t="str">
            <v>GA1131</v>
          </cell>
          <cell r="B3825" t="str">
            <v>SET OF 10 HEADSETS INTERRFACES FOR F1 XF</v>
          </cell>
          <cell r="C3825" t="str">
            <v xml:space="preserve"> </v>
          </cell>
        </row>
        <row r="3826">
          <cell r="A3826" t="str">
            <v>GA1150-33</v>
          </cell>
          <cell r="B3826" t="str">
            <v>FRONT PLATE F1XF ORANGE</v>
          </cell>
          <cell r="C3826" t="str">
            <v>FRONT PLATE F1XF ORANGE</v>
          </cell>
        </row>
        <row r="3827">
          <cell r="A3827" t="str">
            <v>GA1150-74</v>
          </cell>
          <cell r="B3827" t="str">
            <v>FRONT PLATE F1XF RED</v>
          </cell>
          <cell r="C3827" t="str">
            <v xml:space="preserve"> </v>
          </cell>
        </row>
        <row r="3828">
          <cell r="A3828" t="str">
            <v>GA1090-VFM</v>
          </cell>
          <cell r="B3828" t="str">
            <v>SHELL F1XF PHOTOLUM, M</v>
          </cell>
          <cell r="C3828" t="str">
            <v xml:space="preserve"> </v>
          </cell>
        </row>
        <row r="3829">
          <cell r="A3829" t="str">
            <v>GA1133</v>
          </cell>
          <cell r="B3829" t="str">
            <v>KIT OSTEO INTERFACE F1XF</v>
          </cell>
          <cell r="C3829" t="str">
            <v xml:space="preserve"> </v>
          </cell>
        </row>
        <row r="3830">
          <cell r="A3830" t="str">
            <v>GA1088</v>
          </cell>
          <cell r="B3830" t="str">
            <v>OCULAR VISOR FASTENING L &amp; R F1 XF</v>
          </cell>
          <cell r="C3830" t="str">
            <v xml:space="preserve"> </v>
          </cell>
        </row>
        <row r="3831">
          <cell r="A3831" t="str">
            <v>GA1116E-MT</v>
          </cell>
          <cell r="B3831" t="str">
            <v>INTEGRAL NC, ARAMIDE, F1XF, M, WITH RFID</v>
          </cell>
          <cell r="C3831" t="str">
            <v xml:space="preserve"> </v>
          </cell>
        </row>
        <row r="3832">
          <cell r="A3832" t="str">
            <v>GA1090-REL</v>
          </cell>
          <cell r="B3832" t="str">
            <v>SHELL F1XF RED, L</v>
          </cell>
          <cell r="C3832" t="str">
            <v xml:space="preserve"> </v>
          </cell>
        </row>
        <row r="3833">
          <cell r="A3833" t="str">
            <v>GA1094-M</v>
          </cell>
          <cell r="B3833" t="str">
            <v>SUSPENSION, F1XF, EN443, MEDIUM</v>
          </cell>
          <cell r="C3833" t="str">
            <v xml:space="preserve"> </v>
          </cell>
        </row>
        <row r="3834">
          <cell r="A3834" t="str">
            <v>GA1150-2B</v>
          </cell>
          <cell r="B3834" t="str">
            <v>FRONT PLATE F1XF GREEN</v>
          </cell>
          <cell r="C3834" t="str">
            <v xml:space="preserve"> </v>
          </cell>
        </row>
        <row r="3835">
          <cell r="A3835">
            <v>10181634</v>
          </cell>
          <cell r="B3835" t="str">
            <v>HELMCOVER LARGE, F1XF ARAMIDE, BLUE</v>
          </cell>
          <cell r="C3835" t="str">
            <v xml:space="preserve"> </v>
          </cell>
        </row>
        <row r="3836">
          <cell r="A3836" t="str">
            <v>GA1150-46</v>
          </cell>
          <cell r="B3836" t="str">
            <v>FRONT PLATE F1XF YELLOW</v>
          </cell>
          <cell r="C3836" t="str">
            <v xml:space="preserve"> </v>
          </cell>
        </row>
        <row r="3837">
          <cell r="A3837" t="str">
            <v>GA1090-BBM</v>
          </cell>
          <cell r="B3837" t="str">
            <v>SHELL F1XF METALIZED, M</v>
          </cell>
          <cell r="C3837" t="str">
            <v xml:space="preserve"> </v>
          </cell>
        </row>
        <row r="3838">
          <cell r="A3838" t="str">
            <v>GA1138</v>
          </cell>
          <cell r="B3838" t="str">
            <v>ACCESSOIRE F1XF, PADDING FOR SMALL HEAD</v>
          </cell>
          <cell r="C3838" t="str">
            <v xml:space="preserve"> </v>
          </cell>
        </row>
        <row r="3839">
          <cell r="A3839">
            <v>10181636</v>
          </cell>
          <cell r="B3839" t="str">
            <v>HELMCOVER LARGE, F1XF ARAMIDE, ORANGE</v>
          </cell>
          <cell r="C3839" t="str">
            <v xml:space="preserve"> </v>
          </cell>
        </row>
        <row r="3840">
          <cell r="A3840" t="str">
            <v>GA1150-34</v>
          </cell>
          <cell r="B3840" t="str">
            <v>FRONT PLATE F1XF WHITE</v>
          </cell>
          <cell r="C3840" t="str">
            <v xml:space="preserve"> </v>
          </cell>
        </row>
        <row r="3841">
          <cell r="A3841" t="str">
            <v>GA1090-AAM</v>
          </cell>
          <cell r="B3841" t="str">
            <v>SHELL F1XF, BLUE, M</v>
          </cell>
          <cell r="C3841" t="str">
            <v xml:space="preserve"> </v>
          </cell>
        </row>
        <row r="3842">
          <cell r="A3842">
            <v>10181635</v>
          </cell>
          <cell r="B3842" t="str">
            <v>HELMCOVER MEDIUM, F1XF ARAMIDE, ORANGE</v>
          </cell>
          <cell r="C3842" t="str">
            <v xml:space="preserve"> </v>
          </cell>
        </row>
        <row r="3843">
          <cell r="A3843" t="str">
            <v>GA1150-45</v>
          </cell>
          <cell r="B3843" t="str">
            <v>FRONT PLATE F1XF BLUE</v>
          </cell>
          <cell r="C3843" t="str">
            <v xml:space="preserve"> </v>
          </cell>
        </row>
        <row r="3844">
          <cell r="A3844" t="str">
            <v>GA1090-NAL</v>
          </cell>
          <cell r="B3844" t="str">
            <v>SHELL F1XF, BLACK, L</v>
          </cell>
          <cell r="C3844" t="str">
            <v xml:space="preserve"> </v>
          </cell>
        </row>
        <row r="3845">
          <cell r="A3845" t="str">
            <v>GA1090-VAL</v>
          </cell>
          <cell r="B3845" t="str">
            <v>SHELL F1XF GREEN, L</v>
          </cell>
          <cell r="C3845" t="str">
            <v xml:space="preserve"> </v>
          </cell>
        </row>
        <row r="3846">
          <cell r="A3846" t="str">
            <v>GA1090-VAM</v>
          </cell>
          <cell r="B3846" t="str">
            <v>SHELL F1XF GREEN, M</v>
          </cell>
          <cell r="C3846" t="str">
            <v xml:space="preserve"> </v>
          </cell>
        </row>
        <row r="3847">
          <cell r="A3847" t="str">
            <v>GA1089</v>
          </cell>
          <cell r="B3847" t="str">
            <v>TOOL FOR F1 SF &amp; F1 XF KITFIX PIN</v>
          </cell>
          <cell r="C3847" t="str">
            <v xml:space="preserve"> </v>
          </cell>
        </row>
        <row r="3848">
          <cell r="A3848" t="str">
            <v>GA1136-V4M</v>
          </cell>
          <cell r="B3848" t="str">
            <v>GREEN SET FEUERWEHR T.M F1XF</v>
          </cell>
          <cell r="C3848" t="str">
            <v xml:space="preserve"> </v>
          </cell>
        </row>
        <row r="3849">
          <cell r="A3849" t="str">
            <v>GA1090-NAM</v>
          </cell>
          <cell r="B3849" t="str">
            <v>SHELL F1XF, BLACK, M</v>
          </cell>
          <cell r="C3849" t="str">
            <v xml:space="preserve"> </v>
          </cell>
        </row>
        <row r="3850">
          <cell r="A3850" t="str">
            <v>GA1116E-M</v>
          </cell>
          <cell r="B3850" t="str">
            <v>INTEGRAL ARAMID NECK CURTAIN F1 XF, M</v>
          </cell>
          <cell r="C3850" t="str">
            <v xml:space="preserve"> </v>
          </cell>
        </row>
        <row r="3851">
          <cell r="A3851" t="str">
            <v>GA1136-V4L</v>
          </cell>
          <cell r="B3851" t="str">
            <v>GREEN SET FEUERWEHR T.L F1XF</v>
          </cell>
          <cell r="C3851" t="str">
            <v xml:space="preserve"> </v>
          </cell>
        </row>
        <row r="3852">
          <cell r="A3852" t="str">
            <v>GA1086A</v>
          </cell>
          <cell r="B3852" t="str">
            <v>Face shield, F1XF, clear, EN14458</v>
          </cell>
          <cell r="C3852" t="str">
            <v xml:space="preserve"> </v>
          </cell>
        </row>
        <row r="3853">
          <cell r="A3853" t="str">
            <v>GA1090-AAL</v>
          </cell>
          <cell r="B3853" t="str">
            <v>Shell F1XF, blue, L</v>
          </cell>
          <cell r="C3853" t="str">
            <v xml:space="preserve"> </v>
          </cell>
        </row>
        <row r="3854">
          <cell r="A3854" t="str">
            <v>GA1090-BAL</v>
          </cell>
          <cell r="B3854" t="str">
            <v>Shell F1XF, white, L</v>
          </cell>
          <cell r="C3854" t="str">
            <v xml:space="preserve"> </v>
          </cell>
        </row>
        <row r="3855">
          <cell r="A3855" t="str">
            <v>GA1090-BAM</v>
          </cell>
          <cell r="B3855" t="str">
            <v>Shell F1XF, white, M</v>
          </cell>
          <cell r="C3855" t="str">
            <v xml:space="preserve"> </v>
          </cell>
        </row>
        <row r="3856">
          <cell r="A3856" t="str">
            <v>GA1090-BOL</v>
          </cell>
          <cell r="B3856" t="str">
            <v>Shell F1XF, white, black comb, L</v>
          </cell>
          <cell r="C3856" t="str">
            <v xml:space="preserve"> </v>
          </cell>
        </row>
        <row r="3857">
          <cell r="A3857" t="str">
            <v>GA1090-BOM</v>
          </cell>
          <cell r="B3857" t="str">
            <v>Shell F1XF, white, black comb, M</v>
          </cell>
          <cell r="C3857" t="str">
            <v xml:space="preserve"> </v>
          </cell>
        </row>
        <row r="3858">
          <cell r="A3858" t="str">
            <v>GA1090-NBL</v>
          </cell>
          <cell r="B3858" t="str">
            <v>Shell F1XF, metal grey, L</v>
          </cell>
          <cell r="C3858" t="str">
            <v xml:space="preserve"> </v>
          </cell>
        </row>
        <row r="3859">
          <cell r="A3859" t="str">
            <v>GA1090-NBM</v>
          </cell>
          <cell r="B3859" t="str">
            <v>Shell F1XF, metal grey, M</v>
          </cell>
          <cell r="C3859" t="str">
            <v xml:space="preserve"> </v>
          </cell>
        </row>
        <row r="3860">
          <cell r="A3860" t="str">
            <v>GA1090-OBL</v>
          </cell>
          <cell r="B3860" t="str">
            <v>Shell F1XF, orange fluo, L</v>
          </cell>
          <cell r="C3860" t="str">
            <v xml:space="preserve"> </v>
          </cell>
        </row>
        <row r="3861">
          <cell r="A3861" t="str">
            <v>GA1090-OBM</v>
          </cell>
          <cell r="B3861" t="str">
            <v>Shell F1XF, orange fluo, M</v>
          </cell>
          <cell r="C3861" t="str">
            <v xml:space="preserve"> </v>
          </cell>
        </row>
        <row r="3862">
          <cell r="A3862" t="str">
            <v>GA1090-REM</v>
          </cell>
          <cell r="B3862" t="str">
            <v>Shell F1XF red, M</v>
          </cell>
          <cell r="C3862" t="str">
            <v xml:space="preserve"> </v>
          </cell>
        </row>
        <row r="3863">
          <cell r="A3863" t="str">
            <v>GA1090-VFL</v>
          </cell>
          <cell r="B3863" t="str">
            <v>Shell F1XF photolum, L</v>
          </cell>
          <cell r="C3863" t="str">
            <v xml:space="preserve"> </v>
          </cell>
        </row>
        <row r="3864">
          <cell r="A3864" t="str">
            <v>GA1090-YPL</v>
          </cell>
          <cell r="B3864" t="str">
            <v>Shell F1XF Yellow photolum, L</v>
          </cell>
          <cell r="C3864" t="str">
            <v xml:space="preserve"> </v>
          </cell>
        </row>
        <row r="3865">
          <cell r="A3865" t="str">
            <v>GA1090-YPM</v>
          </cell>
          <cell r="B3865" t="str">
            <v>Shell F1XF Yellow photolum, M</v>
          </cell>
          <cell r="C3865" t="str">
            <v xml:space="preserve"> </v>
          </cell>
        </row>
        <row r="3866">
          <cell r="A3866" t="str">
            <v>GA1092D</v>
          </cell>
          <cell r="B3866" t="str">
            <v>Kitfix F1XF PANO.NOVA</v>
          </cell>
          <cell r="C3866" t="str">
            <v xml:space="preserve"> </v>
          </cell>
        </row>
        <row r="3867">
          <cell r="A3867" t="str">
            <v>GA1136-T4L</v>
          </cell>
          <cell r="B3867" t="str">
            <v>BLUE set FEUERWEHR T.L F1XF</v>
          </cell>
          <cell r="C3867" t="str">
            <v xml:space="preserve"> </v>
          </cell>
        </row>
        <row r="3868">
          <cell r="A3868" t="str">
            <v>GA1136-T4M</v>
          </cell>
          <cell r="B3868" t="str">
            <v>BLUE set FEUERWEHR T.M F1XF</v>
          </cell>
          <cell r="C3868" t="str">
            <v xml:space="preserve"> </v>
          </cell>
        </row>
        <row r="3869">
          <cell r="A3869" t="str">
            <v>GA1150-32</v>
          </cell>
          <cell r="B3869" t="str">
            <v>Front plate F1XF photolum</v>
          </cell>
          <cell r="C3869" t="str">
            <v xml:space="preserve"> </v>
          </cell>
        </row>
        <row r="3870">
          <cell r="A3870" t="str">
            <v>GA1150-35</v>
          </cell>
          <cell r="B3870" t="str">
            <v>Front plate F1XF gold</v>
          </cell>
          <cell r="C3870" t="str">
            <v xml:space="preserve"> </v>
          </cell>
        </row>
        <row r="3871">
          <cell r="A3871" t="str">
            <v>GA1150-43</v>
          </cell>
          <cell r="B3871" t="str">
            <v>Front plate F1XF chrome</v>
          </cell>
          <cell r="C3871" t="str">
            <v xml:space="preserve"> </v>
          </cell>
        </row>
        <row r="3872">
          <cell r="A3872" t="str">
            <v>GA1487</v>
          </cell>
          <cell r="B3872" t="str">
            <v>Front straps for V2 F1SF helmet</v>
          </cell>
          <cell r="C3872" t="str">
            <v xml:space="preserve"> </v>
          </cell>
        </row>
        <row r="3873">
          <cell r="A3873" t="str">
            <v>GA1150-1V</v>
          </cell>
          <cell r="B3873" t="str">
            <v>Front plate F1XF gold BASF</v>
          </cell>
          <cell r="C3873" t="str">
            <v xml:space="preserve"> </v>
          </cell>
        </row>
        <row r="3874">
          <cell r="A3874" t="str">
            <v>GA1150-75</v>
          </cell>
          <cell r="B3874" t="str">
            <v>Front plate FF  F1XF black</v>
          </cell>
          <cell r="C3874" t="str">
            <v xml:space="preserve"> </v>
          </cell>
        </row>
        <row r="3875">
          <cell r="A3875" t="str">
            <v>GA1150-3A</v>
          </cell>
          <cell r="B3875" t="str">
            <v>Front plate F1XF black Gatwick Airport</v>
          </cell>
          <cell r="C3875" t="str">
            <v xml:space="preserve"> </v>
          </cell>
        </row>
        <row r="3876">
          <cell r="A3876" t="str">
            <v>GA1150-4S</v>
          </cell>
          <cell r="B3876" t="str">
            <v>Front plate F1XF black Bistrol Airport</v>
          </cell>
          <cell r="C3876" t="str">
            <v xml:space="preserve"> </v>
          </cell>
        </row>
        <row r="3877">
          <cell r="A3877" t="str">
            <v>GA1150-8Q</v>
          </cell>
          <cell r="B3877" t="str">
            <v>Front plate F1XF Hampshire WHITE</v>
          </cell>
          <cell r="C3877" t="str">
            <v xml:space="preserve"> </v>
          </cell>
        </row>
        <row r="3878">
          <cell r="A3878" t="str">
            <v>GA1116A</v>
          </cell>
          <cell r="B3878" t="str">
            <v>Aluminised Neckcurtain F1XF</v>
          </cell>
          <cell r="C3878" t="str">
            <v xml:space="preserve"> </v>
          </cell>
        </row>
        <row r="3879">
          <cell r="A3879" t="str">
            <v>GA1116B</v>
          </cell>
          <cell r="B3879" t="str">
            <v>##Integral Nomex neckcurtain F1XF</v>
          </cell>
          <cell r="C3879" t="str">
            <v xml:space="preserve"> </v>
          </cell>
        </row>
        <row r="3880">
          <cell r="A3880">
            <v>10176629</v>
          </cell>
          <cell r="B3880" t="str">
            <v>Balaclava, Blue, F1</v>
          </cell>
          <cell r="C3880" t="str">
            <v xml:space="preserve"> </v>
          </cell>
        </row>
        <row r="3881">
          <cell r="A3881">
            <v>10176630</v>
          </cell>
          <cell r="B3881" t="str">
            <v>Balaclava, Ecru, F1</v>
          </cell>
          <cell r="C3881" t="str">
            <v xml:space="preserve"> </v>
          </cell>
        </row>
        <row r="3882">
          <cell r="A3882">
            <v>10182778</v>
          </cell>
          <cell r="B3882" t="str">
            <v>Washing bag F1 helm</v>
          </cell>
          <cell r="C3882" t="str">
            <v xml:space="preserve"> </v>
          </cell>
        </row>
        <row r="3883">
          <cell r="A3883" t="str">
            <v>GA1483-Z</v>
          </cell>
          <cell r="B3883" t="str">
            <v>LAMP CHARGER 4 FOR LAMP ASR, 100-240 V</v>
          </cell>
          <cell r="C3883" t="str">
            <v xml:space="preserve"> </v>
          </cell>
        </row>
        <row r="3884">
          <cell r="A3884" t="str">
            <v>GA1478-07</v>
          </cell>
          <cell r="B3884" t="str">
            <v>LAMPE PELI XP LED WITH 07 MARKING</v>
          </cell>
          <cell r="C3884" t="str">
            <v xml:space="preserve"> </v>
          </cell>
        </row>
        <row r="3885">
          <cell r="A3885" t="str">
            <v>GA1464</v>
          </cell>
          <cell r="B3885" t="str">
            <v>LAMP XP LED</v>
          </cell>
          <cell r="C3885" t="str">
            <v xml:space="preserve"> </v>
          </cell>
        </row>
        <row r="3886">
          <cell r="A3886" t="str">
            <v>GA1483-C</v>
          </cell>
          <cell r="B3886" t="str">
            <v>CHARGER 5 AS-R LAMPS</v>
          </cell>
          <cell r="C3886" t="str">
            <v xml:space="preserve"> </v>
          </cell>
        </row>
        <row r="3887">
          <cell r="A3887" t="str">
            <v>GA1483-Y</v>
          </cell>
          <cell r="B3887" t="str">
            <v>4-LAMP CHARG.FOR LAMP AS-R, 24V CONNECT.</v>
          </cell>
          <cell r="C3887" t="str">
            <v xml:space="preserve"> </v>
          </cell>
        </row>
        <row r="3888">
          <cell r="A3888" t="str">
            <v>GA1483-I</v>
          </cell>
          <cell r="B3888" t="str">
            <v>INDIVID.CHARG.FOR LAMP AS-R,24V CONNECT.</v>
          </cell>
          <cell r="C3888" t="str">
            <v xml:space="preserve"> </v>
          </cell>
        </row>
        <row r="3889">
          <cell r="A3889" t="str">
            <v>GA1483-A</v>
          </cell>
          <cell r="B3889" t="str">
            <v>INDIVIDUAL CHARGER AS-R LAMP</v>
          </cell>
          <cell r="C3889" t="str">
            <v xml:space="preserve"> </v>
          </cell>
        </row>
        <row r="3890">
          <cell r="A3890" t="str">
            <v>GA1483-B</v>
          </cell>
          <cell r="B3890" t="str">
            <v>CHARGER 3 AS-R LAMPS</v>
          </cell>
          <cell r="C3890" t="str">
            <v xml:space="preserve"> </v>
          </cell>
        </row>
        <row r="3891">
          <cell r="A3891" t="str">
            <v>GA1466</v>
          </cell>
          <cell r="B3891" t="str">
            <v>LAMP XS</v>
          </cell>
          <cell r="C3891" t="str">
            <v xml:space="preserve"> </v>
          </cell>
        </row>
        <row r="3892">
          <cell r="A3892" t="str">
            <v>GA1488</v>
          </cell>
          <cell r="B3892" t="str">
            <v>LAMP XPS FOR HELMET, LED</v>
          </cell>
          <cell r="C3892" t="str">
            <v xml:space="preserve"> </v>
          </cell>
        </row>
        <row r="3893">
          <cell r="A3893" t="str">
            <v>GA1482-D</v>
          </cell>
          <cell r="B3893" t="str">
            <v>SET OF PLASTIC PART RED LED</v>
          </cell>
          <cell r="C3893" t="str">
            <v xml:space="preserve"> </v>
          </cell>
        </row>
        <row r="3894">
          <cell r="A3894" t="str">
            <v>GA1481</v>
          </cell>
          <cell r="B3894" t="str">
            <v>AS-R RECHARGEABLE LAMP, W/O CHARGER</v>
          </cell>
          <cell r="C3894" t="str">
            <v xml:space="preserve"> </v>
          </cell>
        </row>
        <row r="3895">
          <cell r="A3895" t="str">
            <v>GA1483-F</v>
          </cell>
          <cell r="B3895" t="str">
            <v>3-LAMP CHARG.FOR LAMP AS-R, 12V CONNECT.</v>
          </cell>
          <cell r="C3895" t="str">
            <v xml:space="preserve"> </v>
          </cell>
        </row>
        <row r="3896">
          <cell r="A3896" t="str">
            <v>GA1440</v>
          </cell>
          <cell r="B3896" t="str">
            <v>TORCH SUPPORT, TRUCK VERSION</v>
          </cell>
          <cell r="C3896" t="str">
            <v xml:space="preserve"> </v>
          </cell>
        </row>
        <row r="3897">
          <cell r="A3897" t="str">
            <v>GA1483-M</v>
          </cell>
          <cell r="B3897" t="str">
            <v>INDIVIDUAL CHARGER AS-R LAMP,INTERNAT.</v>
          </cell>
          <cell r="C3897" t="str">
            <v xml:space="preserve"> </v>
          </cell>
        </row>
        <row r="3898">
          <cell r="A3898" t="str">
            <v>GA1482-C</v>
          </cell>
          <cell r="B3898" t="str">
            <v>PHOTOLUMINESCENT SHROUD SET</v>
          </cell>
          <cell r="C3898" t="str">
            <v xml:space="preserve"> </v>
          </cell>
        </row>
        <row r="3899">
          <cell r="A3899" t="str">
            <v>GA1483-E</v>
          </cell>
          <cell r="B3899" t="str">
            <v>INDIVID.CHARG.FOR LAMP AS-R, 12V CONNECT</v>
          </cell>
          <cell r="C3899" t="str">
            <v xml:space="preserve"> </v>
          </cell>
        </row>
        <row r="3900">
          <cell r="A3900" t="str">
            <v>GA1482-B</v>
          </cell>
          <cell r="B3900" t="str">
            <v>LOWER HOUSING FOR AS-R LAMP</v>
          </cell>
          <cell r="C3900" t="str">
            <v xml:space="preserve"> </v>
          </cell>
        </row>
        <row r="3901">
          <cell r="A3901" t="str">
            <v>GA1483-J</v>
          </cell>
          <cell r="B3901" t="str">
            <v>3-LAMP CHARG.FOR LAMP AS-R,24V CONNECT.</v>
          </cell>
          <cell r="C3901" t="str">
            <v xml:space="preserve"> </v>
          </cell>
        </row>
        <row r="3902">
          <cell r="A3902" t="str">
            <v>GA1483-X</v>
          </cell>
          <cell r="B3902" t="str">
            <v>4-LAMP CHARG.FOR LAMP AS-R, 12V CONNECT.</v>
          </cell>
          <cell r="C3902" t="str">
            <v xml:space="preserve"> </v>
          </cell>
        </row>
        <row r="3903">
          <cell r="A3903" t="str">
            <v>GA1465</v>
          </cell>
          <cell r="B3903" t="str">
            <v>90°ADAPTER FOR LAMP XP-LED</v>
          </cell>
          <cell r="C3903" t="str">
            <v xml:space="preserve"> </v>
          </cell>
        </row>
        <row r="3904">
          <cell r="A3904">
            <v>10063972</v>
          </cell>
          <cell r="B3904" t="str">
            <v>LAMP HOLSTER</v>
          </cell>
          <cell r="C3904" t="str">
            <v xml:space="preserve"> </v>
          </cell>
        </row>
        <row r="3905">
          <cell r="A3905" t="str">
            <v>GA1458</v>
          </cell>
          <cell r="B3905" t="str">
            <v>Xenon Lamp Module, Lamp XP</v>
          </cell>
          <cell r="C3905" t="str">
            <v xml:space="preserve"> </v>
          </cell>
        </row>
        <row r="3906">
          <cell r="A3906" t="str">
            <v>GA1472</v>
          </cell>
          <cell r="B3906" t="str">
            <v>## Individual Charger for XP LED</v>
          </cell>
          <cell r="C3906" t="str">
            <v xml:space="preserve"> </v>
          </cell>
        </row>
        <row r="3907">
          <cell r="A3907" t="str">
            <v>GA1482-A</v>
          </cell>
          <cell r="B3907" t="str">
            <v>Rechargeable battery for AS-R Lamp</v>
          </cell>
          <cell r="C3907" t="str">
            <v xml:space="preserve"> </v>
          </cell>
        </row>
        <row r="3908">
          <cell r="A3908" t="str">
            <v>GA1483-G</v>
          </cell>
          <cell r="B3908" t="str">
            <v>5-lamp charg.for Lamp AS-R, 12V connect.</v>
          </cell>
          <cell r="C3908" t="str">
            <v xml:space="preserve"> </v>
          </cell>
        </row>
        <row r="3909">
          <cell r="A3909" t="str">
            <v>GA1484</v>
          </cell>
          <cell r="B3909" t="str">
            <v>Lighting module F1XF</v>
          </cell>
          <cell r="C3909" t="str">
            <v xml:space="preserve"> Latarka zintegrowana, F1 XF</v>
          </cell>
        </row>
        <row r="3910">
          <cell r="A3910" t="str">
            <v>E0022206</v>
          </cell>
          <cell r="B3910" t="str">
            <v>Red LED L-10, PN 1.L-10</v>
          </cell>
          <cell r="C3910" t="str">
            <v xml:space="preserve"> </v>
          </cell>
        </row>
        <row r="3911">
          <cell r="A3911" t="str">
            <v>E0022207</v>
          </cell>
          <cell r="B3911" t="str">
            <v>Plastic piece, red LED L-10, PN LD.03</v>
          </cell>
          <cell r="C3911" t="str">
            <v xml:space="preserve"> </v>
          </cell>
        </row>
        <row r="3912">
          <cell r="A3912" t="str">
            <v>E0022208</v>
          </cell>
          <cell r="B3912" t="str">
            <v>O-ring, head L-10, PN LD.11</v>
          </cell>
          <cell r="C3912" t="str">
            <v xml:space="preserve"> </v>
          </cell>
        </row>
        <row r="3913">
          <cell r="A3913" t="str">
            <v>E0022209</v>
          </cell>
          <cell r="B3913" t="str">
            <v>Upper casing&amp;control, L-10, PN LD.010</v>
          </cell>
          <cell r="C3913" t="str">
            <v xml:space="preserve"> </v>
          </cell>
        </row>
        <row r="3914">
          <cell r="A3914" t="str">
            <v>E0022210</v>
          </cell>
          <cell r="B3914" t="str">
            <v>O-ring, casing L-10, PN LD.12</v>
          </cell>
          <cell r="C3914" t="str">
            <v xml:space="preserve"> </v>
          </cell>
        </row>
        <row r="3915">
          <cell r="A3915" t="str">
            <v>E0022213</v>
          </cell>
          <cell r="B3915" t="str">
            <v>Screw gasket, casing L-10, PN LD.13</v>
          </cell>
          <cell r="C3915" t="str">
            <v xml:space="preserve"> </v>
          </cell>
        </row>
        <row r="3916">
          <cell r="A3916" t="str">
            <v>E0022215</v>
          </cell>
          <cell r="B3916" t="str">
            <v>Large screw, casing L-10.PN LC.13</v>
          </cell>
          <cell r="C3916" t="str">
            <v xml:space="preserve"> </v>
          </cell>
        </row>
        <row r="3917">
          <cell r="A3917" t="str">
            <v>E0022216</v>
          </cell>
          <cell r="B3917" t="str">
            <v>Screw, head L-10, PN LD.16</v>
          </cell>
          <cell r="C3917" t="str">
            <v xml:space="preserve"> </v>
          </cell>
        </row>
        <row r="3918">
          <cell r="A3918" t="str">
            <v>E0022217</v>
          </cell>
          <cell r="B3918" t="str">
            <v>Screw gasket, head L-10, PN LD.14</v>
          </cell>
          <cell r="C3918" t="str">
            <v xml:space="preserve"> </v>
          </cell>
        </row>
        <row r="3919">
          <cell r="A3919" t="str">
            <v>E0022218</v>
          </cell>
          <cell r="B3919" t="str">
            <v>Plastic piece, head L-10, PN LD.4</v>
          </cell>
          <cell r="C3919" t="str">
            <v xml:space="preserve"> </v>
          </cell>
        </row>
        <row r="3920">
          <cell r="A3920" t="str">
            <v>E0022219</v>
          </cell>
          <cell r="B3920" t="str">
            <v>Flat gasket, head L-10, PN LD.17</v>
          </cell>
          <cell r="C3920" t="str">
            <v xml:space="preserve"> </v>
          </cell>
        </row>
        <row r="3921">
          <cell r="A3921" t="str">
            <v>E0022220</v>
          </cell>
          <cell r="B3921" t="str">
            <v>LED support L-10, PN LD.150</v>
          </cell>
          <cell r="C3921" t="str">
            <v xml:space="preserve"> </v>
          </cell>
        </row>
        <row r="3922">
          <cell r="A3922" t="str">
            <v>GA1457</v>
          </cell>
          <cell r="B3922" t="str">
            <v>LAMP XP</v>
          </cell>
          <cell r="C3922" t="str">
            <v xml:space="preserve"> </v>
          </cell>
        </row>
        <row r="3923">
          <cell r="A3923" t="str">
            <v>GA1478-03</v>
          </cell>
          <cell r="B3923" t="str">
            <v>Lamp PELI XP LED with SDIS 45 marking</v>
          </cell>
          <cell r="C3923" t="str">
            <v xml:space="preserve"> </v>
          </cell>
        </row>
        <row r="3924">
          <cell r="A3924" t="str">
            <v>GA010007027</v>
          </cell>
          <cell r="B3924" t="str">
            <v>## Bank charger for vehicle  XP LED</v>
          </cell>
          <cell r="C3924" t="str">
            <v xml:space="preserve"> </v>
          </cell>
        </row>
        <row r="3925">
          <cell r="A3925" t="str">
            <v>GA1483-K</v>
          </cell>
          <cell r="B3925" t="str">
            <v>5-lamp charg.for Lamp AS-R, 24V connect.</v>
          </cell>
          <cell r="C3925" t="str">
            <v xml:space="preserve"> </v>
          </cell>
        </row>
        <row r="3926">
          <cell r="A3926">
            <v>10164956</v>
          </cell>
          <cell r="B3926" t="str">
            <v>## Lamp support for UK lamps, F1XF</v>
          </cell>
          <cell r="C3926" t="str">
            <v xml:space="preserve"> </v>
          </cell>
        </row>
        <row r="3927">
          <cell r="A3927">
            <v>10164957</v>
          </cell>
          <cell r="B3927" t="str">
            <v>## Lamp support for UK lamps</v>
          </cell>
          <cell r="C3927" t="str">
            <v xml:space="preserve"> </v>
          </cell>
        </row>
        <row r="3928">
          <cell r="A3928" t="str">
            <v>GA1007J</v>
          </cell>
          <cell r="B3928" t="str">
            <v>F1 FACESHIELD EN14458 - GOLD VERSION</v>
          </cell>
          <cell r="C3928" t="str">
            <v xml:space="preserve"> </v>
          </cell>
        </row>
        <row r="3929">
          <cell r="A3929" t="str">
            <v>GA1485D</v>
          </cell>
          <cell r="B3929" t="str">
            <v>TORCH LAMP SUPPORT RIGHT, F1XF</v>
          </cell>
          <cell r="C3929" t="str">
            <v xml:space="preserve"> </v>
          </cell>
        </row>
        <row r="3930">
          <cell r="A3930" t="str">
            <v>GA3223</v>
          </cell>
          <cell r="B3930" t="str">
            <v>COMPL. RATCHET CRADLE FOR F1SF-F2XTREM</v>
          </cell>
          <cell r="C3930" t="str">
            <v xml:space="preserve"> </v>
          </cell>
        </row>
        <row r="3931">
          <cell r="A3931" t="str">
            <v>GA1009R</v>
          </cell>
          <cell r="B3931" t="str">
            <v>F1 SF 3-POINTS CHINSTRAP WITH BUCKLE</v>
          </cell>
          <cell r="C3931" t="str">
            <v xml:space="preserve"> </v>
          </cell>
        </row>
        <row r="3932">
          <cell r="A3932" t="str">
            <v>GA1461</v>
          </cell>
          <cell r="B3932" t="str">
            <v>LAMP SUPPORT FOR F1SF (PAIR)</v>
          </cell>
          <cell r="C3932" t="str">
            <v xml:space="preserve"> </v>
          </cell>
        </row>
        <row r="3933">
          <cell r="A3933" t="str">
            <v>GAN2400-BR</v>
          </cell>
          <cell r="B3933" t="str">
            <v>METAL COATED SPEC. VERNISH F1SF25 SHELL</v>
          </cell>
          <cell r="C3933" t="str">
            <v xml:space="preserve"> </v>
          </cell>
        </row>
        <row r="3934">
          <cell r="A3934" t="str">
            <v>GA1485G</v>
          </cell>
          <cell r="B3934" t="str">
            <v>LEFT LAMP HOLDER, F1 XF</v>
          </cell>
          <cell r="C3934" t="str">
            <v xml:space="preserve"> </v>
          </cell>
        </row>
        <row r="3935">
          <cell r="A3935" t="str">
            <v>GA0N2300-VF</v>
          </cell>
          <cell r="B3935" t="str">
            <v>HELMET SHELL F1 SF PHOTOLUM.</v>
          </cell>
          <cell r="C3935" t="str">
            <v xml:space="preserve"> </v>
          </cell>
        </row>
        <row r="3936">
          <cell r="A3936" t="str">
            <v>GA1009Q</v>
          </cell>
          <cell r="B3936" t="str">
            <v>CHINSTRAP 2 PT. FOR F1/F1S/F1SA (NEW)</v>
          </cell>
          <cell r="C3936" t="str">
            <v xml:space="preserve"> </v>
          </cell>
        </row>
        <row r="3937">
          <cell r="A3937" t="str">
            <v>GA1006</v>
          </cell>
          <cell r="B3937" t="str">
            <v>EYESCREEN FOR F1SF/S/SA HELMETS</v>
          </cell>
          <cell r="C3937" t="str">
            <v xml:space="preserve"> </v>
          </cell>
        </row>
        <row r="3938">
          <cell r="A3938" t="str">
            <v>GA3226</v>
          </cell>
          <cell r="B3938" t="str">
            <v>COMPLETE CHINSTRAP FOR F2 X-TREM</v>
          </cell>
          <cell r="C3938" t="str">
            <v xml:space="preserve"> </v>
          </cell>
        </row>
        <row r="3939">
          <cell r="A3939" t="str">
            <v>GA1016B</v>
          </cell>
          <cell r="B3939" t="str">
            <v>CHINCUP FOR F1 HELMET, DIN 4840 VERSION</v>
          </cell>
          <cell r="C3939" t="str">
            <v xml:space="preserve"> </v>
          </cell>
        </row>
        <row r="3940">
          <cell r="A3940" t="str">
            <v>GA1007K</v>
          </cell>
          <cell r="B3940" t="str">
            <v>CLEAR FACESHIELD F1, EN14458 K &amp; N</v>
          </cell>
          <cell r="C3940" t="str">
            <v xml:space="preserve"> </v>
          </cell>
        </row>
        <row r="3941">
          <cell r="A3941" t="str">
            <v>GA3224</v>
          </cell>
          <cell r="B3941" t="str">
            <v>HEADBAND RATCHET F1SF/F2 X-TREM</v>
          </cell>
          <cell r="C3941" t="str">
            <v xml:space="preserve"> </v>
          </cell>
        </row>
        <row r="3942">
          <cell r="A3942" t="str">
            <v>GA3109</v>
          </cell>
          <cell r="B3942" t="str">
            <v>ELASTIC STRAP FOR GOGGLES FOR F2</v>
          </cell>
          <cell r="C3942" t="str">
            <v xml:space="preserve"> </v>
          </cell>
        </row>
        <row r="3943">
          <cell r="A3943" t="str">
            <v>GA2929</v>
          </cell>
          <cell r="B3943" t="str">
            <v>FUEGO VISOR EN14458, WITH ATTACHMENT V2</v>
          </cell>
          <cell r="C3943" t="str">
            <v xml:space="preserve"> </v>
          </cell>
        </row>
        <row r="3944">
          <cell r="A3944" t="str">
            <v>GA1050</v>
          </cell>
          <cell r="B3944" t="str">
            <v>F1SF SPINDLE&amp;KNOBS FOR FACE SHIELD (SET)</v>
          </cell>
          <cell r="C3944" t="str">
            <v xml:space="preserve"> </v>
          </cell>
        </row>
        <row r="3945">
          <cell r="A3945" t="str">
            <v>GA1073</v>
          </cell>
          <cell r="B3945" t="str">
            <v>F1SF COMPLETE KITFIX (L+R) W/SCRWS&amp;PINS</v>
          </cell>
          <cell r="C3945" t="str">
            <v xml:space="preserve"> </v>
          </cell>
        </row>
        <row r="3946">
          <cell r="A3946" t="str">
            <v>GA1061</v>
          </cell>
          <cell r="B3946" t="str">
            <v>STAP FOR MASK</v>
          </cell>
          <cell r="C3946" t="str">
            <v xml:space="preserve"> </v>
          </cell>
        </row>
        <row r="3947">
          <cell r="A3947" t="str">
            <v>GA1055C</v>
          </cell>
          <cell r="B3947" t="str">
            <v>F1E FACESHIELD EN14458 GOLD, MOUN.BRACK.</v>
          </cell>
          <cell r="C3947" t="str">
            <v xml:space="preserve"> </v>
          </cell>
        </row>
        <row r="3948">
          <cell r="A3948" t="str">
            <v>GA1005K</v>
          </cell>
          <cell r="B3948" t="str">
            <v>F1SF COMFORT INNER PADDING</v>
          </cell>
          <cell r="C3948" t="str">
            <v xml:space="preserve"> </v>
          </cell>
        </row>
        <row r="3949">
          <cell r="A3949" t="str">
            <v>GA1100-R3</v>
          </cell>
          <cell r="B3949" t="str">
            <v>FRONT PLATE GOLD, S.P. SDIS 48 LOZERE</v>
          </cell>
          <cell r="C3949" t="str">
            <v xml:space="preserve"> </v>
          </cell>
        </row>
        <row r="3950">
          <cell r="A3950" t="str">
            <v>GAN2400</v>
          </cell>
          <cell r="B3950" t="str">
            <v>NICKEL SHELL  F1 SF16</v>
          </cell>
          <cell r="C3950" t="str">
            <v xml:space="preserve"> </v>
          </cell>
        </row>
        <row r="3951">
          <cell r="A3951" t="str">
            <v>GA0N2300-JD</v>
          </cell>
          <cell r="B3951" t="str">
            <v>SHELL F1 SF 15 YELLOW</v>
          </cell>
          <cell r="C3951" t="str">
            <v xml:space="preserve"> </v>
          </cell>
        </row>
        <row r="3952">
          <cell r="A3952" t="str">
            <v>GA1467</v>
          </cell>
          <cell r="B3952" t="str">
            <v>MOUNTING BRACKET FOR XS LED LIGHT</v>
          </cell>
          <cell r="C3952" t="str">
            <v xml:space="preserve"> </v>
          </cell>
        </row>
        <row r="3953">
          <cell r="A3953" t="str">
            <v>GA1016A</v>
          </cell>
          <cell r="B3953" t="str">
            <v>CHINCUP FOR F1 HELMET, XS</v>
          </cell>
          <cell r="C3953" t="str">
            <v xml:space="preserve"> </v>
          </cell>
        </row>
        <row r="3954">
          <cell r="A3954" t="str">
            <v>GA0N2300-JL</v>
          </cell>
          <cell r="B3954" t="str">
            <v>CALOTTE F1 SF 15 JAUNE FLUO</v>
          </cell>
          <cell r="C3954" t="str">
            <v xml:space="preserve"> </v>
          </cell>
        </row>
        <row r="3955">
          <cell r="A3955" t="str">
            <v>GA1014D</v>
          </cell>
          <cell r="B3955" t="str">
            <v>NECK PADS FOR RATCHET CRADLE (PKT 5)</v>
          </cell>
          <cell r="C3955" t="str">
            <v xml:space="preserve"> </v>
          </cell>
        </row>
        <row r="3956">
          <cell r="A3956" t="str">
            <v>GA3221-JD</v>
          </cell>
          <cell r="B3956" t="str">
            <v>SHELL NON-VENTED,F2X-TREM,YELLOW 0STICKE</v>
          </cell>
          <cell r="C3956" t="str">
            <v xml:space="preserve"> </v>
          </cell>
        </row>
        <row r="3957">
          <cell r="A3957" t="str">
            <v>GA3153</v>
          </cell>
          <cell r="B3957" t="str">
            <v>CHINSTRAP F2 MARINE RATCHET</v>
          </cell>
          <cell r="C3957" t="str">
            <v xml:space="preserve"> </v>
          </cell>
        </row>
        <row r="3958">
          <cell r="A3958" t="str">
            <v>GA1065</v>
          </cell>
          <cell r="B3958" t="str">
            <v>HEADBAND RATCHET F1S</v>
          </cell>
          <cell r="C3958" t="str">
            <v xml:space="preserve"> </v>
          </cell>
        </row>
        <row r="3959">
          <cell r="A3959" t="str">
            <v>E0022046</v>
          </cell>
          <cell r="B3959" t="str">
            <v>ACCESSORY INTERFACE ADALIT, F1S HELMET</v>
          </cell>
          <cell r="C3959" t="str">
            <v xml:space="preserve"> </v>
          </cell>
        </row>
        <row r="3960">
          <cell r="A3960" t="str">
            <v>GA1027</v>
          </cell>
          <cell r="B3960" t="str">
            <v>KIT, SCREW M4X12 TBC STEEL, 50/PKG</v>
          </cell>
          <cell r="C3960" t="str">
            <v xml:space="preserve"> </v>
          </cell>
        </row>
        <row r="3961">
          <cell r="A3961" t="str">
            <v>GA3222</v>
          </cell>
          <cell r="B3961" t="str">
            <v>SUSPENSION SYSTEM F2 X-TREM (2 STRAPS)</v>
          </cell>
          <cell r="C3961" t="str">
            <v xml:space="preserve"> </v>
          </cell>
        </row>
        <row r="3962">
          <cell r="A3962" t="str">
            <v>GA1009M</v>
          </cell>
          <cell r="B3962" t="str">
            <v>3 POINT CHINSTRAP</v>
          </cell>
          <cell r="C3962" t="str">
            <v xml:space="preserve"> </v>
          </cell>
        </row>
        <row r="3963">
          <cell r="A3963" t="str">
            <v>GA1012L</v>
          </cell>
          <cell r="B3963" t="str">
            <v>F1SF NET FOR STANDARD CRADLE</v>
          </cell>
          <cell r="C3963" t="str">
            <v xml:space="preserve"> </v>
          </cell>
        </row>
        <row r="3964">
          <cell r="A3964" t="str">
            <v>GA1059</v>
          </cell>
          <cell r="B3964" t="str">
            <v>F1SF PINS FOR KITFIX (PACK OF 10)</v>
          </cell>
          <cell r="C3964" t="str">
            <v xml:space="preserve"> </v>
          </cell>
        </row>
        <row r="3965">
          <cell r="A3965" t="str">
            <v>GA1039</v>
          </cell>
          <cell r="B3965" t="str">
            <v>SATIN LABELS, "DDSIS" VERSION</v>
          </cell>
          <cell r="C3965" t="str">
            <v xml:space="preserve"> </v>
          </cell>
        </row>
        <row r="3966">
          <cell r="A3966" t="str">
            <v>GA3108</v>
          </cell>
          <cell r="B3966" t="str">
            <v>BLACK GOGGLE CLIP [PKT 10]</v>
          </cell>
          <cell r="C3966" t="str">
            <v xml:space="preserve"> </v>
          </cell>
        </row>
        <row r="3967">
          <cell r="A3967" t="str">
            <v>GA3220-OB</v>
          </cell>
          <cell r="B3967" t="str">
            <v>CALOT.PEINT.ORANGE+VENT F2X-TR 0 STICKER</v>
          </cell>
          <cell r="C3967" t="str">
            <v xml:space="preserve"> </v>
          </cell>
        </row>
        <row r="3968">
          <cell r="A3968" t="str">
            <v>GA0N2300-BH</v>
          </cell>
          <cell r="B3968" t="str">
            <v>SHELL F1 SF 15 WHITE</v>
          </cell>
          <cell r="C3968" t="str">
            <v xml:space="preserve"> </v>
          </cell>
        </row>
        <row r="3969">
          <cell r="A3969" t="str">
            <v>GA3220-BA</v>
          </cell>
          <cell r="B3969" t="str">
            <v>WHITE PAINTED SHELL+VENT F2X-TR 0 STICKE</v>
          </cell>
          <cell r="C3969" t="str">
            <v xml:space="preserve"> </v>
          </cell>
        </row>
        <row r="3970">
          <cell r="A3970" t="str">
            <v>GA1046B</v>
          </cell>
          <cell r="B3970" t="str">
            <v>EYE SCREEN SET FOR F1E (SCREWS)</v>
          </cell>
          <cell r="C3970" t="str">
            <v xml:space="preserve"> </v>
          </cell>
        </row>
        <row r="3971">
          <cell r="A3971" t="str">
            <v>GA1012F</v>
          </cell>
          <cell r="B3971" t="str">
            <v>NET FOR F1 HELMET, "BSPP" VERSION, XXL</v>
          </cell>
          <cell r="C3971" t="str">
            <v xml:space="preserve"> </v>
          </cell>
        </row>
        <row r="3972">
          <cell r="A3972" t="str">
            <v>GA3221-RE</v>
          </cell>
          <cell r="B3972" t="str">
            <v>SHELL RED NO VENTED F2X-TR 0 STICKER</v>
          </cell>
          <cell r="C3972" t="str">
            <v xml:space="preserve"> </v>
          </cell>
        </row>
        <row r="3973">
          <cell r="A3973" t="str">
            <v>GA1005E</v>
          </cell>
          <cell r="B3973" t="str">
            <v>PROTECT. PADDING XXL 5 MM</v>
          </cell>
          <cell r="C3973" t="str">
            <v xml:space="preserve"> </v>
          </cell>
        </row>
        <row r="3974">
          <cell r="A3974" t="str">
            <v>GA1060</v>
          </cell>
          <cell r="B3974" t="str">
            <v>CARRIER FOR F1E FACE SHIELD</v>
          </cell>
          <cell r="C3974" t="str">
            <v xml:space="preserve"> </v>
          </cell>
        </row>
        <row r="3975">
          <cell r="A3975" t="str">
            <v>GA3265</v>
          </cell>
          <cell r="B3975" t="str">
            <v>POSE TEMPLATE ROAD MARKING F2XT</v>
          </cell>
          <cell r="C3975" t="str">
            <v xml:space="preserve"> </v>
          </cell>
        </row>
        <row r="3976">
          <cell r="A3976" t="str">
            <v>GA3225</v>
          </cell>
          <cell r="B3976" t="str">
            <v>FRONT STRAPS FOR F2 X-TREM HELMET</v>
          </cell>
          <cell r="C3976" t="str">
            <v xml:space="preserve"> </v>
          </cell>
        </row>
        <row r="3977">
          <cell r="A3977" t="str">
            <v>GA1045</v>
          </cell>
          <cell r="B3977" t="str">
            <v>'KITFIX' SYSTEM OF F1E HELMET</v>
          </cell>
          <cell r="C3977" t="str">
            <v xml:space="preserve"> </v>
          </cell>
        </row>
        <row r="3978">
          <cell r="A3978" t="str">
            <v>GA3220-JL</v>
          </cell>
          <cell r="B3978" t="str">
            <v>VENTED FLUO YELLOW SHELL F2X-TR 0 STICKE</v>
          </cell>
          <cell r="C3978" t="str">
            <v xml:space="preserve"> </v>
          </cell>
        </row>
        <row r="3979">
          <cell r="A3979" t="str">
            <v>GA1063</v>
          </cell>
          <cell r="B3979" t="str">
            <v>LEVER FOR EYE SCREEN</v>
          </cell>
          <cell r="C3979" t="str">
            <v xml:space="preserve"> </v>
          </cell>
        </row>
        <row r="3980">
          <cell r="A3980" t="str">
            <v>GA0N2300-NJ</v>
          </cell>
          <cell r="B3980" t="str">
            <v>HELMET SHELL F1 SF 15 BLK</v>
          </cell>
          <cell r="C3980" t="str">
            <v xml:space="preserve"> </v>
          </cell>
        </row>
        <row r="3981">
          <cell r="A3981" t="str">
            <v>GA1011C</v>
          </cell>
          <cell r="B3981" t="str">
            <v>HEADBAND FOR F1 HELMET, "BSPP" VERSION</v>
          </cell>
          <cell r="C3981" t="str">
            <v xml:space="preserve"> </v>
          </cell>
        </row>
        <row r="3982">
          <cell r="A3982" t="str">
            <v>GA3227</v>
          </cell>
          <cell r="B3982" t="str">
            <v>RATCHET INTERFACE FOR F1SF/F2 X-TREM</v>
          </cell>
          <cell r="C3982" t="str">
            <v xml:space="preserve"> </v>
          </cell>
        </row>
        <row r="3983">
          <cell r="A3983" t="str">
            <v>GA1100-51</v>
          </cell>
          <cell r="B3983" t="str">
            <v>PA BOMBEROS AENA DORÉE VERNIE</v>
          </cell>
          <cell r="C3983" t="str">
            <v xml:space="preserve"> </v>
          </cell>
        </row>
        <row r="3984">
          <cell r="A3984" t="str">
            <v>GA1024</v>
          </cell>
          <cell r="B3984" t="str">
            <v>PROTECT. PADDING FOR F1 HELMET, "PU" NL</v>
          </cell>
          <cell r="C3984" t="str">
            <v xml:space="preserve"> </v>
          </cell>
        </row>
        <row r="3985">
          <cell r="A3985" t="str">
            <v>GA1012K</v>
          </cell>
          <cell r="B3985" t="str">
            <v>NET FOR F1 HELMET, BSPP VERSION</v>
          </cell>
          <cell r="C3985" t="str">
            <v xml:space="preserve"> </v>
          </cell>
        </row>
        <row r="3986">
          <cell r="A3986" t="str">
            <v>GA1005C</v>
          </cell>
          <cell r="B3986" t="str">
            <v>FOAM INNER PADDING FOR F1 HELMET</v>
          </cell>
          <cell r="C3986" t="str">
            <v xml:space="preserve"> </v>
          </cell>
        </row>
        <row r="3987">
          <cell r="A3987" t="str">
            <v>GA3228</v>
          </cell>
          <cell r="B3987" t="str">
            <v>REINFORCEMENT PLATE F2X-TREM + SCREWS</v>
          </cell>
          <cell r="C3987" t="str">
            <v xml:space="preserve"> </v>
          </cell>
        </row>
        <row r="3988">
          <cell r="A3988" t="str">
            <v>GA3235-BBA</v>
          </cell>
          <cell r="B3988" t="str">
            <v>SIGN.FRONT.JUNGENDFEUERWEHR SUHR (X5)</v>
          </cell>
          <cell r="C3988" t="str">
            <v xml:space="preserve"> </v>
          </cell>
        </row>
        <row r="3989">
          <cell r="A3989" t="str">
            <v>GA1003J</v>
          </cell>
          <cell r="B3989" t="str">
            <v>F1 INNER SHELL WITH SCREWS</v>
          </cell>
          <cell r="C3989" t="str">
            <v xml:space="preserve"> </v>
          </cell>
        </row>
        <row r="3990">
          <cell r="A3990" t="str">
            <v>GA1064</v>
          </cell>
          <cell r="B3990" t="str">
            <v>RATCHET HEADBAND FOR F1E HELMET</v>
          </cell>
          <cell r="C3990" t="str">
            <v xml:space="preserve"> </v>
          </cell>
        </row>
        <row r="3991">
          <cell r="A3991" t="str">
            <v>GA1008E</v>
          </cell>
          <cell r="B3991" t="str">
            <v>SET OF RIGHT AND LEFT PINS AND KNOBS</v>
          </cell>
          <cell r="C3991" t="str">
            <v xml:space="preserve"> </v>
          </cell>
        </row>
        <row r="3992">
          <cell r="A3992" t="str">
            <v>GA1017</v>
          </cell>
          <cell r="B3992" t="str">
            <v>SCREW FOR INNER SHELL MOUNTING F1SF PAIR</v>
          </cell>
          <cell r="C3992" t="str">
            <v xml:space="preserve"> </v>
          </cell>
        </row>
        <row r="3993">
          <cell r="A3993" t="str">
            <v>GA1026</v>
          </cell>
          <cell r="B3993" t="str">
            <v>SET OF 4 WATERTIGHT WASHERS F1 HELMET</v>
          </cell>
          <cell r="C3993" t="str">
            <v xml:space="preserve"> </v>
          </cell>
        </row>
        <row r="3994">
          <cell r="A3994" t="str">
            <v>GA1047</v>
          </cell>
          <cell r="B3994" t="str">
            <v>INNER SHELL F1E, WITH SCREWS</v>
          </cell>
          <cell r="C3994" t="str">
            <v xml:space="preserve"> </v>
          </cell>
        </row>
        <row r="3995">
          <cell r="A3995" t="str">
            <v>GA1015</v>
          </cell>
          <cell r="B3995" t="str">
            <v>EAR PROTECTING ADAPTER F1</v>
          </cell>
          <cell r="C3995" t="str">
            <v xml:space="preserve"> </v>
          </cell>
        </row>
        <row r="3996">
          <cell r="A3996" t="str">
            <v>GA1004</v>
          </cell>
          <cell r="B3996" t="str">
            <v>SCREWS AND WASHERS FOR INNERSHELL</v>
          </cell>
          <cell r="C3996" t="str">
            <v xml:space="preserve"> </v>
          </cell>
        </row>
        <row r="3997">
          <cell r="A3997" t="str">
            <v>GA1042</v>
          </cell>
          <cell r="B3997" t="str">
            <v>SET OF 20 SELF-TAPPING SCREWS</v>
          </cell>
          <cell r="C3997" t="str">
            <v xml:space="preserve"> </v>
          </cell>
        </row>
        <row r="3998">
          <cell r="A3998" t="str">
            <v>GA3261-JLB01</v>
          </cell>
          <cell r="B3998" t="str">
            <v>SHELL,F2XT,LVENT,BLUE GE,LAMP.BRACK,DIST</v>
          </cell>
          <cell r="C3998" t="str">
            <v xml:space="preserve"> </v>
          </cell>
        </row>
        <row r="3999">
          <cell r="A3999" t="str">
            <v>GA3260-BAB01</v>
          </cell>
          <cell r="B3999" t="str">
            <v>VENT.SHELL FL.YEL.F2XT,LAMP.BRACK. DISTR</v>
          </cell>
          <cell r="C3999" t="str">
            <v xml:space="preserve"> </v>
          </cell>
        </row>
        <row r="4000">
          <cell r="A4000" t="str">
            <v>GA3270</v>
          </cell>
          <cell r="B4000" t="str">
            <v>STICKER F2X-TREM "V"</v>
          </cell>
          <cell r="C4000" t="str">
            <v xml:space="preserve"> </v>
          </cell>
        </row>
        <row r="4001">
          <cell r="A4001" t="str">
            <v>E0022214</v>
          </cell>
          <cell r="B4001" t="str">
            <v>SHELL F2XT,VENTED,PHOTOLUM,FF, DISTRIBUT</v>
          </cell>
          <cell r="C4001" t="str">
            <v xml:space="preserve"> </v>
          </cell>
        </row>
        <row r="4002">
          <cell r="A4002" t="str">
            <v>GA3260-REB01</v>
          </cell>
          <cell r="B4002" t="str">
            <v>SHELL VENT F2XT.RED,RED FF, DISTRIBUTOR</v>
          </cell>
          <cell r="C4002" t="str">
            <v xml:space="preserve"> </v>
          </cell>
        </row>
        <row r="4003">
          <cell r="A4003" t="str">
            <v>GA3221-IM</v>
          </cell>
          <cell r="B4003" t="str">
            <v>SHORT SCREW, CASING L-10, PN LA.037</v>
          </cell>
          <cell r="C4003" t="str">
            <v xml:space="preserve"> </v>
          </cell>
        </row>
        <row r="4004">
          <cell r="A4004" t="str">
            <v>GA1007I</v>
          </cell>
          <cell r="B4004" t="str">
            <v>F1 FACESHIELD EN14458 - CLEAR VERSION</v>
          </cell>
          <cell r="C4004" t="str">
            <v xml:space="preserve"> </v>
          </cell>
        </row>
        <row r="4005">
          <cell r="A4005" t="str">
            <v>GA3221-VF</v>
          </cell>
          <cell r="B4005" t="str">
            <v>STICKER F2X-TREM RANK 3 ARROWS</v>
          </cell>
          <cell r="C4005" t="str">
            <v xml:space="preserve"> </v>
          </cell>
        </row>
        <row r="4006">
          <cell r="A4006" t="str">
            <v>GA3247-JLB01</v>
          </cell>
          <cell r="B4006" t="str">
            <v>SHELL VENT F2XT BLACK, STICKER BLANC,DIS</v>
          </cell>
          <cell r="C4006" t="str">
            <v xml:space="preserve"> </v>
          </cell>
        </row>
        <row r="4007">
          <cell r="A4007" t="str">
            <v>GA3260-JLB01</v>
          </cell>
          <cell r="B4007" t="str">
            <v>SHELL VENT F2XT.ORANGE, FF, SAV</v>
          </cell>
          <cell r="C4007" t="str">
            <v xml:space="preserve"> </v>
          </cell>
        </row>
        <row r="4008">
          <cell r="A4008" t="str">
            <v>E0022221</v>
          </cell>
          <cell r="B4008" t="str">
            <v>SHELL VENT F2XT BLACK,STICKER YELLOW,DIS</v>
          </cell>
          <cell r="C4008" t="str">
            <v xml:space="preserve"> </v>
          </cell>
        </row>
        <row r="4009">
          <cell r="A4009" t="str">
            <v>GA3260-RER01</v>
          </cell>
          <cell r="B4009" t="str">
            <v>SHELL YELLOW F2XT,FORMA MILITAIRE DISTR</v>
          </cell>
          <cell r="C4009" t="str">
            <v xml:space="preserve"> </v>
          </cell>
        </row>
        <row r="4010">
          <cell r="A4010" t="str">
            <v>GA3247-BAB02</v>
          </cell>
          <cell r="B4010" t="str">
            <v>SHELL VENT F2XT BLEU, DISTRIBUTOR</v>
          </cell>
          <cell r="C4010" t="str">
            <v xml:space="preserve"> </v>
          </cell>
        </row>
        <row r="4011">
          <cell r="A4011" t="str">
            <v>GA3261-REB01</v>
          </cell>
          <cell r="B4011" t="str">
            <v>SHELL,F2X-T,LVENT,PHOTO,LAMP.BRACK,MP,DI</v>
          </cell>
          <cell r="C4011" t="str">
            <v xml:space="preserve"> </v>
          </cell>
        </row>
        <row r="4012">
          <cell r="A4012" t="str">
            <v>GA3247-BAJ01</v>
          </cell>
          <cell r="B4012" t="str">
            <v>SHELL VENT F2XT FL.YEL WHITE FF STIC. DI</v>
          </cell>
          <cell r="C4012" t="str">
            <v xml:space="preserve"> </v>
          </cell>
        </row>
        <row r="4013">
          <cell r="A4013" t="str">
            <v>GA3267</v>
          </cell>
          <cell r="B4013" t="str">
            <v>RED SHELL F2X-T, F.MIL. /FF WHITE DISTRI</v>
          </cell>
          <cell r="C4013" t="str">
            <v xml:space="preserve"> </v>
          </cell>
        </row>
        <row r="4014">
          <cell r="A4014" t="str">
            <v>GA3247-JDB00</v>
          </cell>
          <cell r="B4014" t="str">
            <v>SHELL VENT F2XT JAUNE, WHITE STICKER, DI</v>
          </cell>
          <cell r="C4014" t="str">
            <v xml:space="preserve"> </v>
          </cell>
        </row>
        <row r="4015">
          <cell r="A4015" t="str">
            <v>GA3273</v>
          </cell>
          <cell r="B4015" t="str">
            <v>STICKER F2X-TREM RANK 1 ARROW</v>
          </cell>
          <cell r="C4015" t="str">
            <v xml:space="preserve"> </v>
          </cell>
        </row>
        <row r="4016">
          <cell r="A4016" t="str">
            <v>GA3247-JDJ00</v>
          </cell>
          <cell r="B4016" t="str">
            <v>SHELL VENT F2XT PHOTOLUM, DISTRIBUTOR</v>
          </cell>
          <cell r="C4016" t="str">
            <v xml:space="preserve"> </v>
          </cell>
        </row>
        <row r="4017">
          <cell r="A4017" t="str">
            <v>GA3247-VFB01</v>
          </cell>
          <cell r="B4017" t="str">
            <v>SHELL BLUE NO VENTED F2X-TREM 0 STICKER</v>
          </cell>
          <cell r="C4017" t="str">
            <v xml:space="preserve"> </v>
          </cell>
        </row>
        <row r="4018">
          <cell r="A4018" t="str">
            <v>GA3247-NAB00</v>
          </cell>
          <cell r="B4018" t="str">
            <v>SHELL VENT F2XT PHOTOLUM,WHITE STICK,DIS</v>
          </cell>
          <cell r="C4018" t="str">
            <v xml:space="preserve"> </v>
          </cell>
        </row>
        <row r="4019">
          <cell r="A4019" t="str">
            <v>GA3247-BAB21</v>
          </cell>
          <cell r="B4019" t="str">
            <v>SHELL VENT F2XT.ORANGE STICK. FF, DISTRI</v>
          </cell>
          <cell r="C4019" t="str">
            <v xml:space="preserve"> </v>
          </cell>
        </row>
        <row r="4020">
          <cell r="A4020" t="str">
            <v>GA3247-OBB01</v>
          </cell>
          <cell r="B4020" t="str">
            <v>SHELL VENT F2XT RED, FF, SAV</v>
          </cell>
          <cell r="C4020" t="str">
            <v xml:space="preserve"> </v>
          </cell>
        </row>
        <row r="4021">
          <cell r="A4021" t="str">
            <v>GA3247-IM000</v>
          </cell>
          <cell r="B4021" t="str">
            <v>SHELL VENT F2XT.RED,RED FF , SAV</v>
          </cell>
          <cell r="C4021" t="str">
            <v xml:space="preserve"> </v>
          </cell>
        </row>
        <row r="4022">
          <cell r="A4022" t="str">
            <v>GA3247-REB00</v>
          </cell>
          <cell r="B4022" t="str">
            <v>SHELL VENT F2XT RED, WHITE STICKER,DISTR</v>
          </cell>
          <cell r="C4022" t="str">
            <v xml:space="preserve"> </v>
          </cell>
        </row>
        <row r="4023">
          <cell r="A4023" t="str">
            <v>GA3247-JDB01</v>
          </cell>
          <cell r="B4023" t="str">
            <v>SHELL VENT F2X-TR.ORANG.JSP(3P)DISTRIBUT</v>
          </cell>
          <cell r="C4023" t="str">
            <v xml:space="preserve"> </v>
          </cell>
        </row>
        <row r="4024">
          <cell r="A4024" t="str">
            <v>GA3247-REJ00</v>
          </cell>
          <cell r="B4024" t="str">
            <v>SHELL VENT F2XT RED,FF, DISTRIBUTOR</v>
          </cell>
          <cell r="C4024" t="str">
            <v xml:space="preserve"> </v>
          </cell>
        </row>
        <row r="4025">
          <cell r="A4025" t="str">
            <v>E0022212</v>
          </cell>
          <cell r="B4025" t="str">
            <v>SHELL, F2XT, VENT, RED, LAMP.BRACK, DIST</v>
          </cell>
          <cell r="C4025" t="str">
            <v xml:space="preserve"> </v>
          </cell>
        </row>
        <row r="4026">
          <cell r="A4026" t="str">
            <v>GA3247-VF000</v>
          </cell>
          <cell r="B4026" t="str">
            <v>VENT.SHELL ORANG.F2XT,LAMP.BRACK, SAV</v>
          </cell>
          <cell r="C4026" t="str">
            <v xml:space="preserve"> </v>
          </cell>
        </row>
        <row r="4027">
          <cell r="A4027" t="str">
            <v>GA3247-NAJ00</v>
          </cell>
          <cell r="B4027" t="str">
            <v>SHELL,F2X-T,LVENT,ORANG,LAMP.BRACK,MP,DI</v>
          </cell>
          <cell r="C4027" t="str">
            <v xml:space="preserve"> </v>
          </cell>
        </row>
        <row r="4028">
          <cell r="A4028" t="str">
            <v>GA3245-BA000</v>
          </cell>
          <cell r="B4028" t="str">
            <v>VENT.SHELL ORANG.F2XT,LAMP.BRACK., DISTR</v>
          </cell>
          <cell r="C4028" t="str">
            <v xml:space="preserve"> </v>
          </cell>
        </row>
        <row r="4029">
          <cell r="A4029" t="str">
            <v>GA3247-OBB02</v>
          </cell>
          <cell r="B4029" t="str">
            <v>SHELL,F2XT,LVENT,YEL FLU,LAMP.BRACK,DIST</v>
          </cell>
          <cell r="C4029" t="str">
            <v xml:space="preserve"> </v>
          </cell>
        </row>
        <row r="4030">
          <cell r="A4030" t="str">
            <v>GA3245-BAB01</v>
          </cell>
          <cell r="B4030" t="str">
            <v>VENT.SHELL RED F2XT,LAMP.BRACK. DISTRIBU</v>
          </cell>
          <cell r="C4030" t="str">
            <v xml:space="preserve"> </v>
          </cell>
        </row>
        <row r="4031">
          <cell r="A4031" t="str">
            <v>GA3247-REB01</v>
          </cell>
          <cell r="B4031" t="str">
            <v>RED LED L-10, PN 1.L-10</v>
          </cell>
          <cell r="C4031" t="str">
            <v xml:space="preserve"> </v>
          </cell>
        </row>
        <row r="4032">
          <cell r="A4032" t="str">
            <v>GA3245-BAJ01</v>
          </cell>
          <cell r="B4032" t="str">
            <v>VENT.SHELL RED F2X-TR,LAMP.BRACK. DISTRI</v>
          </cell>
          <cell r="C4032" t="str">
            <v xml:space="preserve"> </v>
          </cell>
        </row>
        <row r="4033">
          <cell r="A4033" t="str">
            <v>GA3247-RER01</v>
          </cell>
          <cell r="B4033" t="str">
            <v>STICKER F2X-TREM "STAR + V"</v>
          </cell>
          <cell r="C4033" t="str">
            <v xml:space="preserve"> </v>
          </cell>
        </row>
        <row r="4034">
          <cell r="A4034" t="str">
            <v>GA3245-IMB00</v>
          </cell>
          <cell r="B4034" t="str">
            <v>VENT.SHELL WHITE F2XT,LAMP.BRACK, SAV</v>
          </cell>
          <cell r="C4034" t="str">
            <v xml:space="preserve"> </v>
          </cell>
        </row>
        <row r="4035">
          <cell r="A4035" t="str">
            <v>GA3247-VFB00</v>
          </cell>
          <cell r="B4035" t="str">
            <v>STICKER F2X-TREM COUNTS 4 FIGURES</v>
          </cell>
          <cell r="C4035" t="str">
            <v xml:space="preserve"> </v>
          </cell>
        </row>
        <row r="4036">
          <cell r="A4036" t="str">
            <v>GA3245-JDB01</v>
          </cell>
          <cell r="B4036" t="str">
            <v>VENT.SHELL YELL.F2XT,LAMP.BRACK, SAV</v>
          </cell>
          <cell r="C4036" t="str">
            <v xml:space="preserve"> </v>
          </cell>
        </row>
        <row r="4037">
          <cell r="A4037" t="str">
            <v>GA3248-OBB05</v>
          </cell>
          <cell r="B4037" t="str">
            <v>STICKER F2X-TREM RANK 2 ARROWS</v>
          </cell>
          <cell r="C4037" t="str">
            <v xml:space="preserve"> </v>
          </cell>
        </row>
        <row r="4038">
          <cell r="A4038" t="str">
            <v>GA3245-JDB24</v>
          </cell>
          <cell r="B4038" t="str">
            <v>VENTED SHELL RED F2XT,LAMP.BRACK, FF,SAV</v>
          </cell>
          <cell r="C4038" t="str">
            <v xml:space="preserve"> </v>
          </cell>
        </row>
        <row r="4039">
          <cell r="A4039" t="str">
            <v>GA3260-JDB01</v>
          </cell>
          <cell r="B4039" t="str">
            <v>STICKER F2X-TREM RANK 3 STRAIGHT LINES</v>
          </cell>
          <cell r="C4039" t="str">
            <v xml:space="preserve"> </v>
          </cell>
        </row>
        <row r="4040">
          <cell r="A4040" t="str">
            <v>GA3245-JL000</v>
          </cell>
          <cell r="B4040" t="str">
            <v>LOWER CASING, LAMP L-10, PN LD.2</v>
          </cell>
          <cell r="C4040" t="str">
            <v xml:space="preserve"> </v>
          </cell>
        </row>
        <row r="4041">
          <cell r="A4041" t="str">
            <v>GA3260-OBB01</v>
          </cell>
          <cell r="B4041" t="str">
            <v>SHELL F2XT, VENTED, YELLOW, FF, DISTRIBU</v>
          </cell>
          <cell r="C4041" t="str">
            <v xml:space="preserve"> </v>
          </cell>
        </row>
        <row r="4042">
          <cell r="A4042" t="str">
            <v>GA3245-JLB01</v>
          </cell>
          <cell r="B4042" t="str">
            <v>VENT. SHELL WHIT.F2X-TR,LAM.BRACK DISTRI</v>
          </cell>
          <cell r="C4042" t="str">
            <v xml:space="preserve"> </v>
          </cell>
        </row>
        <row r="4043">
          <cell r="A4043" t="str">
            <v>GA3260-REJ01</v>
          </cell>
          <cell r="B4043" t="str">
            <v>VENT.SHELL FL.YEL.F2X-T,LAMP.BRACK, SAV</v>
          </cell>
          <cell r="C4043" t="str">
            <v xml:space="preserve"> </v>
          </cell>
        </row>
        <row r="4044">
          <cell r="A4044" t="str">
            <v>GA3245-OBB01</v>
          </cell>
          <cell r="B4044" t="str">
            <v>SHELL VENT F2XT. FL.YEL WHITE FF, SAV</v>
          </cell>
          <cell r="C4044" t="str">
            <v xml:space="preserve"> </v>
          </cell>
        </row>
        <row r="4045">
          <cell r="A4045" t="str">
            <v>GA3261-BAB22</v>
          </cell>
          <cell r="B4045" t="str">
            <v>MAIN LED L-10, WHITE, PN 1.LD</v>
          </cell>
          <cell r="C4045" t="str">
            <v xml:space="preserve"> </v>
          </cell>
        </row>
        <row r="4046">
          <cell r="A4046" t="str">
            <v>GA3245-OBB02</v>
          </cell>
          <cell r="B4046" t="str">
            <v>SHELL VENT F2XT.ORANGE MP WHITE, DISTRIB</v>
          </cell>
          <cell r="C4046" t="str">
            <v xml:space="preserve"> </v>
          </cell>
        </row>
        <row r="4047">
          <cell r="A4047" t="str">
            <v>GA3261-OBB01</v>
          </cell>
          <cell r="B4047" t="str">
            <v>VENT.SHELL RED F2XT,LAMP.BRACK, SAV</v>
          </cell>
          <cell r="C4047" t="str">
            <v xml:space="preserve"> </v>
          </cell>
        </row>
        <row r="4048">
          <cell r="A4048" t="str">
            <v>GA3245-REB00</v>
          </cell>
          <cell r="B4048" t="str">
            <v>SHELL VENT F2XT WHITE, WHITE INFIRM, DIS</v>
          </cell>
          <cell r="C4048" t="str">
            <v xml:space="preserve"> </v>
          </cell>
        </row>
        <row r="4049">
          <cell r="A4049" t="str">
            <v>GA3261-RER01</v>
          </cell>
          <cell r="B4049" t="str">
            <v>VENT.SHELL RED F2XT,LAMP.BRACK.FF, SAV</v>
          </cell>
          <cell r="C4049" t="str">
            <v xml:space="preserve"> </v>
          </cell>
        </row>
        <row r="4050">
          <cell r="A4050" t="str">
            <v>GA3245-REB01</v>
          </cell>
          <cell r="B4050" t="str">
            <v>SHELL VENT F2XT WHITE, WHITE MEDECIN,SAV</v>
          </cell>
          <cell r="C4050" t="str">
            <v xml:space="preserve"> </v>
          </cell>
        </row>
        <row r="4051">
          <cell r="A4051" t="str">
            <v>GA3266</v>
          </cell>
          <cell r="B4051" t="str">
            <v>VENT.SHELL WHITE F2XT,LAMP.BRACK DISTRIB</v>
          </cell>
          <cell r="C4051" t="str">
            <v xml:space="preserve"> </v>
          </cell>
        </row>
        <row r="4052">
          <cell r="A4052" t="str">
            <v>GA3245-REB24</v>
          </cell>
          <cell r="B4052" t="str">
            <v>SHELL VENT F2XT WHITE,STIC WHITE,DISTRIB</v>
          </cell>
          <cell r="C4052" t="str">
            <v xml:space="preserve"> </v>
          </cell>
        </row>
        <row r="4053">
          <cell r="A4053" t="str">
            <v>GA3268</v>
          </cell>
          <cell r="B4053" t="str">
            <v>VENT.SHELL WHITE F2XT,LAMP.BRACK. DISTRI</v>
          </cell>
          <cell r="C4053" t="str">
            <v xml:space="preserve"> </v>
          </cell>
        </row>
        <row r="4054">
          <cell r="A4054" t="str">
            <v>GA3245-REJ01</v>
          </cell>
          <cell r="B4054" t="str">
            <v>SHELL VENT F2XT WHITE,WHITE FF, DISTRIBU</v>
          </cell>
          <cell r="C4054" t="str">
            <v xml:space="preserve"> </v>
          </cell>
        </row>
        <row r="4055">
          <cell r="A4055" t="str">
            <v>GA3272</v>
          </cell>
          <cell r="B4055" t="str">
            <v>PLASTIC PIECE, FOCUS L-10, PN LD.05</v>
          </cell>
          <cell r="C4055" t="str">
            <v xml:space="preserve"> </v>
          </cell>
        </row>
        <row r="4056">
          <cell r="A4056" t="str">
            <v>GA3245-RER01</v>
          </cell>
          <cell r="B4056" t="str">
            <v>VENT.SHELL YELL.F2XT,LAMP.BRACK. DISTRIB</v>
          </cell>
          <cell r="C4056" t="str">
            <v xml:space="preserve"> </v>
          </cell>
        </row>
        <row r="4057">
          <cell r="A4057" t="str">
            <v>GA3274</v>
          </cell>
          <cell r="B4057" t="str">
            <v>SHELL VENT F2XT WHITE,WHITE MF, DISTRIBU</v>
          </cell>
          <cell r="C4057" t="str">
            <v xml:space="preserve"> </v>
          </cell>
        </row>
        <row r="4058">
          <cell r="A4058" t="str">
            <v>GA3245-VFB00</v>
          </cell>
          <cell r="B4058" t="str">
            <v>VENTED SHELL RED F2X-TR,LAMP.BRACK DISTR</v>
          </cell>
          <cell r="C4058" t="str">
            <v xml:space="preserve"> </v>
          </cell>
        </row>
        <row r="4059">
          <cell r="A4059" t="str">
            <v>E0022222</v>
          </cell>
          <cell r="B4059" t="str">
            <v>SHELL VENT F2XT WHITE,YELLOW FF, DISTRIB</v>
          </cell>
          <cell r="C4059" t="str">
            <v xml:space="preserve"> </v>
          </cell>
        </row>
        <row r="4060">
          <cell r="A4060" t="str">
            <v>GA3247-BAB00</v>
          </cell>
          <cell r="B4060" t="str">
            <v>SHELL VENT F2XT YELLOW,YELLOW STICKER,DI</v>
          </cell>
          <cell r="C4060" t="str">
            <v xml:space="preserve"> </v>
          </cell>
        </row>
        <row r="4061">
          <cell r="A4061" t="str">
            <v>GA3247-BAB01</v>
          </cell>
          <cell r="B4061" t="str">
            <v>SHELL VENT F2XT RED,YELLOW STICKER, DIST</v>
          </cell>
          <cell r="C4061" t="str">
            <v xml:space="preserve"> </v>
          </cell>
        </row>
        <row r="4062">
          <cell r="A4062" t="str">
            <v>GA0N1700-BO</v>
          </cell>
          <cell r="B4062" t="str">
            <v>F1E12 White/black</v>
          </cell>
          <cell r="C4062" t="str">
            <v xml:space="preserve"> </v>
          </cell>
        </row>
        <row r="4063">
          <cell r="A4063" t="str">
            <v>GA0N1700-JD</v>
          </cell>
          <cell r="B4063" t="str">
            <v xml:space="preserve"> F1 E12 shell yellow</v>
          </cell>
          <cell r="C4063" t="str">
            <v xml:space="preserve"> </v>
          </cell>
        </row>
        <row r="4064">
          <cell r="A4064" t="str">
            <v>GA0N2300-BO</v>
          </cell>
          <cell r="B4064" t="str">
            <v>Cal. F1 SF15 blan. cim. noir</v>
          </cell>
          <cell r="C4064" t="str">
            <v xml:space="preserve"> </v>
          </cell>
        </row>
        <row r="4065">
          <cell r="A4065" t="str">
            <v>GA0N2300-IT</v>
          </cell>
          <cell r="B4065" t="str">
            <v>Calotte F1 SF 15 bleue</v>
          </cell>
          <cell r="C4065" t="str">
            <v xml:space="preserve"> </v>
          </cell>
        </row>
        <row r="4066">
          <cell r="A4066" t="str">
            <v>GA0N2300-OB</v>
          </cell>
          <cell r="B4066" t="str">
            <v>Calotte F1 SF 15 orange fluo</v>
          </cell>
          <cell r="C4066" t="str">
            <v xml:space="preserve"> </v>
          </cell>
        </row>
        <row r="4067">
          <cell r="A4067" t="str">
            <v>GA0N2300-RE</v>
          </cell>
          <cell r="B4067" t="str">
            <v>Helmet shell F1 SF 15 red</v>
          </cell>
          <cell r="C4067" t="str">
            <v xml:space="preserve"> </v>
          </cell>
        </row>
        <row r="4068">
          <cell r="A4068" t="str">
            <v>GA0N2300-VR</v>
          </cell>
          <cell r="B4068" t="str">
            <v>Calotte F1 SF 15 verte</v>
          </cell>
          <cell r="C4068" t="str">
            <v xml:space="preserve"> </v>
          </cell>
        </row>
        <row r="4069">
          <cell r="A4069" t="str">
            <v>GA1010</v>
          </cell>
          <cell r="B4069" t="str">
            <v>STUDS WITH SCREWS FOR CHINSTRAP</v>
          </cell>
          <cell r="C4069" t="str">
            <v xml:space="preserve"> </v>
          </cell>
        </row>
        <row r="4070">
          <cell r="A4070" t="str">
            <v>GA1013E</v>
          </cell>
          <cell r="B4070" t="str">
            <v>MULTIFIX SUPPORT, with screws</v>
          </cell>
          <cell r="C4070" t="str">
            <v xml:space="preserve"> </v>
          </cell>
        </row>
        <row r="4071">
          <cell r="A4071" t="str">
            <v>GA1020A</v>
          </cell>
          <cell r="B4071" t="str">
            <v>A SET OF 20 TRIANGLES,"FIRE END" VERSION</v>
          </cell>
          <cell r="C4071" t="str">
            <v xml:space="preserve"> </v>
          </cell>
        </row>
        <row r="4072">
          <cell r="A4072" t="str">
            <v>GA1022A</v>
          </cell>
          <cell r="B4072" t="str">
            <v>STAINLESS PIN (20 PIECES) FOR F1 HELMET</v>
          </cell>
          <cell r="C4072" t="str">
            <v xml:space="preserve"> </v>
          </cell>
        </row>
        <row r="4073">
          <cell r="A4073" t="str">
            <v>GA1023C</v>
          </cell>
          <cell r="B4073" t="str">
            <v>CHEEKSHIMS FOR F1E HELMET (2left/2right)</v>
          </cell>
          <cell r="C4073" t="str">
            <v xml:space="preserve"> </v>
          </cell>
        </row>
        <row r="4074">
          <cell r="A4074" t="str">
            <v>GA1035</v>
          </cell>
          <cell r="B4074" t="str">
            <v>SET OF  SCREW +  FIXING PARTS F1SA</v>
          </cell>
          <cell r="C4074" t="str">
            <v xml:space="preserve"> </v>
          </cell>
        </row>
        <row r="4075">
          <cell r="A4075" t="str">
            <v>GA1038</v>
          </cell>
          <cell r="B4075" t="str">
            <v>SET OF 20 DACROMAT SCREWS (4 x 8)</v>
          </cell>
          <cell r="C4075" t="str">
            <v xml:space="preserve"> </v>
          </cell>
        </row>
        <row r="4076">
          <cell r="A4076" t="str">
            <v>GA1040</v>
          </cell>
          <cell r="B4076" t="str">
            <v>SET OF 20 DACROMAT SCREWS (4 x 5)</v>
          </cell>
          <cell r="C4076" t="str">
            <v xml:space="preserve"> </v>
          </cell>
        </row>
        <row r="4077">
          <cell r="A4077" t="str">
            <v>GA1041</v>
          </cell>
          <cell r="B4077" t="str">
            <v>SET OF 20 INSERT SCREWS (M4)</v>
          </cell>
          <cell r="C4077" t="str">
            <v xml:space="preserve"> </v>
          </cell>
        </row>
        <row r="4078">
          <cell r="A4078" t="str">
            <v>GA1043</v>
          </cell>
          <cell r="B4078" t="str">
            <v>PROTECTIVE BAG FOR F1 HELMETS</v>
          </cell>
          <cell r="C4078" t="str">
            <v xml:space="preserve"> </v>
          </cell>
        </row>
        <row r="4079">
          <cell r="A4079" t="str">
            <v>GA1046A</v>
          </cell>
          <cell r="B4079" t="str">
            <v>FACE SHIELD FOR F1E HELMET</v>
          </cell>
          <cell r="C4079" t="str">
            <v xml:space="preserve"> </v>
          </cell>
        </row>
        <row r="4080">
          <cell r="A4080" t="str">
            <v>GA1049</v>
          </cell>
          <cell r="B4080" t="str">
            <v>NET + HEADBAND FOR F1E HELMET TYPE 12</v>
          </cell>
          <cell r="C4080" t="str">
            <v xml:space="preserve"> </v>
          </cell>
        </row>
        <row r="4081">
          <cell r="A4081" t="str">
            <v>GA1052A</v>
          </cell>
          <cell r="B4081" t="str">
            <v>SPIDER FOR F1E RATCHET HELMET</v>
          </cell>
          <cell r="C4081" t="str">
            <v xml:space="preserve"> </v>
          </cell>
        </row>
        <row r="4082">
          <cell r="A4082" t="str">
            <v>GA1054A</v>
          </cell>
          <cell r="B4082" t="str">
            <v>Screws and washers for F1E eyescreen</v>
          </cell>
          <cell r="C4082" t="str">
            <v xml:space="preserve"> </v>
          </cell>
        </row>
        <row r="4083">
          <cell r="A4083" t="str">
            <v>GA1054B</v>
          </cell>
          <cell r="B4083" t="str">
            <v>Screws and washers F1E face shield(Pair)</v>
          </cell>
          <cell r="C4083" t="str">
            <v xml:space="preserve"> </v>
          </cell>
        </row>
        <row r="4084">
          <cell r="A4084" t="str">
            <v>GA1055B</v>
          </cell>
          <cell r="B4084" t="str">
            <v>F1E faceshield EN14458 clear,moun.brack.</v>
          </cell>
          <cell r="C4084" t="str">
            <v xml:space="preserve"> </v>
          </cell>
        </row>
        <row r="4085">
          <cell r="A4085" t="str">
            <v>GA1066</v>
          </cell>
          <cell r="B4085" t="str">
            <v>FRONT STRAPS FOR F1S HELMET (PER 10)</v>
          </cell>
          <cell r="C4085" t="str">
            <v xml:space="preserve"> </v>
          </cell>
        </row>
        <row r="4086">
          <cell r="A4086" t="str">
            <v>GA1074</v>
          </cell>
          <cell r="B4086" t="str">
            <v>F1SF Cradle &amp; Neck Curtain Support</v>
          </cell>
          <cell r="C4086" t="str">
            <v xml:space="preserve"> </v>
          </cell>
        </row>
        <row r="4087">
          <cell r="A4087" t="str">
            <v>GA1079</v>
          </cell>
          <cell r="B4087" t="str">
            <v>Inner padding F1E EN443 : 2008 helmet</v>
          </cell>
          <cell r="C4087" t="str">
            <v xml:space="preserve"> </v>
          </cell>
        </row>
        <row r="4088">
          <cell r="A4088" t="str">
            <v>GA1083</v>
          </cell>
          <cell r="B4088" t="str">
            <v>PU inner padding + inner shell F1SF</v>
          </cell>
          <cell r="C4088" t="str">
            <v xml:space="preserve"> </v>
          </cell>
        </row>
        <row r="4089">
          <cell r="A4089" t="str">
            <v>GA1100-34</v>
          </cell>
          <cell r="B4089" t="str">
            <v>F1 front plate white</v>
          </cell>
          <cell r="C4089" t="str">
            <v xml:space="preserve"> </v>
          </cell>
        </row>
        <row r="4090">
          <cell r="A4090" t="str">
            <v>GA1411</v>
          </cell>
          <cell r="B4090" t="str">
            <v>Foam support for helmet maintenance</v>
          </cell>
          <cell r="C4090" t="str">
            <v xml:space="preserve"> </v>
          </cell>
        </row>
        <row r="4091">
          <cell r="A4091" t="str">
            <v>GA1463</v>
          </cell>
          <cell r="B4091" t="str">
            <v>F1SF Chinstrap Support c/w screws (Pair)</v>
          </cell>
          <cell r="C4091" t="str">
            <v xml:space="preserve"> </v>
          </cell>
        </row>
        <row r="4092">
          <cell r="A4092" t="str">
            <v>GA1480</v>
          </cell>
          <cell r="B4092" t="str">
            <v>Maintenance Toolbox for F1+F2 Helmets</v>
          </cell>
          <cell r="C4092" t="str">
            <v xml:space="preserve"> </v>
          </cell>
        </row>
        <row r="4093">
          <cell r="A4093" t="str">
            <v>GA0N1700-VF</v>
          </cell>
          <cell r="B4093" t="str">
            <v>Calotte photolum F1 E12</v>
          </cell>
          <cell r="C4093" t="str">
            <v xml:space="preserve"> </v>
          </cell>
        </row>
        <row r="4094">
          <cell r="A4094" t="str">
            <v>GA1002A</v>
          </cell>
          <cell r="B4094" t="str">
            <v>COMPL. CRADLE XXL FOR F1 HELMET</v>
          </cell>
          <cell r="C4094" t="str">
            <v xml:space="preserve"> </v>
          </cell>
        </row>
        <row r="4095">
          <cell r="A4095" t="str">
            <v>GA1100-06</v>
          </cell>
          <cell r="B4095" t="str">
            <v>PA Indre et Loire dorée</v>
          </cell>
          <cell r="C4095" t="str">
            <v xml:space="preserve"> </v>
          </cell>
        </row>
        <row r="4096">
          <cell r="A4096" t="str">
            <v>GA1100-07</v>
          </cell>
          <cell r="B4096" t="str">
            <v>PA Eure et Loire dorée</v>
          </cell>
          <cell r="C4096" t="str">
            <v xml:space="preserve"> </v>
          </cell>
        </row>
        <row r="4097">
          <cell r="A4097" t="str">
            <v>GA1100-08</v>
          </cell>
          <cell r="B4097" t="str">
            <v>PA Landes dorée</v>
          </cell>
          <cell r="C4097" t="str">
            <v xml:space="preserve"> </v>
          </cell>
        </row>
        <row r="4098">
          <cell r="A4098" t="str">
            <v>GA1100-09</v>
          </cell>
          <cell r="B4098" t="str">
            <v>PA Seine Maritime dorée</v>
          </cell>
          <cell r="C4098" t="str">
            <v xml:space="preserve"> </v>
          </cell>
        </row>
        <row r="4099">
          <cell r="A4099" t="str">
            <v>GA1100-10</v>
          </cell>
          <cell r="B4099" t="str">
            <v>PA Strasbourg nickelée</v>
          </cell>
          <cell r="C4099" t="str">
            <v xml:space="preserve"> </v>
          </cell>
        </row>
        <row r="4100">
          <cell r="A4100" t="str">
            <v>GA1100-19</v>
          </cell>
          <cell r="B4100" t="str">
            <v>PA Bordeaux dorée</v>
          </cell>
          <cell r="C4100" t="str">
            <v xml:space="preserve"> </v>
          </cell>
        </row>
        <row r="4101">
          <cell r="A4101" t="str">
            <v>GA1100-20</v>
          </cell>
          <cell r="B4101" t="str">
            <v>PA Alpes Maritimes dorée</v>
          </cell>
          <cell r="C4101" t="str">
            <v xml:space="preserve"> </v>
          </cell>
        </row>
        <row r="4102">
          <cell r="A4102" t="str">
            <v>GA1100-21</v>
          </cell>
          <cell r="B4102" t="str">
            <v>PA Maroc nickelée</v>
          </cell>
          <cell r="C4102" t="str">
            <v xml:space="preserve"> </v>
          </cell>
        </row>
        <row r="4103">
          <cell r="A4103" t="str">
            <v>GA1100-22</v>
          </cell>
          <cell r="B4103" t="str">
            <v>PA Deux-Sévres dorée</v>
          </cell>
          <cell r="C4103" t="str">
            <v xml:space="preserve"> </v>
          </cell>
        </row>
        <row r="4104">
          <cell r="A4104" t="str">
            <v>GA1100-24</v>
          </cell>
          <cell r="B4104" t="str">
            <v>Front plate Ljubljana</v>
          </cell>
          <cell r="C4104" t="str">
            <v xml:space="preserve"> </v>
          </cell>
        </row>
        <row r="4105">
          <cell r="A4105" t="str">
            <v>GA1100-28</v>
          </cell>
          <cell r="B4105" t="str">
            <v>PA Consorcio Province dorée</v>
          </cell>
          <cell r="C4105" t="str">
            <v xml:space="preserve"> </v>
          </cell>
        </row>
        <row r="4106">
          <cell r="A4106" t="str">
            <v>GA1100-29</v>
          </cell>
          <cell r="B4106" t="str">
            <v>PA Aéroport Paris nickelée</v>
          </cell>
          <cell r="C4106" t="str">
            <v xml:space="preserve"> </v>
          </cell>
        </row>
        <row r="4107">
          <cell r="A4107" t="str">
            <v>GA1036</v>
          </cell>
          <cell r="B4107" t="str">
            <v>SET OF RIGHT/LEFT BRIMS + FIXING PARTS</v>
          </cell>
          <cell r="C4107" t="str">
            <v xml:space="preserve"> </v>
          </cell>
        </row>
        <row r="4108">
          <cell r="A4108" t="str">
            <v>GA0N1700-BH</v>
          </cell>
          <cell r="B4108" t="str">
            <v>Calotte blanche F1 E12</v>
          </cell>
          <cell r="C4108" t="str">
            <v xml:space="preserve"> </v>
          </cell>
        </row>
        <row r="4109">
          <cell r="A4109" t="str">
            <v>GA0N1700-OB</v>
          </cell>
          <cell r="B4109" t="str">
            <v>Calotte orange F1 E12</v>
          </cell>
          <cell r="C4109" t="str">
            <v xml:space="preserve"> </v>
          </cell>
        </row>
        <row r="4110">
          <cell r="A4110" t="str">
            <v>GA0N1700-RE</v>
          </cell>
          <cell r="B4110" t="str">
            <v>Shell Red F1 E12</v>
          </cell>
          <cell r="C4110" t="str">
            <v xml:space="preserve"> </v>
          </cell>
        </row>
        <row r="4111">
          <cell r="A4111" t="str">
            <v>GA0N1800</v>
          </cell>
          <cell r="B4111" t="str">
            <v>Calotte F1 E14 nickelée</v>
          </cell>
          <cell r="C4111" t="str">
            <v xml:space="preserve"> </v>
          </cell>
        </row>
        <row r="4112">
          <cell r="A4112" t="str">
            <v>GA0N2300-NM</v>
          </cell>
          <cell r="B4112" t="str">
            <v>Calotte F1 SF 15 grise</v>
          </cell>
          <cell r="C4112" t="str">
            <v xml:space="preserve"> </v>
          </cell>
        </row>
        <row r="4113">
          <cell r="A4113" t="str">
            <v>GA1056</v>
          </cell>
          <cell r="B4113" t="str">
            <v>HEADBAND XXL FOR F1E HELMET</v>
          </cell>
          <cell r="C4113" t="str">
            <v xml:space="preserve"> </v>
          </cell>
        </row>
        <row r="4114">
          <cell r="A4114" t="str">
            <v>GA1072</v>
          </cell>
          <cell r="B4114" t="str">
            <v>Tour de tete ratchet</v>
          </cell>
          <cell r="C4114" t="str">
            <v xml:space="preserve"> </v>
          </cell>
        </row>
        <row r="4115">
          <cell r="A4115" t="str">
            <v>GA1084</v>
          </cell>
          <cell r="B4115" t="str">
            <v>Set of 20 screws with thread lock 4 x 8</v>
          </cell>
          <cell r="C4115" t="str">
            <v xml:space="preserve"> </v>
          </cell>
        </row>
        <row r="4116">
          <cell r="A4116" t="str">
            <v>GA1085</v>
          </cell>
          <cell r="B4116" t="str">
            <v>Kit of 20 straps for ALTAIR4X</v>
          </cell>
          <cell r="C4116" t="str">
            <v xml:space="preserve"> </v>
          </cell>
        </row>
        <row r="4117">
          <cell r="A4117" t="str">
            <v>GA1100-13</v>
          </cell>
          <cell r="B4117" t="str">
            <v>Front plate Marin Pompier gold color</v>
          </cell>
          <cell r="C4117" t="str">
            <v xml:space="preserve"> </v>
          </cell>
        </row>
        <row r="4118">
          <cell r="A4118" t="str">
            <v>GA1100-14</v>
          </cell>
          <cell r="B4118" t="str">
            <v>Front plate Marin Pompier nickeled</v>
          </cell>
          <cell r="C4118" t="str">
            <v xml:space="preserve"> </v>
          </cell>
        </row>
        <row r="4119">
          <cell r="A4119" t="str">
            <v>GA1100-3D</v>
          </cell>
          <cell r="B4119" t="str">
            <v>FP Eure gold smooth</v>
          </cell>
          <cell r="C4119" t="str">
            <v xml:space="preserve"> </v>
          </cell>
        </row>
        <row r="4120">
          <cell r="A4120" t="str">
            <v>GA1100-3F</v>
          </cell>
          <cell r="B4120" t="str">
            <v>FP SP  Ile de la Réunion dorée</v>
          </cell>
          <cell r="C4120" t="str">
            <v xml:space="preserve"> </v>
          </cell>
        </row>
        <row r="4121">
          <cell r="A4121" t="str">
            <v>GA1100-3V</v>
          </cell>
          <cell r="B4121" t="str">
            <v>FP Haute Corse gold smooth</v>
          </cell>
          <cell r="C4121" t="str">
            <v xml:space="preserve"> </v>
          </cell>
        </row>
        <row r="4122">
          <cell r="A4122" t="str">
            <v>GA1499</v>
          </cell>
          <cell r="B4122" t="str">
            <v>Maintenance kit bag  F1,F2</v>
          </cell>
          <cell r="C4122" t="str">
            <v xml:space="preserve"> </v>
          </cell>
        </row>
        <row r="4123">
          <cell r="A4123">
            <v>10085162</v>
          </cell>
          <cell r="B4123" t="str">
            <v>F1E inner shell screw set  c/w studs</v>
          </cell>
          <cell r="C4123" t="str">
            <v xml:space="preserve"> </v>
          </cell>
        </row>
        <row r="4124">
          <cell r="A4124" t="str">
            <v>GA0N2000-BH</v>
          </cell>
          <cell r="B4124" t="str">
            <v>F1 S shell white</v>
          </cell>
          <cell r="C4124" t="str">
            <v xml:space="preserve"> </v>
          </cell>
        </row>
        <row r="4125">
          <cell r="A4125" t="str">
            <v>GA0N2000-BO</v>
          </cell>
          <cell r="B4125" t="str">
            <v xml:space="preserve"> F1S12 Shell white/black comb.</v>
          </cell>
          <cell r="C4125" t="str">
            <v xml:space="preserve"> </v>
          </cell>
        </row>
        <row r="4126">
          <cell r="A4126" t="str">
            <v>GA1009E</v>
          </cell>
          <cell r="B4126" t="str">
            <v>CHINSTRAP WITH BUCKLE FOR F1 FIREFIGHTER</v>
          </cell>
          <cell r="C4126" t="str">
            <v xml:space="preserve"> </v>
          </cell>
        </row>
        <row r="4127">
          <cell r="A4127" t="str">
            <v>GA1009K</v>
          </cell>
          <cell r="B4127" t="str">
            <v>CHINSTRAP WITH BUCKLE FOR F1</v>
          </cell>
          <cell r="C4127" t="str">
            <v xml:space="preserve"> </v>
          </cell>
        </row>
        <row r="4128">
          <cell r="A4128" t="str">
            <v>GA1025</v>
          </cell>
          <cell r="B4128" t="str">
            <v>SET OF CHINSTRAP STOPPING LOOPS [10 PCK]</v>
          </cell>
          <cell r="C4128" t="str">
            <v xml:space="preserve"> </v>
          </cell>
        </row>
        <row r="4129">
          <cell r="A4129" t="str">
            <v>GA1078</v>
          </cell>
          <cell r="B4129" t="str">
            <v>F1SF  inner padding (EN443:2008)</v>
          </cell>
          <cell r="C4129" t="str">
            <v xml:space="preserve"> </v>
          </cell>
        </row>
        <row r="4130">
          <cell r="A4130" t="str">
            <v>GA1100-3B</v>
          </cell>
          <cell r="B4130" t="str">
            <v>Yellow front plate Gatwick Airport</v>
          </cell>
          <cell r="C4130" t="str">
            <v xml:space="preserve"> </v>
          </cell>
        </row>
        <row r="4131">
          <cell r="A4131" t="str">
            <v>GA1057-R0</v>
          </cell>
          <cell r="B4131" t="str">
            <v>F1E STICKER ORANGE ARROW</v>
          </cell>
          <cell r="C4131" t="str">
            <v xml:space="preserve"> </v>
          </cell>
        </row>
        <row r="4132">
          <cell r="A4132" t="str">
            <v>GA1104-J0</v>
          </cell>
          <cell r="B4132" t="str">
            <v>STICKER F1 YELLOW</v>
          </cell>
          <cell r="C4132" t="str">
            <v xml:space="preserve"> </v>
          </cell>
        </row>
        <row r="4133">
          <cell r="A4133" t="str">
            <v>GA1104-B0</v>
          </cell>
          <cell r="B4133" t="str">
            <v>STICKER F1 WHITE</v>
          </cell>
          <cell r="C4133" t="str">
            <v xml:space="preserve"> </v>
          </cell>
        </row>
        <row r="4134">
          <cell r="A4134" t="str">
            <v>GA1100-45</v>
          </cell>
          <cell r="B4134" t="str">
            <v>FRONT PLATE BLUE FOR F1 HELMETS</v>
          </cell>
          <cell r="C4134" t="str">
            <v xml:space="preserve"> </v>
          </cell>
        </row>
        <row r="4135">
          <cell r="A4135" t="str">
            <v>GA1100-75</v>
          </cell>
          <cell r="B4135" t="str">
            <v>PA SAPEURS POMPIERS NOIRE</v>
          </cell>
          <cell r="C4135" t="str">
            <v xml:space="preserve"> </v>
          </cell>
        </row>
        <row r="4136">
          <cell r="A4136" t="str">
            <v>GA1104-B</v>
          </cell>
          <cell r="B4136" t="str">
            <v>STICKER F1 SILVER WITH RED BORDER</v>
          </cell>
          <cell r="C4136" t="str">
            <v xml:space="preserve"> </v>
          </cell>
        </row>
        <row r="4137">
          <cell r="A4137" t="str">
            <v>GA1104-V</v>
          </cell>
          <cell r="B4137" t="str">
            <v>F1SF STICKER GREEN WITH BLACK EDGE</v>
          </cell>
          <cell r="C4137" t="str">
            <v xml:space="preserve"> </v>
          </cell>
        </row>
        <row r="4138">
          <cell r="A4138" t="str">
            <v>GA1104-B5</v>
          </cell>
          <cell r="B4138" t="str">
            <v>STICKER FEUERWEHR F1SF R&amp;L</v>
          </cell>
          <cell r="C4138" t="str">
            <v xml:space="preserve"> </v>
          </cell>
        </row>
        <row r="4139">
          <cell r="A4139" t="str">
            <v>GA1104-T6</v>
          </cell>
          <cell r="B4139" t="str">
            <v>RETROREFLECTING FRONTSIDE BLUE F1SF WIEN</v>
          </cell>
          <cell r="C4139" t="str">
            <v xml:space="preserve"> </v>
          </cell>
        </row>
        <row r="4140">
          <cell r="A4140" t="str">
            <v>GA1102A9</v>
          </cell>
          <cell r="B4140" t="str">
            <v>STICKER ADHESIVE TIROL</v>
          </cell>
          <cell r="C4140" t="str">
            <v xml:space="preserve"> </v>
          </cell>
        </row>
        <row r="4141">
          <cell r="A4141" t="str">
            <v>GA1104-V0</v>
          </cell>
          <cell r="B4141" t="str">
            <v>F1SF STICKER GREEN WITH GREY EDGE</v>
          </cell>
          <cell r="C4141" t="str">
            <v xml:space="preserve"> </v>
          </cell>
        </row>
        <row r="4142">
          <cell r="A4142" t="str">
            <v>GA1100-33</v>
          </cell>
          <cell r="B4142" t="str">
            <v>F1 FRONT PLATE ORANGE</v>
          </cell>
          <cell r="C4142" t="str">
            <v xml:space="preserve"> </v>
          </cell>
        </row>
        <row r="4143">
          <cell r="A4143" t="str">
            <v>GA1104-J6</v>
          </cell>
          <cell r="B4143" t="str">
            <v>YELLOW RETROREFL. FRONTSIDE F1SF VIENNA</v>
          </cell>
          <cell r="C4143" t="str">
            <v xml:space="preserve"> </v>
          </cell>
        </row>
        <row r="4144">
          <cell r="A4144" t="str">
            <v>GA1100-2B</v>
          </cell>
          <cell r="B4144" t="str">
            <v>GREEN FRONT PLATE</v>
          </cell>
          <cell r="C4144" t="str">
            <v xml:space="preserve"> </v>
          </cell>
        </row>
        <row r="4145">
          <cell r="A4145" t="str">
            <v>GA1104-R0</v>
          </cell>
          <cell r="B4145" t="str">
            <v>STICKER F1 ORANGE</v>
          </cell>
          <cell r="C4145" t="str">
            <v xml:space="preserve"> </v>
          </cell>
        </row>
        <row r="4146">
          <cell r="A4146" t="str">
            <v>GA1120</v>
          </cell>
          <cell r="B4146" t="str">
            <v>SET OF 10 STICKERS BARCELONA BCN</v>
          </cell>
          <cell r="C4146" t="str">
            <v xml:space="preserve"> </v>
          </cell>
        </row>
        <row r="4147">
          <cell r="A4147">
            <v>10065133</v>
          </cell>
          <cell r="B4147" t="str">
            <v>UK FIRE  ASSISTANT DIVISIONAL OFFICER.</v>
          </cell>
          <cell r="C4147" t="str">
            <v xml:space="preserve"> </v>
          </cell>
        </row>
        <row r="4148">
          <cell r="A4148" t="str">
            <v>GA1102A6</v>
          </cell>
          <cell r="B4148" t="str">
            <v>STICKER ADHESIVE OBERÖSTERREICH</v>
          </cell>
          <cell r="C4148" t="str">
            <v xml:space="preserve"> </v>
          </cell>
        </row>
        <row r="4149">
          <cell r="A4149" t="str">
            <v>GA1100-1Q</v>
          </cell>
          <cell r="B4149" t="str">
            <v>GOLD FP WITH BOMBERS BARCELONA BADGE</v>
          </cell>
          <cell r="C4149" t="str">
            <v xml:space="preserve"> </v>
          </cell>
        </row>
        <row r="4150">
          <cell r="A4150" t="str">
            <v>GA1104-B1</v>
          </cell>
          <cell r="B4150" t="str">
            <v>STICKERS.F1 WHITE. (VFDB 0802)</v>
          </cell>
          <cell r="C4150" t="str">
            <v xml:space="preserve"> </v>
          </cell>
        </row>
        <row r="4151">
          <cell r="A4151" t="str">
            <v>GA1100-01</v>
          </cell>
          <cell r="B4151" t="str">
            <v>PA FRONT PLATE GOLD "SAPEUR POMPIER"</v>
          </cell>
          <cell r="C4151" t="str">
            <v xml:space="preserve"> </v>
          </cell>
        </row>
        <row r="4152">
          <cell r="A4152" t="str">
            <v>GA1104-B6</v>
          </cell>
          <cell r="B4152" t="str">
            <v>RETROREFLECTING FRONTSIDE GREY F1SF WIEN</v>
          </cell>
          <cell r="C4152" t="str">
            <v xml:space="preserve"> </v>
          </cell>
        </row>
        <row r="4153">
          <cell r="A4153" t="str">
            <v>GA1104-J4</v>
          </cell>
          <cell r="B4153" t="str">
            <v>RETROREFLECT SET BACK YELLOW F1SF WIEN</v>
          </cell>
          <cell r="C4153" t="str">
            <v xml:space="preserve"> </v>
          </cell>
        </row>
        <row r="4154">
          <cell r="A4154" t="str">
            <v>GA1104-B4</v>
          </cell>
          <cell r="B4154" t="str">
            <v>RETROREFLECT SET BACK, GREY, F1SF WEIN</v>
          </cell>
          <cell r="C4154" t="str">
            <v xml:space="preserve"> </v>
          </cell>
        </row>
        <row r="4155">
          <cell r="A4155" t="str">
            <v>GA1104-T0</v>
          </cell>
          <cell r="B4155" t="str">
            <v>BLUE/GREY STICKER,SELF ADHESIVE FOR F1</v>
          </cell>
          <cell r="C4155" t="str">
            <v xml:space="preserve"> </v>
          </cell>
        </row>
        <row r="4156">
          <cell r="A4156" t="str">
            <v>GA1100-90</v>
          </cell>
          <cell r="B4156" t="str">
            <v>PA AUTRICHE</v>
          </cell>
          <cell r="C4156" t="str">
            <v xml:space="preserve"> </v>
          </cell>
        </row>
        <row r="4157">
          <cell r="A4157" t="str">
            <v>GA1104-R</v>
          </cell>
          <cell r="B4157" t="str">
            <v>STICKER, F1, RED BLACK BORDER</v>
          </cell>
          <cell r="C4157" t="str">
            <v xml:space="preserve"> </v>
          </cell>
        </row>
        <row r="4158">
          <cell r="A4158" t="str">
            <v>GA1104-V4</v>
          </cell>
          <cell r="B4158" t="str">
            <v>RETROREFLECT SET BACK GREEN F1SF WIEN</v>
          </cell>
          <cell r="C4158" t="str">
            <v xml:space="preserve"> </v>
          </cell>
        </row>
        <row r="4159">
          <cell r="A4159" t="str">
            <v>GA1104-T</v>
          </cell>
          <cell r="B4159" t="str">
            <v>F1SF STICKER BLUE</v>
          </cell>
          <cell r="C4159" t="str">
            <v xml:space="preserve"> </v>
          </cell>
        </row>
        <row r="4160">
          <cell r="A4160" t="str">
            <v>GA1057-J0</v>
          </cell>
          <cell r="B4160" t="str">
            <v>F1E STICKER YELLOW ARROW</v>
          </cell>
          <cell r="C4160" t="str">
            <v xml:space="preserve"> </v>
          </cell>
        </row>
        <row r="4161">
          <cell r="A4161" t="str">
            <v>GA1100-04</v>
          </cell>
          <cell r="B4161" t="str">
            <v>PA LISSE NICKELΘE</v>
          </cell>
          <cell r="C4161" t="str">
            <v xml:space="preserve"> </v>
          </cell>
        </row>
        <row r="4162">
          <cell r="A4162">
            <v>10164154</v>
          </cell>
          <cell r="B4162" t="str">
            <v>LABEL, FIRE-FIGHTING HELMET, CUSTOMIZED</v>
          </cell>
          <cell r="C4162" t="str">
            <v xml:space="preserve"> </v>
          </cell>
        </row>
        <row r="4163">
          <cell r="A4163" t="str">
            <v>GA1100-42</v>
          </cell>
          <cell r="B4163" t="str">
            <v>PA BOMBEROS DORÉE VERNIE</v>
          </cell>
          <cell r="C4163" t="str">
            <v xml:space="preserve"> </v>
          </cell>
        </row>
        <row r="4164">
          <cell r="A4164" t="str">
            <v>GA1102A5</v>
          </cell>
          <cell r="B4164" t="str">
            <v>STICKER ADHESIVE NIEDERÖSTERREIC</v>
          </cell>
          <cell r="C4164" t="str">
            <v xml:space="preserve"> </v>
          </cell>
        </row>
        <row r="4165">
          <cell r="A4165" t="str">
            <v>GA1104-J</v>
          </cell>
          <cell r="B4165" t="str">
            <v>STICKERS F1 YELLOW, RED EDGES EXP.</v>
          </cell>
          <cell r="C4165" t="str">
            <v xml:space="preserve"> </v>
          </cell>
        </row>
        <row r="4166">
          <cell r="A4166" t="str">
            <v>GA1057-B0</v>
          </cell>
          <cell r="B4166" t="str">
            <v>F1E sticker grey arrow</v>
          </cell>
          <cell r="C4166" t="str">
            <v xml:space="preserve"> </v>
          </cell>
        </row>
        <row r="4167">
          <cell r="A4167" t="str">
            <v>GA1100-11</v>
          </cell>
          <cell r="B4167" t="str">
            <v>PA Marins Pompiers de Marseille dorée</v>
          </cell>
          <cell r="C4167" t="str">
            <v xml:space="preserve"> </v>
          </cell>
        </row>
        <row r="4168">
          <cell r="A4168" t="str">
            <v>GA1100-16</v>
          </cell>
          <cell r="B4168" t="str">
            <v>F1 front plate black</v>
          </cell>
          <cell r="C4168" t="str">
            <v xml:space="preserve"> </v>
          </cell>
        </row>
        <row r="4169">
          <cell r="A4169" t="str">
            <v>GA1100-32</v>
          </cell>
          <cell r="B4169" t="str">
            <v>Front Plate Photolum</v>
          </cell>
          <cell r="C4169" t="str">
            <v xml:space="preserve"> </v>
          </cell>
        </row>
        <row r="4170">
          <cell r="A4170" t="str">
            <v>GA1100-35</v>
          </cell>
          <cell r="B4170" t="str">
            <v>F1 front plate gold</v>
          </cell>
          <cell r="C4170" t="str">
            <v xml:space="preserve"> </v>
          </cell>
        </row>
        <row r="4171">
          <cell r="A4171" t="str">
            <v>GA1100-46</v>
          </cell>
          <cell r="B4171" t="str">
            <v>F1 front plate yellow</v>
          </cell>
          <cell r="C4171" t="str">
            <v xml:space="preserve"> </v>
          </cell>
        </row>
        <row r="4172">
          <cell r="A4172" t="str">
            <v>GA1100-74</v>
          </cell>
          <cell r="B4172" t="str">
            <v>F1 front plate red</v>
          </cell>
          <cell r="C4172" t="str">
            <v xml:space="preserve"> </v>
          </cell>
        </row>
        <row r="4173">
          <cell r="A4173" t="str">
            <v>GA1102A10</v>
          </cell>
          <cell r="B4173" t="str">
            <v>Sticker adhesive Steiermark</v>
          </cell>
          <cell r="C4173" t="str">
            <v xml:space="preserve"> </v>
          </cell>
        </row>
        <row r="4174">
          <cell r="A4174" t="str">
            <v>GA1102A11</v>
          </cell>
          <cell r="B4174" t="str">
            <v>Sticker adhesive Kärnten</v>
          </cell>
          <cell r="C4174" t="str">
            <v xml:space="preserve"> </v>
          </cell>
        </row>
        <row r="4175">
          <cell r="A4175" t="str">
            <v>GA1102A12</v>
          </cell>
          <cell r="B4175" t="str">
            <v>Sticker adhesive Vorarlberg</v>
          </cell>
          <cell r="C4175" t="str">
            <v xml:space="preserve"> </v>
          </cell>
        </row>
        <row r="4176">
          <cell r="A4176" t="str">
            <v>GA1102A13</v>
          </cell>
          <cell r="B4176" t="str">
            <v>Sticker adhesive Bundesadler</v>
          </cell>
          <cell r="C4176" t="str">
            <v xml:space="preserve"> </v>
          </cell>
        </row>
        <row r="4177">
          <cell r="A4177" t="str">
            <v>GA1102A7</v>
          </cell>
          <cell r="B4177" t="str">
            <v>Sticker adhesive Burgenland</v>
          </cell>
          <cell r="C4177" t="str">
            <v xml:space="preserve"> </v>
          </cell>
        </row>
        <row r="4178">
          <cell r="A4178" t="str">
            <v>GA1102A8</v>
          </cell>
          <cell r="B4178" t="str">
            <v>Sticker adhesive Salzburg</v>
          </cell>
          <cell r="C4178" t="str">
            <v xml:space="preserve"> </v>
          </cell>
        </row>
        <row r="4179">
          <cell r="A4179" t="str">
            <v>GA1104-J1</v>
          </cell>
          <cell r="B4179" t="str">
            <v>Signal. F1 jaune photolum Exp.</v>
          </cell>
          <cell r="C4179" t="str">
            <v xml:space="preserve"> </v>
          </cell>
        </row>
        <row r="4180">
          <cell r="A4180" t="str">
            <v>GA1104-J14</v>
          </cell>
          <cell r="B4180" t="str">
            <v>Sticker F1SF Yellow Grey Yellow</v>
          </cell>
          <cell r="C4180" t="str">
            <v xml:space="preserve"> </v>
          </cell>
        </row>
        <row r="4181">
          <cell r="A4181" t="str">
            <v>GA1104-J15</v>
          </cell>
          <cell r="B4181" t="str">
            <v>Sticker F1SF Yellow Red/Orange</v>
          </cell>
          <cell r="C4181" t="str">
            <v xml:space="preserve"> </v>
          </cell>
        </row>
        <row r="4182">
          <cell r="A4182" t="str">
            <v>GA1104-R4</v>
          </cell>
          <cell r="B4182" t="str">
            <v>Retroreflect BACK red F1SF Wien</v>
          </cell>
          <cell r="C4182" t="str">
            <v xml:space="preserve"> </v>
          </cell>
        </row>
        <row r="4183">
          <cell r="A4183" t="str">
            <v>GA1104-R6</v>
          </cell>
          <cell r="B4183" t="str">
            <v>Retroreflect set frontside red F1SF Wien</v>
          </cell>
          <cell r="C4183" t="str">
            <v xml:space="preserve"> </v>
          </cell>
        </row>
        <row r="4184">
          <cell r="A4184" t="str">
            <v>GA1100-02</v>
          </cell>
          <cell r="B4184" t="str">
            <v>Front Plate "Sapeur Pompier" nickel</v>
          </cell>
          <cell r="C4184" t="str">
            <v xml:space="preserve"> </v>
          </cell>
        </row>
        <row r="4185">
          <cell r="A4185" t="str">
            <v>GA1100-03</v>
          </cell>
          <cell r="B4185" t="str">
            <v>Front plate Bizkaia</v>
          </cell>
          <cell r="C4185" t="str">
            <v xml:space="preserve"> </v>
          </cell>
        </row>
        <row r="4186">
          <cell r="A4186" t="str">
            <v>GA1100-05</v>
          </cell>
          <cell r="B4186" t="str">
            <v>PA Rhône dorée</v>
          </cell>
          <cell r="C4186" t="str">
            <v xml:space="preserve"> </v>
          </cell>
        </row>
        <row r="4187">
          <cell r="A4187" t="str">
            <v>GA1100-17</v>
          </cell>
          <cell r="B4187" t="str">
            <v>PA Indre dorée</v>
          </cell>
          <cell r="C4187" t="str">
            <v xml:space="preserve"> </v>
          </cell>
        </row>
        <row r="4188">
          <cell r="A4188" t="str">
            <v>GA1100-23</v>
          </cell>
          <cell r="B4188" t="str">
            <v>PA Maroc dorée</v>
          </cell>
          <cell r="C4188" t="str">
            <v xml:space="preserve"> </v>
          </cell>
        </row>
        <row r="4189">
          <cell r="A4189" t="str">
            <v>GA1100-27</v>
          </cell>
          <cell r="B4189" t="str">
            <v>PA Cuerpo Bombero Séville doré</v>
          </cell>
          <cell r="C4189" t="str">
            <v xml:space="preserve"> </v>
          </cell>
        </row>
        <row r="4190">
          <cell r="A4190" t="str">
            <v>GA1100-2C</v>
          </cell>
          <cell r="B4190" t="str">
            <v>Gold Fire-Figh. front plate, Aisne badge</v>
          </cell>
          <cell r="C4190" t="str">
            <v xml:space="preserve"> </v>
          </cell>
        </row>
        <row r="4191">
          <cell r="A4191" t="str">
            <v>GA1100-2G</v>
          </cell>
          <cell r="B4191" t="str">
            <v>Front plate SDIS 62</v>
          </cell>
          <cell r="C4191" t="str">
            <v xml:space="preserve"> </v>
          </cell>
        </row>
        <row r="4192">
          <cell r="A4192" t="str">
            <v>GA1100-30</v>
          </cell>
          <cell r="B4192" t="str">
            <v>PA BSPP dorée</v>
          </cell>
          <cell r="C4192" t="str">
            <v xml:space="preserve"> </v>
          </cell>
        </row>
        <row r="4193">
          <cell r="A4193" t="str">
            <v>GA1100-31</v>
          </cell>
          <cell r="B4193" t="str">
            <v>PA BSPP nickelée</v>
          </cell>
          <cell r="C4193" t="str">
            <v xml:space="preserve"> </v>
          </cell>
        </row>
        <row r="4194">
          <cell r="A4194" t="str">
            <v>GA1100-36</v>
          </cell>
          <cell r="B4194" t="str">
            <v>PA Armée de l'Air nickelée</v>
          </cell>
          <cell r="C4194" t="str">
            <v xml:space="preserve"> </v>
          </cell>
        </row>
        <row r="4195">
          <cell r="A4195" t="str">
            <v>GA1100-1R</v>
          </cell>
          <cell r="B4195" t="str">
            <v>Black front plate with London badge</v>
          </cell>
          <cell r="C4195" t="str">
            <v xml:space="preserve"> </v>
          </cell>
        </row>
        <row r="4196">
          <cell r="A4196" t="str">
            <v>GA1100-1Y</v>
          </cell>
          <cell r="B4196" t="str">
            <v>Black front plate with Manchester badge</v>
          </cell>
          <cell r="C4196" t="str">
            <v xml:space="preserve"> </v>
          </cell>
        </row>
        <row r="4197">
          <cell r="A4197" t="str">
            <v>GA1100-2A</v>
          </cell>
          <cell r="B4197" t="str">
            <v>Black front plate c/w Merseyside badge</v>
          </cell>
          <cell r="C4197" t="str">
            <v xml:space="preserve"> </v>
          </cell>
        </row>
        <row r="4198">
          <cell r="A4198" t="str">
            <v>GA1100-2U</v>
          </cell>
          <cell r="B4198" t="str">
            <v>FP black+coat of Arms Northumberland</v>
          </cell>
          <cell r="C4198" t="str">
            <v xml:space="preserve"> </v>
          </cell>
        </row>
        <row r="4199">
          <cell r="A4199" t="str">
            <v>GA1100-2Z</v>
          </cell>
          <cell r="B4199" t="str">
            <v>FP black+coat of Arms Warwickshire</v>
          </cell>
          <cell r="C4199" t="str">
            <v xml:space="preserve"> </v>
          </cell>
        </row>
        <row r="4200">
          <cell r="A4200" t="str">
            <v>GA1100-3A</v>
          </cell>
          <cell r="B4200" t="str">
            <v>Black front plate Gatwick Airport</v>
          </cell>
          <cell r="C4200" t="str">
            <v xml:space="preserve"> </v>
          </cell>
        </row>
        <row r="4201">
          <cell r="A4201" t="str">
            <v>GA1104-V6</v>
          </cell>
          <cell r="B4201" t="str">
            <v>Green retroreflect frontside F1SF Wien</v>
          </cell>
          <cell r="C4201" t="str">
            <v xml:space="preserve"> </v>
          </cell>
        </row>
        <row r="4202">
          <cell r="A4202" t="str">
            <v>GA1104-3X</v>
          </cell>
          <cell r="B4202" t="str">
            <v>Sticker F1SF back,white,ALTO ADIG L&amp;R</v>
          </cell>
          <cell r="C4202" t="str">
            <v xml:space="preserve"> </v>
          </cell>
        </row>
        <row r="4203">
          <cell r="A4203" t="str">
            <v>GA1057-V0</v>
          </cell>
          <cell r="B4203" t="str">
            <v>F1E sticker green/grey arrow</v>
          </cell>
          <cell r="C4203" t="str">
            <v xml:space="preserve"> </v>
          </cell>
        </row>
        <row r="4204">
          <cell r="A4204" t="str">
            <v>GA1100-100</v>
          </cell>
          <cell r="B4204" t="str">
            <v>Front plate Grenoble fire fighter</v>
          </cell>
          <cell r="C4204" t="str">
            <v xml:space="preserve"> </v>
          </cell>
        </row>
        <row r="4205">
          <cell r="A4205" t="str">
            <v>GA1100-37</v>
          </cell>
          <cell r="B4205" t="str">
            <v>PA Sao Paulo dorée vernie</v>
          </cell>
          <cell r="C4205" t="str">
            <v xml:space="preserve"> </v>
          </cell>
        </row>
        <row r="4206">
          <cell r="A4206" t="str">
            <v>GA1100-82</v>
          </cell>
          <cell r="B4206" t="str">
            <v>PA SP de Monaco doré+écus</v>
          </cell>
          <cell r="C4206" t="str">
            <v xml:space="preserve"> </v>
          </cell>
        </row>
        <row r="4207">
          <cell r="A4207" t="str">
            <v>GA3130000000-OBB00</v>
          </cell>
          <cell r="B4207" t="str">
            <v>HELMET F2X-TREM ORANGE</v>
          </cell>
          <cell r="C4207" t="str">
            <v xml:space="preserve"> </v>
          </cell>
        </row>
        <row r="4208">
          <cell r="A4208" t="str">
            <v>GA3132100000-REB00</v>
          </cell>
          <cell r="B4208" t="str">
            <v>HELMET F2X-TREM RED</v>
          </cell>
          <cell r="C4208" t="str">
            <v xml:space="preserve"> </v>
          </cell>
        </row>
        <row r="4209">
          <cell r="A4209" t="str">
            <v>GA3132100000-JDJ01</v>
          </cell>
          <cell r="B4209" t="str">
            <v>HELMET F2X-TREM YELLOW</v>
          </cell>
          <cell r="C4209" t="str">
            <v xml:space="preserve"> </v>
          </cell>
        </row>
        <row r="4210">
          <cell r="A4210" t="str">
            <v>GA3232120000-REB00</v>
          </cell>
          <cell r="B4210" t="str">
            <v>HELMET F2X-TREM RED</v>
          </cell>
          <cell r="C4210" t="str">
            <v xml:space="preserve"> </v>
          </cell>
        </row>
        <row r="4211">
          <cell r="A4211" t="str">
            <v>GA3132100000-NMB01</v>
          </cell>
          <cell r="B4211" t="str">
            <v>HELMET F2X-TREM GREY SP</v>
          </cell>
          <cell r="C4211" t="str">
            <v xml:space="preserve"> </v>
          </cell>
        </row>
        <row r="4212">
          <cell r="A4212" t="str">
            <v>GA3132000010-REB01</v>
          </cell>
          <cell r="B4212" t="str">
            <v>HELMET F2X-TREM RED</v>
          </cell>
          <cell r="C4212" t="str">
            <v xml:space="preserve"> </v>
          </cell>
        </row>
        <row r="4213">
          <cell r="A4213" t="str">
            <v>GA3132000000-JDW00</v>
          </cell>
          <cell r="B4213" t="str">
            <v>HELMET F2X-TREM YELLOW</v>
          </cell>
          <cell r="C4213" t="str">
            <v xml:space="preserve"> </v>
          </cell>
        </row>
        <row r="4214">
          <cell r="A4214" t="str">
            <v>GA3132000000-REB00</v>
          </cell>
          <cell r="B4214" t="str">
            <v>HELMET F2X-TREM RED</v>
          </cell>
          <cell r="C4214" t="str">
            <v xml:space="preserve"> </v>
          </cell>
        </row>
        <row r="4215">
          <cell r="A4215" t="str">
            <v>GA3132100000-BAB00</v>
          </cell>
          <cell r="B4215" t="str">
            <v>HELMET F2X-TREM WHITE</v>
          </cell>
          <cell r="C4215" t="str">
            <v xml:space="preserve"> </v>
          </cell>
        </row>
        <row r="4216">
          <cell r="A4216" t="str">
            <v>GA3130000000-REB00</v>
          </cell>
          <cell r="B4216" t="str">
            <v>HELMET F2X-TREM RED</v>
          </cell>
          <cell r="C4216" t="str">
            <v xml:space="preserve"> </v>
          </cell>
        </row>
        <row r="4217">
          <cell r="A4217" t="str">
            <v>GA3132100000-JDB00</v>
          </cell>
          <cell r="B4217" t="str">
            <v>HELMET F2 X-TREM YELLOW</v>
          </cell>
          <cell r="C4217" t="str">
            <v xml:space="preserve"> </v>
          </cell>
        </row>
        <row r="4218">
          <cell r="A4218" t="str">
            <v>GA3132100200-REB01</v>
          </cell>
          <cell r="B4218" t="str">
            <v>HELMET F2X-TREM RED SP</v>
          </cell>
          <cell r="C4218" t="str">
            <v xml:space="preserve"> </v>
          </cell>
        </row>
        <row r="4219">
          <cell r="A4219" t="str">
            <v>GA3132100000-REJ02</v>
          </cell>
          <cell r="B4219" t="str">
            <v>HELMET F2 X-TREM RED</v>
          </cell>
          <cell r="C4219" t="str">
            <v xml:space="preserve"> </v>
          </cell>
        </row>
        <row r="4220">
          <cell r="A4220" t="str">
            <v>GA3132120000-REJ00</v>
          </cell>
          <cell r="B4220" t="str">
            <v>HELMET F2X-TREM RED</v>
          </cell>
          <cell r="C4220" t="str">
            <v xml:space="preserve"> </v>
          </cell>
        </row>
        <row r="4221">
          <cell r="A4221" t="str">
            <v>GA3130100000-JLB00</v>
          </cell>
          <cell r="B4221" t="str">
            <v>HELMET F2X-TREM YELLOW FLUORESCENT</v>
          </cell>
          <cell r="C4221" t="str">
            <v xml:space="preserve"> </v>
          </cell>
        </row>
        <row r="4222">
          <cell r="A4222" t="str">
            <v>GA3130000000-JD000</v>
          </cell>
          <cell r="B4222" t="str">
            <v>HELMET F2X-TREM YELLOW</v>
          </cell>
          <cell r="C4222" t="str">
            <v xml:space="preserve"> </v>
          </cell>
        </row>
        <row r="4223">
          <cell r="A4223" t="str">
            <v>GA3132110400-JDB00</v>
          </cell>
          <cell r="B4223" t="str">
            <v>HELMET F2X-TREM YELLOW</v>
          </cell>
          <cell r="C4223" t="str">
            <v xml:space="preserve"> </v>
          </cell>
        </row>
        <row r="4224">
          <cell r="A4224" t="str">
            <v>GA3132000000-REY00</v>
          </cell>
          <cell r="B4224" t="str">
            <v>HELMET F2 X-TREM RED</v>
          </cell>
          <cell r="C4224" t="str">
            <v xml:space="preserve"> </v>
          </cell>
        </row>
        <row r="4225">
          <cell r="A4225" t="str">
            <v>GA3132000000-JDB00</v>
          </cell>
          <cell r="B4225" t="str">
            <v>HELMET F2X-TREM YELLOW</v>
          </cell>
          <cell r="C4225" t="str">
            <v xml:space="preserve"> </v>
          </cell>
        </row>
        <row r="4226">
          <cell r="A4226" t="str">
            <v>GA3132100200-JLB01</v>
          </cell>
          <cell r="B4226" t="str">
            <v>HELMET F2 X-TREM FLUORESCENT YELLOW</v>
          </cell>
          <cell r="C4226" t="str">
            <v xml:space="preserve"> </v>
          </cell>
        </row>
        <row r="4227">
          <cell r="A4227" t="str">
            <v>GA3132100200-OBB01</v>
          </cell>
          <cell r="B4227" t="str">
            <v>HELMET F2X-TREM ORANGE FLUO</v>
          </cell>
          <cell r="C4227" t="str">
            <v xml:space="preserve"> </v>
          </cell>
        </row>
        <row r="4228">
          <cell r="A4228" t="str">
            <v>GA3132100000-VFR25</v>
          </cell>
          <cell r="B4228" t="str">
            <v>HELMET F2 X-TREM PHOTOLUM SÉCURITÉ INCEN</v>
          </cell>
          <cell r="C4228" t="str">
            <v xml:space="preserve"> </v>
          </cell>
        </row>
        <row r="4229">
          <cell r="A4229" t="str">
            <v>GA3132420000-BAJ26</v>
          </cell>
          <cell r="B4229" t="str">
            <v>HELMET F2X-TREM WHITE UME MADRID JAUNE</v>
          </cell>
          <cell r="C4229" t="str">
            <v xml:space="preserve"> </v>
          </cell>
        </row>
        <row r="4230">
          <cell r="A4230" t="str">
            <v>GA3132000000-NAJ00</v>
          </cell>
          <cell r="B4230" t="str">
            <v>HELMET F2X-TREM BLACK</v>
          </cell>
          <cell r="C4230" t="str">
            <v xml:space="preserve"> </v>
          </cell>
        </row>
        <row r="4231">
          <cell r="A4231" t="str">
            <v>GA3232400000-VAW00</v>
          </cell>
          <cell r="B4231" t="str">
            <v>HELMET F2 X-TREM GREEN</v>
          </cell>
          <cell r="C4231" t="str">
            <v xml:space="preserve"> </v>
          </cell>
        </row>
        <row r="4232">
          <cell r="A4232" t="str">
            <v>GA3132000010-BAB01</v>
          </cell>
          <cell r="B4232" t="str">
            <v>HELMET F2 X-TREM WHITE</v>
          </cell>
          <cell r="C4232" t="str">
            <v xml:space="preserve"> </v>
          </cell>
        </row>
        <row r="4233">
          <cell r="A4233" t="str">
            <v>GA3132000000-BAB00</v>
          </cell>
          <cell r="B4233" t="str">
            <v>HELMET F2X-TREM WHITE</v>
          </cell>
          <cell r="C4233" t="str">
            <v xml:space="preserve"> </v>
          </cell>
        </row>
        <row r="4234">
          <cell r="A4234" t="str">
            <v>GA3130400400-REB00</v>
          </cell>
          <cell r="B4234" t="str">
            <v>HELMET F2X-TREM RED</v>
          </cell>
          <cell r="C4234" t="str">
            <v xml:space="preserve"> </v>
          </cell>
        </row>
        <row r="4235">
          <cell r="A4235" t="str">
            <v>GA3230100000-JDBAC</v>
          </cell>
          <cell r="B4235" t="str">
            <v>HELMET F2X-TREM YELLOW</v>
          </cell>
          <cell r="C4235" t="str">
            <v xml:space="preserve"> </v>
          </cell>
        </row>
        <row r="4236">
          <cell r="A4236" t="str">
            <v>GA3132400000-REJ00</v>
          </cell>
          <cell r="B4236" t="str">
            <v>HELMET F2X-T EN16471/16473 RED</v>
          </cell>
          <cell r="C4236" t="str">
            <v xml:space="preserve"> </v>
          </cell>
        </row>
        <row r="4237">
          <cell r="A4237" t="str">
            <v>GA3132100010-REB01</v>
          </cell>
          <cell r="B4237" t="str">
            <v>HELMET F2X-TREM RED</v>
          </cell>
          <cell r="C4237" t="str">
            <v xml:space="preserve"> </v>
          </cell>
        </row>
        <row r="4238">
          <cell r="A4238" t="str">
            <v>GA3130000000-IMB00</v>
          </cell>
          <cell r="B4238" t="str">
            <v>HELMET F2X-TREM, BLUE, POLICE</v>
          </cell>
          <cell r="C4238" t="str">
            <v xml:space="preserve"> </v>
          </cell>
        </row>
        <row r="4239">
          <cell r="A4239" t="str">
            <v>GA3132100000-REW00</v>
          </cell>
          <cell r="B4239" t="str">
            <v>HELMET F2X-TREM RED</v>
          </cell>
          <cell r="C4239" t="str">
            <v xml:space="preserve"> </v>
          </cell>
        </row>
        <row r="4240">
          <cell r="A4240" t="str">
            <v>GA3130000000-RE000</v>
          </cell>
          <cell r="B4240" t="str">
            <v>HELMET F2X-TREM RED</v>
          </cell>
          <cell r="C4240" t="str">
            <v xml:space="preserve"> </v>
          </cell>
        </row>
        <row r="4241">
          <cell r="A4241" t="str">
            <v>GA3230400000-NAB00</v>
          </cell>
          <cell r="B4241" t="str">
            <v>HELMET F2X-TREM BLACK</v>
          </cell>
          <cell r="C4241" t="str">
            <v xml:space="preserve"> </v>
          </cell>
        </row>
        <row r="4242">
          <cell r="A4242" t="str">
            <v>GA3130000000-OB000</v>
          </cell>
          <cell r="B4242" t="str">
            <v>HELMET F2 X-TREM FLUORESCENT ORANGE</v>
          </cell>
          <cell r="C4242" t="str">
            <v xml:space="preserve"> </v>
          </cell>
        </row>
        <row r="4243">
          <cell r="A4243" t="str">
            <v>GA3132400000-JD000</v>
          </cell>
          <cell r="B4243" t="str">
            <v>HELMET F2X-TREM YELLOW</v>
          </cell>
          <cell r="C4243" t="str">
            <v xml:space="preserve"> </v>
          </cell>
        </row>
        <row r="4244">
          <cell r="A4244" t="str">
            <v>GA3130000000-VAJ00</v>
          </cell>
          <cell r="B4244" t="str">
            <v>HELMET F2 X-TREM GREEN</v>
          </cell>
          <cell r="C4244" t="str">
            <v xml:space="preserve"> </v>
          </cell>
        </row>
        <row r="4245">
          <cell r="A4245" t="str">
            <v>GA3132100000-REJ00</v>
          </cell>
          <cell r="B4245" t="str">
            <v>HELMET F2X-TREM RED</v>
          </cell>
          <cell r="C4245" t="str">
            <v xml:space="preserve"> </v>
          </cell>
        </row>
        <row r="4246">
          <cell r="A4246" t="str">
            <v>GA3132000000-REJ00</v>
          </cell>
          <cell r="B4246" t="str">
            <v>HELMET F2X-TREM RED</v>
          </cell>
          <cell r="C4246" t="str">
            <v xml:space="preserve"> </v>
          </cell>
        </row>
        <row r="4247">
          <cell r="A4247" t="str">
            <v>GA3132100000-BAG00</v>
          </cell>
          <cell r="B4247" t="str">
            <v>HELMET F2X-TREM WHITE</v>
          </cell>
          <cell r="C4247" t="str">
            <v xml:space="preserve"> </v>
          </cell>
        </row>
        <row r="4248">
          <cell r="A4248" t="str">
            <v>GA3132000000-OBB00</v>
          </cell>
          <cell r="B4248" t="str">
            <v>HELMET F2X-TREM ORANGE FLUORESCENT</v>
          </cell>
          <cell r="C4248" t="str">
            <v xml:space="preserve"> </v>
          </cell>
        </row>
        <row r="4249">
          <cell r="A4249" t="str">
            <v>GA3132410110-VA000</v>
          </cell>
          <cell r="B4249" t="str">
            <v>HELMET F2 X-TREM GREEN</v>
          </cell>
          <cell r="C4249" t="str">
            <v xml:space="preserve"> </v>
          </cell>
        </row>
        <row r="4250">
          <cell r="A4250" t="str">
            <v>GA3132400000-OB000</v>
          </cell>
          <cell r="B4250" t="str">
            <v>HELMET F2X-TREM ORANGE</v>
          </cell>
          <cell r="C4250" t="str">
            <v xml:space="preserve"> </v>
          </cell>
        </row>
        <row r="4251">
          <cell r="A4251" t="str">
            <v>GA3132100010-RER01</v>
          </cell>
          <cell r="B4251" t="str">
            <v>HELMET F2 X-TREM RED</v>
          </cell>
          <cell r="C4251" t="str">
            <v xml:space="preserve"> </v>
          </cell>
        </row>
        <row r="4252">
          <cell r="A4252" t="str">
            <v>GA3130100000-REJ00</v>
          </cell>
          <cell r="B4252" t="str">
            <v>HELMET F2X-TREM RED</v>
          </cell>
          <cell r="C4252" t="str">
            <v xml:space="preserve"> </v>
          </cell>
        </row>
        <row r="4253">
          <cell r="A4253" t="str">
            <v>GA3132420000-JDJ00</v>
          </cell>
          <cell r="B4253" t="str">
            <v>HELMET F2X-TREM YELLOW</v>
          </cell>
          <cell r="C4253" t="str">
            <v xml:space="preserve"> </v>
          </cell>
        </row>
        <row r="4254">
          <cell r="A4254" t="str">
            <v>GA3132100010-JLB01</v>
          </cell>
          <cell r="B4254" t="str">
            <v>HELMET F2 X-TREM FLUORESCENT YELLOW SP</v>
          </cell>
          <cell r="C4254" t="str">
            <v xml:space="preserve"> </v>
          </cell>
        </row>
        <row r="4255">
          <cell r="A4255" t="str">
            <v>GA3130000000-BAB00</v>
          </cell>
          <cell r="B4255" t="str">
            <v>HELMET F2X-TREM WHITE</v>
          </cell>
          <cell r="C4255" t="str">
            <v xml:space="preserve"> </v>
          </cell>
        </row>
        <row r="4256">
          <cell r="A4256" t="str">
            <v>GA3132100210-JDB01</v>
          </cell>
          <cell r="B4256" t="str">
            <v>HELMET F2 X-TREM YELLOW</v>
          </cell>
          <cell r="C4256" t="str">
            <v xml:space="preserve"> </v>
          </cell>
        </row>
        <row r="4257">
          <cell r="A4257" t="str">
            <v>GA3132110000-NMY00</v>
          </cell>
          <cell r="B4257" t="str">
            <v>HELMET F2X-TREM GREY</v>
          </cell>
          <cell r="C4257" t="str">
            <v xml:space="preserve"> </v>
          </cell>
        </row>
        <row r="4258">
          <cell r="A4258" t="str">
            <v>GA3132400000-VAB00</v>
          </cell>
          <cell r="B4258" t="str">
            <v>HELMET F2X-TREM GREEN</v>
          </cell>
          <cell r="C4258" t="str">
            <v xml:space="preserve"> </v>
          </cell>
        </row>
        <row r="4259">
          <cell r="A4259" t="str">
            <v>GA3132100000-RE000</v>
          </cell>
          <cell r="B4259" t="str">
            <v>HELMET F2X-TREM RED</v>
          </cell>
          <cell r="C4259" t="str">
            <v xml:space="preserve"> </v>
          </cell>
        </row>
        <row r="4260">
          <cell r="A4260" t="str">
            <v>GA3232420000-REB00</v>
          </cell>
          <cell r="B4260" t="str">
            <v>HELMET F2 X-TREM RED</v>
          </cell>
          <cell r="C4260" t="str">
            <v xml:space="preserve"> </v>
          </cell>
        </row>
        <row r="4261">
          <cell r="A4261" t="str">
            <v>GA3230000000-BAB00</v>
          </cell>
          <cell r="B4261" t="str">
            <v>HELMET F2X-TREM WHITE</v>
          </cell>
          <cell r="C4261" t="str">
            <v xml:space="preserve"> </v>
          </cell>
        </row>
        <row r="4262">
          <cell r="A4262" t="str">
            <v>GA3132400000-RE000</v>
          </cell>
          <cell r="B4262" t="str">
            <v>HELMET F2X-TREM RED</v>
          </cell>
          <cell r="C4262" t="str">
            <v xml:space="preserve"> </v>
          </cell>
        </row>
        <row r="4263">
          <cell r="A4263" t="str">
            <v>GA3130000000-VF000</v>
          </cell>
          <cell r="B4263" t="str">
            <v>HELMET F2X-TREM PHOTOLUMINESCENT</v>
          </cell>
          <cell r="C4263" t="str">
            <v xml:space="preserve"> </v>
          </cell>
        </row>
        <row r="4264">
          <cell r="A4264" t="str">
            <v>GA3232120000-BAR00</v>
          </cell>
          <cell r="B4264" t="str">
            <v>HELMET F2X-TREM WHITE</v>
          </cell>
          <cell r="C4264" t="str">
            <v xml:space="preserve"> </v>
          </cell>
        </row>
        <row r="4265">
          <cell r="A4265" t="str">
            <v>GA3132120000-REB00</v>
          </cell>
          <cell r="B4265" t="str">
            <v>HELMET F2X-TREM RED</v>
          </cell>
          <cell r="C4265" t="str">
            <v xml:space="preserve"> </v>
          </cell>
        </row>
        <row r="4266">
          <cell r="A4266" t="str">
            <v>GA3132000000-BAR00</v>
          </cell>
          <cell r="B4266" t="str">
            <v>HELMET F2X-TREM WHITE</v>
          </cell>
          <cell r="C4266" t="str">
            <v xml:space="preserve"> </v>
          </cell>
        </row>
        <row r="4267">
          <cell r="A4267" t="str">
            <v>GA3130000000-NAW00</v>
          </cell>
          <cell r="B4267" t="str">
            <v>HELMET F2 X-TREM BLACK</v>
          </cell>
          <cell r="C4267" t="str">
            <v xml:space="preserve"> </v>
          </cell>
        </row>
        <row r="4268">
          <cell r="A4268" t="str">
            <v>GA3132400000-JLB00</v>
          </cell>
          <cell r="B4268" t="str">
            <v>HELMET F2X-TREM YELLOW FLUO</v>
          </cell>
          <cell r="C4268" t="str">
            <v xml:space="preserve"> </v>
          </cell>
        </row>
        <row r="4269">
          <cell r="A4269" t="str">
            <v>GA3132000000-BAB07</v>
          </cell>
          <cell r="B4269" t="str">
            <v>HELMET F2X-TREM WHITE ONF</v>
          </cell>
          <cell r="C4269" t="str">
            <v xml:space="preserve"> </v>
          </cell>
        </row>
        <row r="4270">
          <cell r="A4270" t="str">
            <v>GA3132000000-OBB01</v>
          </cell>
          <cell r="B4270" t="str">
            <v>HELMET F2X-TREM ORANGE FLUO SP</v>
          </cell>
          <cell r="C4270" t="str">
            <v xml:space="preserve"> </v>
          </cell>
        </row>
        <row r="4271">
          <cell r="A4271" t="str">
            <v>GA3132100000-VABAC</v>
          </cell>
          <cell r="B4271" t="str">
            <v>HELMET F2X-TREM GREEN</v>
          </cell>
          <cell r="C4271" t="str">
            <v xml:space="preserve"> </v>
          </cell>
        </row>
        <row r="4272">
          <cell r="A4272" t="str">
            <v>GA3130400000-OBB00</v>
          </cell>
          <cell r="B4272" t="str">
            <v>F2X-TREM, EN16471/16473, VENTED SHELL, O</v>
          </cell>
          <cell r="C4272" t="str">
            <v xml:space="preserve"> </v>
          </cell>
        </row>
        <row r="4273">
          <cell r="A4273" t="str">
            <v>GA3132000000-BAB01</v>
          </cell>
          <cell r="B4273" t="str">
            <v>HELMET F2X-TREM WHITE SP</v>
          </cell>
          <cell r="C4273" t="str">
            <v xml:space="preserve"> </v>
          </cell>
        </row>
        <row r="4274">
          <cell r="A4274" t="str">
            <v>GA3232000000-VFB00</v>
          </cell>
          <cell r="B4274" t="str">
            <v>HELMET F2 X-TREM PHOTOLUMINESCENT</v>
          </cell>
          <cell r="C4274" t="str">
            <v xml:space="preserve"> </v>
          </cell>
        </row>
        <row r="4275">
          <cell r="A4275" t="str">
            <v>GA3132100000-VAB00</v>
          </cell>
          <cell r="B4275" t="str">
            <v>HELMET F2X-TREM GREEN</v>
          </cell>
          <cell r="C4275" t="str">
            <v xml:space="preserve"> </v>
          </cell>
        </row>
        <row r="4276">
          <cell r="A4276" t="str">
            <v>GA3132100010-BAJ01</v>
          </cell>
          <cell r="B4276" t="str">
            <v>HELMET F2 X-TREM WHITE</v>
          </cell>
          <cell r="C4276" t="str">
            <v xml:space="preserve"> </v>
          </cell>
        </row>
        <row r="4277">
          <cell r="A4277" t="str">
            <v>GA3132100200-BAB01</v>
          </cell>
          <cell r="B4277" t="str">
            <v>HELMET F2X-TREM WHITE SP</v>
          </cell>
          <cell r="C4277" t="str">
            <v xml:space="preserve"> </v>
          </cell>
        </row>
        <row r="4278">
          <cell r="A4278" t="str">
            <v>GA3130000000-VAB00</v>
          </cell>
          <cell r="B4278" t="str">
            <v>HELMET F2X-TREM GREEN</v>
          </cell>
          <cell r="C4278" t="str">
            <v xml:space="preserve"> </v>
          </cell>
        </row>
        <row r="4279">
          <cell r="A4279" t="str">
            <v>GA3132000000-BA000</v>
          </cell>
          <cell r="B4279" t="str">
            <v>HELMET F2X-TREM WHITE</v>
          </cell>
          <cell r="C4279" t="str">
            <v xml:space="preserve"> </v>
          </cell>
        </row>
        <row r="4280">
          <cell r="A4280" t="str">
            <v>GA3130000000-REY00</v>
          </cell>
          <cell r="B4280" t="str">
            <v>HELMET F2X-TREM RED</v>
          </cell>
          <cell r="C4280" t="str">
            <v xml:space="preserve"> </v>
          </cell>
        </row>
        <row r="4281">
          <cell r="A4281" t="str">
            <v>GA3132420000-VF000</v>
          </cell>
          <cell r="B4281" t="str">
            <v>HELMET F2X-TREM PHOTOLUMINSCENT</v>
          </cell>
          <cell r="C4281" t="str">
            <v xml:space="preserve"> </v>
          </cell>
        </row>
        <row r="4282">
          <cell r="A4282" t="str">
            <v>GA3130000000-NAB00</v>
          </cell>
          <cell r="B4282" t="str">
            <v>HELMET F2X-TREM BLACK</v>
          </cell>
          <cell r="C4282" t="str">
            <v xml:space="preserve"> </v>
          </cell>
        </row>
        <row r="4283">
          <cell r="A4283" t="str">
            <v>GA3130000000-REB75</v>
          </cell>
          <cell r="B4283" t="str">
            <v>HELMET F2 X-TREM RED</v>
          </cell>
          <cell r="C4283" t="str">
            <v xml:space="preserve"> </v>
          </cell>
        </row>
        <row r="4284">
          <cell r="A4284" t="str">
            <v>GA3132400000-REB00</v>
          </cell>
          <cell r="B4284" t="str">
            <v>F2X-TREM,EN16471/16473,VENTED SHELL,RED</v>
          </cell>
          <cell r="C4284" t="str">
            <v xml:space="preserve"> </v>
          </cell>
        </row>
        <row r="4285">
          <cell r="A4285" t="str">
            <v>GA3230100000-IM000</v>
          </cell>
          <cell r="B4285" t="str">
            <v>HELMET F2X-TREM BLUE GENDARMERIE</v>
          </cell>
          <cell r="C4285" t="str">
            <v xml:space="preserve"> </v>
          </cell>
        </row>
        <row r="4286">
          <cell r="A4286" t="str">
            <v>GA3132120210-BAB01</v>
          </cell>
          <cell r="B4286" t="str">
            <v>HELMET F2 X-TREM WHITE</v>
          </cell>
          <cell r="C4286" t="str">
            <v xml:space="preserve"> </v>
          </cell>
        </row>
        <row r="4287">
          <cell r="A4287" t="str">
            <v>GA3132120210-JDB01</v>
          </cell>
          <cell r="B4287" t="str">
            <v>HELMET F2X-TREM YELLOW SAPEURS POMP</v>
          </cell>
          <cell r="C4287" t="str">
            <v xml:space="preserve"> </v>
          </cell>
        </row>
        <row r="4288">
          <cell r="A4288" t="str">
            <v>GA3132000000-NAB00</v>
          </cell>
          <cell r="B4288" t="str">
            <v>HELMET F2 X-TREM BLACK</v>
          </cell>
          <cell r="C4288" t="str">
            <v xml:space="preserve"> </v>
          </cell>
        </row>
        <row r="4289">
          <cell r="A4289" t="str">
            <v>GA3130000000-BA000</v>
          </cell>
          <cell r="B4289" t="str">
            <v>HELMET F2-XTREM WHITE</v>
          </cell>
          <cell r="C4289" t="str">
            <v xml:space="preserve"> </v>
          </cell>
        </row>
        <row r="4290">
          <cell r="A4290" t="str">
            <v>GA3132400000-BAJ00</v>
          </cell>
          <cell r="B4290" t="str">
            <v>HELMET F2X-TREM WHITE</v>
          </cell>
          <cell r="C4290" t="str">
            <v xml:space="preserve"> </v>
          </cell>
        </row>
        <row r="4291">
          <cell r="A4291" t="str">
            <v>GA3110000000-REB31</v>
          </cell>
          <cell r="B4291" t="str">
            <v>F2X-TREM RED, WHITE STICKER LFB</v>
          </cell>
          <cell r="C4291" t="str">
            <v xml:space="preserve"> </v>
          </cell>
        </row>
        <row r="4292">
          <cell r="A4292" t="str">
            <v>GA3132100000-IMW00</v>
          </cell>
          <cell r="B4292" t="str">
            <v>HELM F2X-TREM BLAU GENDARMERIE</v>
          </cell>
          <cell r="C4292" t="str">
            <v xml:space="preserve"> </v>
          </cell>
        </row>
        <row r="4293">
          <cell r="A4293" t="str">
            <v>GA3132000000-NM000</v>
          </cell>
          <cell r="B4293" t="str">
            <v>HELMET F2X-TREM GREY</v>
          </cell>
          <cell r="C4293" t="str">
            <v xml:space="preserve"> </v>
          </cell>
        </row>
        <row r="4294">
          <cell r="A4294" t="str">
            <v>GA3132400010-OBB00</v>
          </cell>
          <cell r="B4294" t="str">
            <v>HELMET F2 X-TREM FLUORESCENT ORANGE</v>
          </cell>
          <cell r="C4294" t="str">
            <v xml:space="preserve"> </v>
          </cell>
        </row>
        <row r="4295">
          <cell r="A4295" t="str">
            <v>GA3132100200-RER01</v>
          </cell>
          <cell r="B4295" t="str">
            <v>HELMET F2X-TREM RED</v>
          </cell>
          <cell r="C4295" t="str">
            <v xml:space="preserve"> </v>
          </cell>
        </row>
        <row r="4296">
          <cell r="A4296" t="str">
            <v>GA3132000000-JLB01</v>
          </cell>
          <cell r="B4296" t="str">
            <v>HELMET F2X-TREM YELLOW FLUO SP</v>
          </cell>
          <cell r="C4296" t="str">
            <v xml:space="preserve"> </v>
          </cell>
        </row>
        <row r="4297">
          <cell r="A4297" t="str">
            <v>GA3132100200-JDB01</v>
          </cell>
          <cell r="B4297" t="str">
            <v>HELMET F2X-TREM YELLOW SP</v>
          </cell>
          <cell r="C4297" t="str">
            <v xml:space="preserve"> </v>
          </cell>
        </row>
        <row r="4298">
          <cell r="A4298" t="str">
            <v>GA3130400400-JLB00</v>
          </cell>
          <cell r="B4298" t="str">
            <v>HELMET F2X-TREM YELLOW FLUO</v>
          </cell>
          <cell r="C4298" t="str">
            <v xml:space="preserve"> </v>
          </cell>
        </row>
        <row r="4299">
          <cell r="A4299" t="str">
            <v>GA3130000000-NA000</v>
          </cell>
          <cell r="B4299" t="str">
            <v>HELMET F2X-TREM BLACK</v>
          </cell>
          <cell r="C4299" t="str">
            <v xml:space="preserve"> </v>
          </cell>
        </row>
        <row r="4300">
          <cell r="A4300" t="str">
            <v>GA3130000000-OBY00</v>
          </cell>
          <cell r="B4300" t="str">
            <v>HELMET F2 X-TREM FLUORESCENT ORANGE</v>
          </cell>
          <cell r="C4300" t="str">
            <v xml:space="preserve"> </v>
          </cell>
        </row>
        <row r="4301">
          <cell r="A4301" t="str">
            <v>GA3130100000-OBB00</v>
          </cell>
          <cell r="B4301" t="str">
            <v>HELMET F2 X-TREM FLUORESCENT ORANGE</v>
          </cell>
          <cell r="C4301" t="str">
            <v xml:space="preserve"> </v>
          </cell>
        </row>
        <row r="4302">
          <cell r="A4302" t="str">
            <v>GA3132100010-JDW00</v>
          </cell>
          <cell r="B4302" t="str">
            <v>HELMET F2X-TREM YELLOW</v>
          </cell>
          <cell r="C4302" t="str">
            <v xml:space="preserve"> </v>
          </cell>
        </row>
        <row r="4303">
          <cell r="A4303" t="str">
            <v>GA3132400000-VFJ00</v>
          </cell>
          <cell r="B4303" t="str">
            <v>HELMET F2X-TREM PHOTOLUMINESCENT</v>
          </cell>
          <cell r="C4303" t="str">
            <v xml:space="preserve"> </v>
          </cell>
        </row>
        <row r="4304">
          <cell r="A4304" t="str">
            <v>GA3110300010-BAB00</v>
          </cell>
          <cell r="B4304" t="str">
            <v>HELMET F2X-TREM WHITE</v>
          </cell>
          <cell r="C4304" t="str">
            <v xml:space="preserve"> </v>
          </cell>
        </row>
        <row r="4305">
          <cell r="A4305" t="str">
            <v>GA3132400000-JDR00</v>
          </cell>
          <cell r="B4305" t="str">
            <v>HELMET F2X-TREM YELLOW</v>
          </cell>
          <cell r="C4305" t="str">
            <v xml:space="preserve"> </v>
          </cell>
        </row>
        <row r="4306">
          <cell r="A4306" t="str">
            <v>GA3110100000-JLB00</v>
          </cell>
          <cell r="B4306" t="str">
            <v>F2X-TREM FLUO.YELLOW, WHITE STICKER</v>
          </cell>
          <cell r="C4306" t="str">
            <v xml:space="preserve"> </v>
          </cell>
        </row>
        <row r="4307">
          <cell r="A4307" t="str">
            <v>GA3132400000-JLT00</v>
          </cell>
          <cell r="B4307" t="str">
            <v>HELMET F2 X-TREM YELLOW FLUORESCENT</v>
          </cell>
          <cell r="C4307" t="str">
            <v xml:space="preserve"> </v>
          </cell>
        </row>
        <row r="4308">
          <cell r="A4308" t="str">
            <v>GA3132000000-BAB04</v>
          </cell>
          <cell r="B4308" t="str">
            <v>HELMET F2X-TREM WHITE</v>
          </cell>
          <cell r="C4308" t="str">
            <v xml:space="preserve"> </v>
          </cell>
        </row>
        <row r="4309">
          <cell r="A4309" t="str">
            <v>GA3112000000-REJ00</v>
          </cell>
          <cell r="B4309" t="str">
            <v>F2X-TREM PHOTOLUM</v>
          </cell>
          <cell r="C4309" t="str">
            <v xml:space="preserve"> </v>
          </cell>
        </row>
        <row r="4310">
          <cell r="A4310" t="str">
            <v>GA3230000000-RE000</v>
          </cell>
          <cell r="B4310" t="str">
            <v>HELMET F2X-TREM RED</v>
          </cell>
          <cell r="C4310" t="str">
            <v xml:space="preserve"> </v>
          </cell>
        </row>
        <row r="4311">
          <cell r="A4311" t="str">
            <v>GA3132000400-BAB00</v>
          </cell>
          <cell r="B4311" t="str">
            <v>HELMET F2X-TREM WHITE</v>
          </cell>
          <cell r="C4311" t="str">
            <v xml:space="preserve"> </v>
          </cell>
        </row>
        <row r="4312">
          <cell r="A4312" t="str">
            <v>GA3230000000-BA000</v>
          </cell>
          <cell r="B4312" t="str">
            <v>HELMET F2X-TREM WHITE</v>
          </cell>
          <cell r="C4312" t="str">
            <v xml:space="preserve"> </v>
          </cell>
        </row>
        <row r="4313">
          <cell r="A4313" t="str">
            <v>GA3132000000-JL000</v>
          </cell>
          <cell r="B4313" t="str">
            <v>HELMET F2 X-TREM FLUORESCENT YELLOW</v>
          </cell>
          <cell r="C4313" t="str">
            <v xml:space="preserve"> </v>
          </cell>
        </row>
        <row r="4314">
          <cell r="A4314" t="str">
            <v>GA3132000000-JLR00</v>
          </cell>
          <cell r="B4314" t="str">
            <v>HELMET F2 X-TREM FLUORESCENT YELLOW</v>
          </cell>
          <cell r="C4314" t="str">
            <v xml:space="preserve"> </v>
          </cell>
        </row>
        <row r="4315">
          <cell r="A4315" t="str">
            <v>GA3112100000-REB00</v>
          </cell>
          <cell r="B4315" t="str">
            <v>F2X-TREM PHOTOLUM</v>
          </cell>
          <cell r="C4315" t="str">
            <v xml:space="preserve"> </v>
          </cell>
        </row>
        <row r="4316">
          <cell r="A4316" t="str">
            <v>GA3132100000-OBB00</v>
          </cell>
          <cell r="B4316" t="str">
            <v>HELMET F2X-TREM ORANGE FLUO</v>
          </cell>
          <cell r="C4316" t="str">
            <v xml:space="preserve"> </v>
          </cell>
        </row>
        <row r="4317">
          <cell r="A4317" t="str">
            <v>GA3130000000-BABAC</v>
          </cell>
          <cell r="B4317" t="str">
            <v>HELMET F2X-TREM WHITE</v>
          </cell>
          <cell r="C4317" t="str">
            <v xml:space="preserve"> </v>
          </cell>
        </row>
        <row r="4318">
          <cell r="A4318" t="str">
            <v>GA3132100000-VFB00</v>
          </cell>
          <cell r="B4318" t="str">
            <v>HELMET F2X-TREM PHOTOLUM</v>
          </cell>
          <cell r="C4318" t="str">
            <v xml:space="preserve"> </v>
          </cell>
        </row>
        <row r="4319">
          <cell r="A4319" t="str">
            <v>GA3130000000-VFO00</v>
          </cell>
          <cell r="B4319" t="str">
            <v>HELMET F2X-TREM PHOTOLUMINESCENT</v>
          </cell>
          <cell r="C4319" t="str">
            <v xml:space="preserve"> </v>
          </cell>
        </row>
        <row r="4320">
          <cell r="A4320" t="str">
            <v>GA3130400400-NAB00</v>
          </cell>
          <cell r="B4320" t="str">
            <v>HELMET F2 X-TREM BLACK</v>
          </cell>
          <cell r="C4320" t="str">
            <v xml:space="preserve"> </v>
          </cell>
        </row>
        <row r="4321">
          <cell r="A4321" t="str">
            <v>GA3130000000-NAY00</v>
          </cell>
          <cell r="B4321" t="str">
            <v>HELMET F2 X-TREM BLACK</v>
          </cell>
          <cell r="C4321" t="str">
            <v xml:space="preserve"> </v>
          </cell>
        </row>
        <row r="4322">
          <cell r="A4322" t="str">
            <v>GA3132400000-IMB00</v>
          </cell>
          <cell r="B4322" t="str">
            <v>HELMET F2X-TREM BLUE METAL</v>
          </cell>
          <cell r="C4322" t="str">
            <v xml:space="preserve"> </v>
          </cell>
        </row>
        <row r="4323">
          <cell r="A4323" t="str">
            <v>GA3132000000-BAB16</v>
          </cell>
          <cell r="B4323" t="str">
            <v>HELMET F2X-TREM WHITE</v>
          </cell>
          <cell r="C4323" t="str">
            <v xml:space="preserve"> </v>
          </cell>
        </row>
        <row r="4324">
          <cell r="A4324" t="str">
            <v>GA3132100000-BAV20</v>
          </cell>
          <cell r="B4324" t="str">
            <v>HELMET F2 X-TREM WHITE PHARMACIEN</v>
          </cell>
          <cell r="C4324" t="str">
            <v xml:space="preserve"> </v>
          </cell>
        </row>
        <row r="4325">
          <cell r="A4325" t="str">
            <v>GA3130000000-JDB00</v>
          </cell>
          <cell r="B4325" t="str">
            <v>HELMET F2X-TREM YELLOW</v>
          </cell>
          <cell r="C4325" t="str">
            <v xml:space="preserve"> </v>
          </cell>
        </row>
        <row r="4326">
          <cell r="A4326" t="str">
            <v>GA3112000000-BAB00</v>
          </cell>
          <cell r="B4326" t="str">
            <v>F2X-TREM WHITE, WHITE STICKER</v>
          </cell>
          <cell r="C4326" t="str">
            <v xml:space="preserve"> </v>
          </cell>
        </row>
        <row r="4327">
          <cell r="A4327" t="str">
            <v>GA3130100000-REBAC</v>
          </cell>
          <cell r="B4327" t="str">
            <v>HELMET F2X-TREM RED</v>
          </cell>
          <cell r="C4327" t="str">
            <v xml:space="preserve"> </v>
          </cell>
        </row>
        <row r="4328">
          <cell r="A4328" t="str">
            <v>GA3132000000-IMJ00</v>
          </cell>
          <cell r="B4328" t="str">
            <v>HELMET F2 X-TREM METALLIC BLUE</v>
          </cell>
          <cell r="C4328" t="str">
            <v xml:space="preserve"> </v>
          </cell>
        </row>
        <row r="4329">
          <cell r="A4329" t="str">
            <v>GA3132100000-NMJ00</v>
          </cell>
          <cell r="B4329" t="str">
            <v>HELMET F2 X-TREM GREY</v>
          </cell>
          <cell r="C4329" t="str">
            <v xml:space="preserve"> </v>
          </cell>
        </row>
        <row r="4330">
          <cell r="A4330" t="str">
            <v>GA3132010010-NAY00</v>
          </cell>
          <cell r="B4330" t="str">
            <v>HELMET F2 X-TREM BLACK</v>
          </cell>
          <cell r="C4330" t="str">
            <v xml:space="preserve"> </v>
          </cell>
        </row>
        <row r="4331">
          <cell r="A4331" t="str">
            <v>GA3130400000-REW00</v>
          </cell>
          <cell r="B4331" t="str">
            <v>HELMET F2X-TREM RED</v>
          </cell>
          <cell r="C4331" t="str">
            <v xml:space="preserve"> </v>
          </cell>
        </row>
        <row r="4332">
          <cell r="A4332" t="str">
            <v>GA3112000000-NAJ00</v>
          </cell>
          <cell r="B4332" t="str">
            <v>HELMET F2X-TREM BLACK, YELLOW STICKER</v>
          </cell>
          <cell r="C4332" t="str">
            <v xml:space="preserve"> </v>
          </cell>
        </row>
        <row r="4333">
          <cell r="A4333" t="str">
            <v>GA3130100000-IM000</v>
          </cell>
          <cell r="B4333" t="str">
            <v>HELMET F2 X-TREM METALLIC BLUE</v>
          </cell>
          <cell r="C4333" t="str">
            <v xml:space="preserve"> </v>
          </cell>
        </row>
        <row r="4334">
          <cell r="A4334" t="str">
            <v>GA3132100000-BAW00</v>
          </cell>
          <cell r="B4334" t="str">
            <v>HELMET F2X-TREM WHITE</v>
          </cell>
          <cell r="C4334" t="str">
            <v xml:space="preserve"> </v>
          </cell>
        </row>
        <row r="4335">
          <cell r="A4335" t="str">
            <v>GA3232100000-IMJ00</v>
          </cell>
          <cell r="B4335" t="str">
            <v>HELMET F2X-TREM BLUE GENDARMERIE</v>
          </cell>
          <cell r="C4335" t="str">
            <v xml:space="preserve"> </v>
          </cell>
        </row>
        <row r="4336">
          <cell r="A4336" t="str">
            <v>GA3132000000-IMB00</v>
          </cell>
          <cell r="B4336" t="str">
            <v>HELMET F2X-TREM BLUE GENDARMERIE</v>
          </cell>
          <cell r="C4336" t="str">
            <v xml:space="preserve"> </v>
          </cell>
        </row>
        <row r="4337">
          <cell r="A4337" t="str">
            <v>GA3130100000-BAR00</v>
          </cell>
          <cell r="B4337" t="str">
            <v>HELMET F2 X-TREM WHITE</v>
          </cell>
          <cell r="C4337" t="str">
            <v xml:space="preserve"> </v>
          </cell>
        </row>
        <row r="4338">
          <cell r="A4338" t="str">
            <v>GA3230000000-REJ00</v>
          </cell>
          <cell r="B4338" t="str">
            <v>HELMET F2 X-TREM RED</v>
          </cell>
          <cell r="C4338" t="str">
            <v xml:space="preserve"> </v>
          </cell>
        </row>
        <row r="4339">
          <cell r="A4339" t="str">
            <v>GA3132100000-JL000</v>
          </cell>
          <cell r="B4339" t="str">
            <v>HELMET F2X-TREM YELLOW FLUO</v>
          </cell>
          <cell r="C4339" t="str">
            <v xml:space="preserve"> </v>
          </cell>
        </row>
        <row r="4340">
          <cell r="A4340" t="str">
            <v>GA3132000000-JDB25</v>
          </cell>
          <cell r="B4340" t="str">
            <v>HELMET F2 X-TREM YELLOW SÉCURITÉ INCENDI</v>
          </cell>
          <cell r="C4340" t="str">
            <v xml:space="preserve"> </v>
          </cell>
        </row>
        <row r="4341">
          <cell r="A4341" t="str">
            <v>GA3132400000-IMR00</v>
          </cell>
          <cell r="B4341" t="str">
            <v>HELMET F2X-TREM METAL BLUE</v>
          </cell>
          <cell r="C4341" t="str">
            <v xml:space="preserve"> </v>
          </cell>
        </row>
        <row r="4342">
          <cell r="A4342" t="str">
            <v>GA3132100000-IMJ00</v>
          </cell>
          <cell r="B4342" t="str">
            <v>HELMET F2 X-TREM METAL BLUE</v>
          </cell>
          <cell r="C4342" t="str">
            <v xml:space="preserve"> </v>
          </cell>
        </row>
        <row r="4343">
          <cell r="A4343" t="str">
            <v>GA3130400000-REB00</v>
          </cell>
          <cell r="B4343" t="str">
            <v>F2X-TREM, EN16471/16473, VENTED SHELL, R</v>
          </cell>
          <cell r="C4343" t="str">
            <v xml:space="preserve"> </v>
          </cell>
        </row>
        <row r="4344">
          <cell r="A4344" t="str">
            <v>GA3132100010-REJ00</v>
          </cell>
          <cell r="B4344" t="str">
            <v>HELMET F2X-TREM RED</v>
          </cell>
          <cell r="C4344" t="str">
            <v xml:space="preserve"> </v>
          </cell>
        </row>
        <row r="4345">
          <cell r="A4345" t="str">
            <v>GA3132120000-JLB00</v>
          </cell>
          <cell r="B4345" t="str">
            <v>HELMET F2 X-TREM FLUORESCENT YELLOW</v>
          </cell>
          <cell r="C4345" t="str">
            <v xml:space="preserve"> </v>
          </cell>
        </row>
        <row r="4346">
          <cell r="A4346" t="str">
            <v>GA3132000000-BAV22</v>
          </cell>
          <cell r="B4346" t="str">
            <v>HELMET F2X-TREM WHITE MÉDECIN</v>
          </cell>
          <cell r="C4346" t="str">
            <v xml:space="preserve"> </v>
          </cell>
        </row>
        <row r="4347">
          <cell r="A4347" t="str">
            <v>GA3132100000-BAB01</v>
          </cell>
          <cell r="B4347" t="str">
            <v>HELMET F2X-TREM WHITE SP</v>
          </cell>
          <cell r="C4347" t="str">
            <v xml:space="preserve"> </v>
          </cell>
        </row>
        <row r="4348">
          <cell r="A4348" t="str">
            <v>GA3130100000-JLT00</v>
          </cell>
          <cell r="B4348" t="str">
            <v>HELMET F2 X-TREM FLUORESCENT YELLOW</v>
          </cell>
          <cell r="C4348" t="str">
            <v xml:space="preserve"> </v>
          </cell>
        </row>
        <row r="4349">
          <cell r="A4349" t="str">
            <v>GA3230400010-JLB00</v>
          </cell>
          <cell r="B4349" t="str">
            <v>HELMET F2 X-TREM FLUORESCENT YELLOW</v>
          </cell>
          <cell r="C4349" t="str">
            <v xml:space="preserve"> </v>
          </cell>
        </row>
        <row r="4350">
          <cell r="A4350" t="str">
            <v>GA3232100000-JLB00</v>
          </cell>
          <cell r="B4350" t="str">
            <v>HELMET F2 X-TREM FLUORESCENT YELLOW</v>
          </cell>
          <cell r="C4350" t="str">
            <v xml:space="preserve"> </v>
          </cell>
        </row>
        <row r="4351">
          <cell r="A4351" t="str">
            <v>GA3230100000-JL000</v>
          </cell>
          <cell r="B4351" t="str">
            <v>HELMET F2X-TREM FLUO YELLOW</v>
          </cell>
          <cell r="C4351" t="str">
            <v xml:space="preserve"> </v>
          </cell>
        </row>
        <row r="4352">
          <cell r="A4352" t="str">
            <v>GA3132000000-REW00</v>
          </cell>
          <cell r="B4352" t="str">
            <v>HELMET F2X-TREM RED</v>
          </cell>
          <cell r="C4352" t="str">
            <v xml:space="preserve"> </v>
          </cell>
        </row>
        <row r="4353">
          <cell r="A4353" t="str">
            <v>GA3230000400-BA000</v>
          </cell>
          <cell r="B4353" t="str">
            <v>HELMET F2 X-TREM WHITE</v>
          </cell>
          <cell r="C4353" t="str">
            <v xml:space="preserve"> </v>
          </cell>
        </row>
        <row r="4354">
          <cell r="A4354" t="str">
            <v>GA3132420000-JLR00</v>
          </cell>
          <cell r="B4354" t="str">
            <v>HELMET F2 X-TREM FLUORESCENT YELLOW</v>
          </cell>
          <cell r="C4354" t="str">
            <v xml:space="preserve"> </v>
          </cell>
        </row>
        <row r="4355">
          <cell r="A4355" t="str">
            <v>GA3132400000-OBT00</v>
          </cell>
          <cell r="B4355" t="str">
            <v>HELMET F2X-TREM ORANGE FLUO</v>
          </cell>
          <cell r="C4355" t="str">
            <v xml:space="preserve"> </v>
          </cell>
        </row>
        <row r="4356">
          <cell r="A4356" t="str">
            <v>GA3132120000-NA000</v>
          </cell>
          <cell r="B4356" t="str">
            <v>HELMET F2 X-TREM BLACK</v>
          </cell>
          <cell r="C4356" t="str">
            <v xml:space="preserve"> </v>
          </cell>
        </row>
        <row r="4357">
          <cell r="A4357" t="str">
            <v>GA3132100000-JDW00</v>
          </cell>
          <cell r="B4357" t="str">
            <v>HELMET F2X-TREM YELLOW</v>
          </cell>
          <cell r="C4357" t="str">
            <v xml:space="preserve"> </v>
          </cell>
        </row>
        <row r="4358">
          <cell r="A4358" t="str">
            <v>GA3232000000-JDB01</v>
          </cell>
          <cell r="B4358" t="str">
            <v>HELMET F2 X-TREM YELLOW</v>
          </cell>
          <cell r="C4358" t="str">
            <v xml:space="preserve"> </v>
          </cell>
        </row>
        <row r="4359">
          <cell r="A4359" t="str">
            <v>GA3130000000-OBB75</v>
          </cell>
          <cell r="B4359" t="str">
            <v>HELMET F2 X-TREM JSP FLUORESCENT ORANGE</v>
          </cell>
          <cell r="C4359" t="str">
            <v xml:space="preserve"> </v>
          </cell>
        </row>
        <row r="4360">
          <cell r="A4360" t="str">
            <v>GA3132100000-JLB00</v>
          </cell>
          <cell r="B4360" t="str">
            <v>HELMET F2X-TREM YELLOW FLUO</v>
          </cell>
          <cell r="C4360" t="str">
            <v xml:space="preserve"> </v>
          </cell>
        </row>
        <row r="4361">
          <cell r="A4361" t="str">
            <v>GA3132000000-BAT00</v>
          </cell>
          <cell r="B4361" t="str">
            <v>HELMET F2X-TREM WHITE</v>
          </cell>
          <cell r="C4361" t="str">
            <v xml:space="preserve"> </v>
          </cell>
        </row>
        <row r="4362">
          <cell r="A4362" t="str">
            <v>GA3130000400-IMB00</v>
          </cell>
          <cell r="B4362" t="str">
            <v>HELMET F2X-TREM, BLUE, POLICE</v>
          </cell>
          <cell r="C4362" t="str">
            <v xml:space="preserve"> </v>
          </cell>
        </row>
        <row r="4363">
          <cell r="A4363" t="str">
            <v>GA3232400000-IMB00</v>
          </cell>
          <cell r="B4363" t="str">
            <v>HELMET F2X-TREM BLUE GENDARMERIE</v>
          </cell>
          <cell r="C4363" t="str">
            <v xml:space="preserve"> </v>
          </cell>
        </row>
        <row r="4364">
          <cell r="A4364" t="str">
            <v>GA3132110000-REJ00</v>
          </cell>
          <cell r="B4364" t="str">
            <v>HELMET F2 X-TREM RED</v>
          </cell>
          <cell r="C4364" t="str">
            <v xml:space="preserve"> </v>
          </cell>
        </row>
        <row r="4365">
          <cell r="A4365" t="str">
            <v>GA3132100000-NAJ00</v>
          </cell>
          <cell r="B4365" t="str">
            <v>HELMET F2X-TREM BLACK</v>
          </cell>
          <cell r="C4365" t="str">
            <v xml:space="preserve"> </v>
          </cell>
        </row>
        <row r="4366">
          <cell r="A4366" t="str">
            <v>GA3132410000-NAJ00</v>
          </cell>
          <cell r="B4366" t="str">
            <v>HELMET F2 X-TREM BLACK</v>
          </cell>
          <cell r="C4366" t="str">
            <v xml:space="preserve"> </v>
          </cell>
        </row>
        <row r="4367">
          <cell r="A4367" t="str">
            <v>GA3130100000-NAJ00</v>
          </cell>
          <cell r="B4367" t="str">
            <v>HELMET F2 X-TREM BLACK</v>
          </cell>
          <cell r="C4367" t="str">
            <v xml:space="preserve"> </v>
          </cell>
        </row>
        <row r="4368">
          <cell r="A4368" t="str">
            <v>GA3112420000-JLR00</v>
          </cell>
          <cell r="B4368" t="str">
            <v>HELMET F2X-TREM FLUO YELLOW</v>
          </cell>
          <cell r="C4368" t="str">
            <v xml:space="preserve"> </v>
          </cell>
        </row>
        <row r="4369">
          <cell r="A4369" t="str">
            <v>GA3130100000-IMW00</v>
          </cell>
          <cell r="B4369" t="str">
            <v>HELMET F2X-TREM BLUE GENDARMERIE</v>
          </cell>
          <cell r="C4369" t="str">
            <v xml:space="preserve"> </v>
          </cell>
        </row>
        <row r="4370">
          <cell r="A4370" t="str">
            <v>GA3132400000-JDW00</v>
          </cell>
          <cell r="B4370" t="str">
            <v>HELMET F2X-TREM YERLLOW</v>
          </cell>
          <cell r="C4370" t="str">
            <v xml:space="preserve"> </v>
          </cell>
        </row>
        <row r="4371">
          <cell r="A4371" t="str">
            <v>GA3132100000-JLW00</v>
          </cell>
          <cell r="B4371" t="str">
            <v>HELMET F2 X-TREM FLUORESCENT YELLOW</v>
          </cell>
          <cell r="C4371" t="str">
            <v xml:space="preserve"> </v>
          </cell>
        </row>
        <row r="4372">
          <cell r="A4372" t="str">
            <v>GA3130000000-IMJ00</v>
          </cell>
          <cell r="B4372" t="str">
            <v>HELMET F2X-TREM BLUE GENDAMERIE</v>
          </cell>
          <cell r="C4372" t="str">
            <v xml:space="preserve"> </v>
          </cell>
        </row>
        <row r="4373">
          <cell r="A4373" t="str">
            <v>GA3132100010-BA000</v>
          </cell>
          <cell r="B4373" t="str">
            <v>HELMET F2 X-TREM WHITE</v>
          </cell>
          <cell r="C4373" t="str">
            <v xml:space="preserve"> </v>
          </cell>
        </row>
        <row r="4374">
          <cell r="A4374" t="str">
            <v>GA3132020000-VFB00</v>
          </cell>
          <cell r="B4374" t="str">
            <v>HELMET F2X-TREM PHOTOLUMINESCENT</v>
          </cell>
          <cell r="C4374" t="str">
            <v xml:space="preserve"> </v>
          </cell>
        </row>
        <row r="4375">
          <cell r="A4375" t="str">
            <v>GA3230010000-REW00</v>
          </cell>
          <cell r="B4375" t="str">
            <v>HELMET F2X-TREM RED</v>
          </cell>
          <cell r="C4375" t="str">
            <v xml:space="preserve"> </v>
          </cell>
        </row>
        <row r="4376">
          <cell r="A4376" t="str">
            <v>GA3132100000-BAP00</v>
          </cell>
          <cell r="B4376" t="str">
            <v>HELMET F2 X-TREM WHITE</v>
          </cell>
          <cell r="C4376" t="str">
            <v xml:space="preserve"> </v>
          </cell>
        </row>
        <row r="4377">
          <cell r="A4377" t="str">
            <v>GA3132100010-OBB01</v>
          </cell>
          <cell r="B4377" t="str">
            <v>HELMET F2 X-TREM FLUORESCENT ORANGE</v>
          </cell>
          <cell r="C4377" t="str">
            <v xml:space="preserve"> </v>
          </cell>
        </row>
        <row r="4378">
          <cell r="A4378" t="str">
            <v>GA3132000000-VFB05</v>
          </cell>
          <cell r="B4378" t="str">
            <v>HELMET F2X-TREM PHOTOLUMINESCENT JSP WHI</v>
          </cell>
          <cell r="C4378" t="str">
            <v xml:space="preserve"> </v>
          </cell>
        </row>
        <row r="4379">
          <cell r="A4379" t="str">
            <v>GA3132100010-OBW00</v>
          </cell>
          <cell r="B4379" t="str">
            <v>HELMET F2X-TREM ORANGE FLUO</v>
          </cell>
          <cell r="C4379" t="str">
            <v xml:space="preserve"> </v>
          </cell>
        </row>
        <row r="4380">
          <cell r="A4380" t="str">
            <v>GA3132100210-RE000</v>
          </cell>
          <cell r="B4380" t="str">
            <v>HELMET F2X-TREM RED</v>
          </cell>
          <cell r="C4380" t="str">
            <v xml:space="preserve"> </v>
          </cell>
        </row>
        <row r="4381">
          <cell r="A4381" t="str">
            <v>GA3132400000-NAJ00</v>
          </cell>
          <cell r="B4381" t="str">
            <v>HELMET F2X-T EN16471/16473 BLACK</v>
          </cell>
          <cell r="C4381" t="str">
            <v xml:space="preserve"> </v>
          </cell>
        </row>
        <row r="4382">
          <cell r="A4382" t="str">
            <v>GA3130000000-JLB00</v>
          </cell>
          <cell r="B4382" t="str">
            <v>HELMET F2X-TREM FLUO YELLOW</v>
          </cell>
          <cell r="C4382" t="str">
            <v xml:space="preserve"> </v>
          </cell>
        </row>
        <row r="4383">
          <cell r="A4383" t="str">
            <v>GA3132100000-IM000</v>
          </cell>
          <cell r="B4383" t="str">
            <v>HELMET F2 X-TREM METAL BLUE</v>
          </cell>
          <cell r="C4383" t="str">
            <v xml:space="preserve"> </v>
          </cell>
        </row>
        <row r="4384">
          <cell r="A4384" t="str">
            <v>GA3132000000-VFW00</v>
          </cell>
          <cell r="B4384" t="str">
            <v>HELMET F2 X-TREM PHOTOLUMINESCENT</v>
          </cell>
          <cell r="C4384" t="str">
            <v xml:space="preserve"> </v>
          </cell>
        </row>
        <row r="4385">
          <cell r="A4385" t="str">
            <v>GA3130000000-BAW00</v>
          </cell>
          <cell r="B4385" t="str">
            <v>HELMET F2X-TREM WHITE</v>
          </cell>
          <cell r="C4385" t="str">
            <v xml:space="preserve"> </v>
          </cell>
        </row>
        <row r="4386">
          <cell r="A4386" t="str">
            <v>GA3232000000-BAR00</v>
          </cell>
          <cell r="B4386" t="str">
            <v>HELMET F2X-TREM WHITE</v>
          </cell>
          <cell r="C4386" t="str">
            <v xml:space="preserve"> </v>
          </cell>
        </row>
        <row r="4387">
          <cell r="A4387" t="str">
            <v>GA3130000000-VA000</v>
          </cell>
          <cell r="B4387" t="str">
            <v>HELMET F2 X-TREM GREEN</v>
          </cell>
          <cell r="C4387" t="str">
            <v xml:space="preserve"> </v>
          </cell>
        </row>
        <row r="4388">
          <cell r="A4388" t="str">
            <v>GA3132100000-IMB00</v>
          </cell>
          <cell r="B4388" t="str">
            <v>HELMET F2X-TREM BLUE GENDARMERIE</v>
          </cell>
          <cell r="C4388" t="str">
            <v xml:space="preserve"> </v>
          </cell>
        </row>
        <row r="4389">
          <cell r="A4389" t="str">
            <v>GA3132000000-BAJ00</v>
          </cell>
          <cell r="B4389" t="str">
            <v>HELMET F2X-TREM WHITE</v>
          </cell>
          <cell r="C4389" t="str">
            <v xml:space="preserve"> </v>
          </cell>
        </row>
        <row r="4390">
          <cell r="A4390" t="str">
            <v>GA3130000000-BAR00</v>
          </cell>
          <cell r="B4390" t="str">
            <v>HELMET F2X-TREM WHITE</v>
          </cell>
          <cell r="C4390" t="str">
            <v xml:space="preserve"> </v>
          </cell>
        </row>
        <row r="4391">
          <cell r="A4391" t="str">
            <v>GA3132120000-JDW00</v>
          </cell>
          <cell r="B4391" t="str">
            <v>HELMET F2 X-TREM YELLOW</v>
          </cell>
          <cell r="C4391" t="str">
            <v xml:space="preserve"> </v>
          </cell>
        </row>
        <row r="4392">
          <cell r="A4392" t="str">
            <v>GA3132400000-NAB00</v>
          </cell>
          <cell r="B4392" t="str">
            <v>HELMET F2X-TREM BLACK</v>
          </cell>
          <cell r="C4392" t="str">
            <v xml:space="preserve"> </v>
          </cell>
        </row>
        <row r="4393">
          <cell r="A4393" t="str">
            <v>GA3132010000-OBB00</v>
          </cell>
          <cell r="B4393" t="str">
            <v>HELMET F2 X-TREM FLUORESCENT ORANGE</v>
          </cell>
          <cell r="C4393" t="str">
            <v xml:space="preserve"> </v>
          </cell>
        </row>
        <row r="4394">
          <cell r="A4394" t="str">
            <v>GA3132000010-IMW00</v>
          </cell>
          <cell r="B4394" t="str">
            <v>HELMET F2 X-TREM METALLIC BLUE</v>
          </cell>
          <cell r="C4394" t="str">
            <v xml:space="preserve"> </v>
          </cell>
        </row>
        <row r="4395">
          <cell r="A4395" t="str">
            <v>GA3130100000-BAB01</v>
          </cell>
          <cell r="B4395" t="str">
            <v>HELMET F2X-TREM WHITE</v>
          </cell>
          <cell r="C4395" t="str">
            <v xml:space="preserve"> </v>
          </cell>
        </row>
        <row r="4396">
          <cell r="A4396" t="str">
            <v>GA3132000010-BAB00</v>
          </cell>
          <cell r="B4396" t="str">
            <v>HELMET F2 X-TREM WHITE</v>
          </cell>
          <cell r="C4396" t="str">
            <v xml:space="preserve"> </v>
          </cell>
        </row>
        <row r="4397">
          <cell r="A4397" t="str">
            <v>GA3230100400-NAJ00</v>
          </cell>
          <cell r="B4397" t="str">
            <v>HELMET F2X-TREM BLACK</v>
          </cell>
          <cell r="C4397" t="str">
            <v xml:space="preserve"> </v>
          </cell>
        </row>
        <row r="4398">
          <cell r="A4398" t="str">
            <v>GA3110100400-NAB00</v>
          </cell>
          <cell r="B4398" t="str">
            <v>F2X-TREM BLACK, WHITE STICKER</v>
          </cell>
          <cell r="C4398" t="str">
            <v xml:space="preserve"> </v>
          </cell>
        </row>
        <row r="4399">
          <cell r="A4399" t="str">
            <v>GA3130400000-RE000</v>
          </cell>
          <cell r="B4399" t="str">
            <v>HELMET F2X-TREM RED</v>
          </cell>
          <cell r="C4399" t="str">
            <v xml:space="preserve"> </v>
          </cell>
        </row>
        <row r="4400">
          <cell r="A4400" t="str">
            <v>GA3132120000-BAV20</v>
          </cell>
          <cell r="B4400" t="str">
            <v>HELMET F2X-TREM WHITE, PHARMACIEN</v>
          </cell>
          <cell r="C4400" t="str">
            <v xml:space="preserve"> </v>
          </cell>
        </row>
        <row r="4401">
          <cell r="A4401" t="str">
            <v>GA3132400000-JDB00</v>
          </cell>
          <cell r="B4401" t="str">
            <v>HELMET F2X-TREM YELLOW S</v>
          </cell>
          <cell r="C4401" t="str">
            <v xml:space="preserve"> </v>
          </cell>
        </row>
        <row r="4402">
          <cell r="A4402" t="str">
            <v>GA3232400000-NA000</v>
          </cell>
          <cell r="B4402" t="str">
            <v>HELMET F2X-TREM BLACK</v>
          </cell>
          <cell r="C4402" t="str">
            <v xml:space="preserve"> </v>
          </cell>
        </row>
        <row r="4403">
          <cell r="A4403" t="str">
            <v>GA3110100400-BAB00</v>
          </cell>
          <cell r="B4403" t="str">
            <v>F2X-TREM WHITE, WHITE STICKER</v>
          </cell>
          <cell r="C4403" t="str">
            <v xml:space="preserve"> </v>
          </cell>
        </row>
        <row r="4404">
          <cell r="A4404" t="str">
            <v>GA3112000000-OBB00</v>
          </cell>
          <cell r="B4404" t="str">
            <v>## F2 X-TREM FLUO ORANGE WHITE STICKERS</v>
          </cell>
          <cell r="C4404" t="str">
            <v xml:space="preserve"> </v>
          </cell>
        </row>
        <row r="4405">
          <cell r="A4405" t="str">
            <v>GA3130000000-JLW00</v>
          </cell>
          <cell r="B4405" t="str">
            <v>HELMET F2X-TREM YELLOW FLUO</v>
          </cell>
          <cell r="C4405" t="str">
            <v xml:space="preserve"> </v>
          </cell>
        </row>
        <row r="4406">
          <cell r="A4406" t="str">
            <v>GA3132120000-IMB00</v>
          </cell>
          <cell r="B4406" t="str">
            <v>HELMET F2X-TREM BLUE</v>
          </cell>
          <cell r="C4406" t="str">
            <v xml:space="preserve"> </v>
          </cell>
        </row>
        <row r="4407">
          <cell r="A4407" t="str">
            <v>GA3132100010-BAB01</v>
          </cell>
          <cell r="B4407" t="str">
            <v>HELMET F2X-TREM WHITE</v>
          </cell>
          <cell r="C4407" t="str">
            <v xml:space="preserve"> </v>
          </cell>
        </row>
        <row r="4408">
          <cell r="A4408" t="str">
            <v>GA3130000000-VFB00</v>
          </cell>
          <cell r="B4408" t="str">
            <v>HELMET F2X-TREM PHOTOLUMINESCENT</v>
          </cell>
          <cell r="C4408" t="str">
            <v xml:space="preserve"> </v>
          </cell>
        </row>
        <row r="4409">
          <cell r="A4409" t="str">
            <v>GA3132420000-JLB00</v>
          </cell>
          <cell r="B4409" t="str">
            <v>HELMET F2X-TREM YELLOW FLUO</v>
          </cell>
          <cell r="C4409" t="str">
            <v xml:space="preserve"> </v>
          </cell>
        </row>
        <row r="4410">
          <cell r="A4410" t="str">
            <v>GA3132000000-JDJ00</v>
          </cell>
          <cell r="B4410" t="str">
            <v>HELMET F2X-TREM YELLOW</v>
          </cell>
          <cell r="C4410" t="str">
            <v xml:space="preserve"> </v>
          </cell>
        </row>
        <row r="4411">
          <cell r="A4411" t="str">
            <v>GA3232400000-BAB00</v>
          </cell>
          <cell r="B4411" t="str">
            <v>HELMET F2X-TREM WHITE</v>
          </cell>
          <cell r="C4411" t="str">
            <v xml:space="preserve"> </v>
          </cell>
        </row>
        <row r="4412">
          <cell r="A4412" t="str">
            <v>GA3132100010-IMJ00</v>
          </cell>
          <cell r="B4412" t="str">
            <v>HELMET F2X-TREM BLUE</v>
          </cell>
          <cell r="C4412" t="str">
            <v xml:space="preserve"> </v>
          </cell>
        </row>
        <row r="4413">
          <cell r="A4413" t="str">
            <v>GA3232100000-JL000</v>
          </cell>
          <cell r="B4413" t="str">
            <v>HELMET F2 X-TREM FLUORESCENT YELLOW</v>
          </cell>
          <cell r="C4413" t="str">
            <v xml:space="preserve"> </v>
          </cell>
        </row>
        <row r="4414">
          <cell r="A4414" t="str">
            <v>GA3132000100-RE000</v>
          </cell>
          <cell r="B4414" t="str">
            <v>HELMET F2 X-TREM RED</v>
          </cell>
          <cell r="C4414" t="str">
            <v xml:space="preserve"> </v>
          </cell>
        </row>
        <row r="4415">
          <cell r="A4415" t="str">
            <v>GA3130100000-NABAC</v>
          </cell>
          <cell r="B4415" t="str">
            <v>HELMET F2X-TREM BLACK</v>
          </cell>
          <cell r="C4415" t="str">
            <v xml:space="preserve"> </v>
          </cell>
        </row>
        <row r="4416">
          <cell r="A4416" t="str">
            <v>GA3132410000-VFB00</v>
          </cell>
          <cell r="B4416" t="str">
            <v>HELMET F2 X-TREM PHOTOLUMINESCENT</v>
          </cell>
          <cell r="C4416" t="str">
            <v xml:space="preserve"> </v>
          </cell>
        </row>
        <row r="4417">
          <cell r="A4417" t="str">
            <v>GA3130020000-VFT00</v>
          </cell>
          <cell r="B4417" t="str">
            <v>HELMET F2X-TREM PHOTOLUMINSCENT</v>
          </cell>
          <cell r="C4417" t="str">
            <v xml:space="preserve"> </v>
          </cell>
        </row>
        <row r="4418">
          <cell r="A4418" t="str">
            <v>GA3130000000-BAJ09</v>
          </cell>
          <cell r="B4418" t="str">
            <v>HELMET F2 X-TREM WHITE FORESTIER SAPEUR</v>
          </cell>
          <cell r="C4418" t="str">
            <v xml:space="preserve"> </v>
          </cell>
        </row>
        <row r="4419">
          <cell r="A4419" t="str">
            <v>GA3132000000-JDJAC</v>
          </cell>
          <cell r="B4419" t="str">
            <v>HELMET F2X-TREM YELLOW</v>
          </cell>
          <cell r="C4419" t="str">
            <v xml:space="preserve"> </v>
          </cell>
        </row>
        <row r="4420">
          <cell r="A4420" t="str">
            <v>GA3132000000-IMB27</v>
          </cell>
          <cell r="B4420" t="str">
            <v>HELMET F2X-TREM METAL BLUE DEMINAGE WEIS</v>
          </cell>
          <cell r="C4420" t="str">
            <v xml:space="preserve"> </v>
          </cell>
        </row>
        <row r="4421">
          <cell r="A4421" t="str">
            <v>GA3132110000-BAB00</v>
          </cell>
          <cell r="B4421" t="str">
            <v>HELMET F2 X-TREM WHITE</v>
          </cell>
          <cell r="C4421" t="str">
            <v xml:space="preserve"> </v>
          </cell>
        </row>
        <row r="4422">
          <cell r="A4422" t="str">
            <v>GA3230400000-OBJ00</v>
          </cell>
          <cell r="B4422" t="str">
            <v>HELMET F2X-TREM,NON VENTED SHEL</v>
          </cell>
          <cell r="C4422" t="str">
            <v xml:space="preserve"> </v>
          </cell>
        </row>
        <row r="4423">
          <cell r="A4423" t="str">
            <v>GA3132000000-JLB00</v>
          </cell>
          <cell r="B4423" t="str">
            <v>HELMET F2X-TREM FLUO YELLOW</v>
          </cell>
          <cell r="C4423" t="str">
            <v xml:space="preserve"> </v>
          </cell>
        </row>
        <row r="4424">
          <cell r="A4424" t="str">
            <v>GA3230400000-IMB00</v>
          </cell>
          <cell r="B4424" t="str">
            <v>HELMET F2X-TREM BLUE METAL</v>
          </cell>
          <cell r="C4424" t="str">
            <v xml:space="preserve"> </v>
          </cell>
        </row>
        <row r="4425">
          <cell r="A4425" t="str">
            <v>GA3110400410-JLB00</v>
          </cell>
          <cell r="B4425" t="str">
            <v>HELMET F2X-TREM YELLOW FLUO</v>
          </cell>
          <cell r="C4425" t="str">
            <v xml:space="preserve"> </v>
          </cell>
        </row>
        <row r="4426">
          <cell r="A4426" t="str">
            <v>GA3132000000-RE000</v>
          </cell>
          <cell r="B4426" t="str">
            <v>HELMET F2X-TREM RED</v>
          </cell>
          <cell r="C4426" t="str">
            <v xml:space="preserve"> </v>
          </cell>
        </row>
        <row r="4427">
          <cell r="A4427" t="str">
            <v>GA3132110000-IMB00</v>
          </cell>
          <cell r="B4427" t="str">
            <v>HELMET F2 X-TREM METAL NAVY BLUE</v>
          </cell>
          <cell r="C4427" t="str">
            <v xml:space="preserve"> </v>
          </cell>
        </row>
        <row r="4428">
          <cell r="A4428" t="str">
            <v>GA3132120000-IMJ00</v>
          </cell>
          <cell r="B4428" t="str">
            <v>HELMET F2X-TREM BLUE GENDARMERIE</v>
          </cell>
          <cell r="C4428" t="str">
            <v xml:space="preserve"> </v>
          </cell>
        </row>
        <row r="4429">
          <cell r="A4429" t="str">
            <v>GA3130100000-BAB00</v>
          </cell>
          <cell r="B4429" t="str">
            <v>HELMET F2X-TREM WHITE</v>
          </cell>
          <cell r="C4429" t="str">
            <v xml:space="preserve"> </v>
          </cell>
        </row>
        <row r="4430">
          <cell r="A4430" t="str">
            <v>GA3230100000-OB000</v>
          </cell>
          <cell r="B4430" t="str">
            <v>HELMET F2X-TREM FLUO ORANGE</v>
          </cell>
          <cell r="C4430" t="str">
            <v xml:space="preserve"> </v>
          </cell>
        </row>
        <row r="4431">
          <cell r="A4431" t="str">
            <v>GA3132110000-JLW00</v>
          </cell>
          <cell r="B4431" t="str">
            <v>HELMET F2 X-TREM FLUORESCENT YELLOW</v>
          </cell>
          <cell r="C4431" t="str">
            <v xml:space="preserve"> </v>
          </cell>
        </row>
        <row r="4432">
          <cell r="A4432" t="str">
            <v>GA3130000000-JDB09</v>
          </cell>
          <cell r="B4432" t="str">
            <v>HELMET F2 X-TREM YELLOW FORESTIER SAPEUR</v>
          </cell>
          <cell r="C4432" t="str">
            <v xml:space="preserve"> </v>
          </cell>
        </row>
        <row r="4433">
          <cell r="A4433" t="str">
            <v>GA3230000000-IMB00</v>
          </cell>
          <cell r="B4433" t="str">
            <v>HELMET F2X-TREM BLUE GENDARMERIE</v>
          </cell>
          <cell r="C4433" t="str">
            <v xml:space="preserve"> </v>
          </cell>
        </row>
        <row r="4434">
          <cell r="A4434" t="str">
            <v>GA3230000000-BABAC</v>
          </cell>
          <cell r="B4434" t="str">
            <v>HELMET F2X-TREM WHITE</v>
          </cell>
          <cell r="C4434" t="str">
            <v xml:space="preserve"> </v>
          </cell>
        </row>
        <row r="4435">
          <cell r="A4435" t="str">
            <v>GA3132100000-JDB01</v>
          </cell>
          <cell r="B4435" t="str">
            <v>HELMET F2X-TREM YELLOW SP</v>
          </cell>
          <cell r="C4435" t="str">
            <v xml:space="preserve"> </v>
          </cell>
        </row>
        <row r="4436">
          <cell r="A4436" t="str">
            <v>GA3132000000-BAV21</v>
          </cell>
          <cell r="B4436" t="str">
            <v>HELMET F2X-TREM WHITE INFIRMIER</v>
          </cell>
          <cell r="C4436" t="str">
            <v xml:space="preserve"> </v>
          </cell>
        </row>
        <row r="4437">
          <cell r="A4437" t="str">
            <v>GA3110300000-REB00</v>
          </cell>
          <cell r="B4437" t="str">
            <v>HELMET F2X-TREM RED, WHITE STICKER</v>
          </cell>
          <cell r="C4437" t="str">
            <v xml:space="preserve"> </v>
          </cell>
        </row>
        <row r="4438">
          <cell r="A4438" t="str">
            <v>GA3232000000-JLR00</v>
          </cell>
          <cell r="B4438" t="str">
            <v>HELMET F2 X-TREM FLUORESCENT YELLOW</v>
          </cell>
          <cell r="C4438" t="str">
            <v xml:space="preserve"> </v>
          </cell>
        </row>
        <row r="4439">
          <cell r="A4439" t="str">
            <v>GA3230000000-IMJ00</v>
          </cell>
          <cell r="B4439" t="str">
            <v>HELMET F2X-TREM BLUE GENDARMERIE</v>
          </cell>
          <cell r="C4439" t="str">
            <v xml:space="preserve"> </v>
          </cell>
        </row>
        <row r="4440">
          <cell r="A4440" t="str">
            <v>GA3130000000-IM000</v>
          </cell>
          <cell r="B4440" t="str">
            <v>HELMET F2X-TREM BLUE GENDARMERIE</v>
          </cell>
          <cell r="C4440" t="str">
            <v xml:space="preserve"> </v>
          </cell>
        </row>
        <row r="4441">
          <cell r="A4441" t="str">
            <v>GA3132000000-JDB01</v>
          </cell>
          <cell r="B4441" t="str">
            <v>HELMET F2X-TREM YELLOW SP</v>
          </cell>
          <cell r="C4441" t="str">
            <v xml:space="preserve"> </v>
          </cell>
        </row>
        <row r="4442">
          <cell r="A4442" t="str">
            <v>GA3130000000-BAB31</v>
          </cell>
          <cell r="B4442" t="str">
            <v>HELMET F2X-TREM WHITE</v>
          </cell>
          <cell r="C4442" t="str">
            <v xml:space="preserve"> </v>
          </cell>
        </row>
        <row r="4443">
          <cell r="A4443" t="str">
            <v>GA3130000000-REV00</v>
          </cell>
          <cell r="B4443" t="str">
            <v>HELMET F2X-TREM RED</v>
          </cell>
          <cell r="C4443" t="str">
            <v xml:space="preserve"> </v>
          </cell>
        </row>
        <row r="4444">
          <cell r="A4444" t="str">
            <v>GA3130020000-VF000</v>
          </cell>
          <cell r="B4444" t="str">
            <v>HELMET F2 X-TREM PHOTOLUMINESCENT</v>
          </cell>
          <cell r="C4444" t="str">
            <v xml:space="preserve"> </v>
          </cell>
        </row>
        <row r="4445">
          <cell r="A4445" t="str">
            <v>GA3232000000-BA000</v>
          </cell>
          <cell r="B4445" t="str">
            <v>HELMET F2 X-TREM WHITE</v>
          </cell>
          <cell r="C4445" t="str">
            <v xml:space="preserve"> </v>
          </cell>
        </row>
        <row r="4446">
          <cell r="A4446" t="str">
            <v>GA3112000000-IMB00</v>
          </cell>
          <cell r="B4446" t="str">
            <v>F2X-TREM BLUE, WHITE STICKER</v>
          </cell>
          <cell r="C4446" t="str">
            <v xml:space="preserve"> </v>
          </cell>
        </row>
        <row r="4447">
          <cell r="A4447" t="str">
            <v>GA3232000000-RE000</v>
          </cell>
          <cell r="B4447" t="str">
            <v>HELMET F2 X-TREM RED</v>
          </cell>
          <cell r="C4447" t="str">
            <v xml:space="preserve"> </v>
          </cell>
        </row>
        <row r="4448">
          <cell r="A4448" t="str">
            <v>GA3232100000-REJ00</v>
          </cell>
          <cell r="B4448" t="str">
            <v>HELMET F2X-TREM RED</v>
          </cell>
          <cell r="C4448" t="str">
            <v xml:space="preserve"> </v>
          </cell>
        </row>
        <row r="4449">
          <cell r="A4449" t="str">
            <v>GA3232400000-VFB00</v>
          </cell>
          <cell r="B4449" t="str">
            <v>HELMET F2X-TREM PHOTOLUMINESCENT</v>
          </cell>
          <cell r="C4449" t="str">
            <v xml:space="preserve"> </v>
          </cell>
        </row>
        <row r="4450">
          <cell r="A4450" t="str">
            <v>GA3230100400-IMB00</v>
          </cell>
          <cell r="B4450" t="str">
            <v>HELMET F2X-TREM BLUE</v>
          </cell>
          <cell r="C4450" t="str">
            <v xml:space="preserve"> </v>
          </cell>
        </row>
        <row r="4451">
          <cell r="A4451" t="str">
            <v>GA3132010010-OBW00</v>
          </cell>
          <cell r="B4451" t="str">
            <v>HELMET F2 X-TREM FLUORESCENT ORANGE</v>
          </cell>
          <cell r="C4451" t="str">
            <v xml:space="preserve"> </v>
          </cell>
        </row>
        <row r="4452">
          <cell r="A4452" t="str">
            <v>GA3132100000-BA000</v>
          </cell>
          <cell r="B4452" t="str">
            <v>HELMET F2X-TREM WHITE</v>
          </cell>
          <cell r="C4452" t="str">
            <v xml:space="preserve"> </v>
          </cell>
        </row>
        <row r="4453">
          <cell r="A4453" t="str">
            <v>GA3230100400-VAB00</v>
          </cell>
          <cell r="B4453" t="str">
            <v>HELMET F2 X-TREM GREEN</v>
          </cell>
          <cell r="C4453" t="str">
            <v xml:space="preserve"> </v>
          </cell>
        </row>
        <row r="4454">
          <cell r="A4454" t="str">
            <v>GA3130100000-VAJ00</v>
          </cell>
          <cell r="B4454" t="str">
            <v>HELMET F2X-TREM GREEN</v>
          </cell>
          <cell r="C4454" t="str">
            <v xml:space="preserve"> </v>
          </cell>
        </row>
        <row r="4455">
          <cell r="A4455" t="str">
            <v>GA3130000400-NAB00</v>
          </cell>
          <cell r="B4455" t="str">
            <v>HELMET F2 X-TREM BLACK</v>
          </cell>
          <cell r="C4455" t="str">
            <v xml:space="preserve"> </v>
          </cell>
        </row>
        <row r="4456">
          <cell r="A4456" t="str">
            <v>GA3232100000-JDB00</v>
          </cell>
          <cell r="B4456" t="str">
            <v>HELMET F2X-TREM YELLOW</v>
          </cell>
          <cell r="C4456" t="str">
            <v xml:space="preserve"> </v>
          </cell>
        </row>
        <row r="4457">
          <cell r="A4457" t="str">
            <v>GA3132100000-BAY00</v>
          </cell>
          <cell r="B4457" t="str">
            <v>HELMET F2 X-TREM WHITE</v>
          </cell>
          <cell r="C4457" t="str">
            <v xml:space="preserve"> </v>
          </cell>
        </row>
        <row r="4458">
          <cell r="A4458" t="str">
            <v>GA3132100000-OBY00</v>
          </cell>
          <cell r="B4458" t="str">
            <v>HELMET F2X-TREM ORANGE FLUORESCENT</v>
          </cell>
          <cell r="C4458" t="str">
            <v xml:space="preserve"> </v>
          </cell>
        </row>
        <row r="4459">
          <cell r="A4459" t="str">
            <v>GA3132100400-REJ00</v>
          </cell>
          <cell r="B4459" t="str">
            <v>HELMET F2X-TREM RED</v>
          </cell>
          <cell r="C4459" t="str">
            <v xml:space="preserve"> </v>
          </cell>
        </row>
        <row r="4460">
          <cell r="A4460" t="str">
            <v>GA3112100000-JDB93</v>
          </cell>
          <cell r="B4460" t="str">
            <v>HELMET F2X-TREM YELLOW TRAGSA + 5 PIECES</v>
          </cell>
          <cell r="C4460" t="str">
            <v xml:space="preserve"> </v>
          </cell>
        </row>
        <row r="4461">
          <cell r="A4461" t="str">
            <v>GA3232400000-REJ00</v>
          </cell>
          <cell r="B4461" t="str">
            <v>HELMET F2X-TREM RED</v>
          </cell>
          <cell r="C4461" t="str">
            <v xml:space="preserve"> </v>
          </cell>
        </row>
        <row r="4462">
          <cell r="A4462" t="str">
            <v>GA3130000000-VFW00</v>
          </cell>
          <cell r="B4462" t="str">
            <v>HELMET F2-XTREM PHOTOLUMINESCENT</v>
          </cell>
          <cell r="C4462" t="str">
            <v xml:space="preserve"> </v>
          </cell>
        </row>
        <row r="4463">
          <cell r="A4463" t="str">
            <v>GA3132420000-VFB00</v>
          </cell>
          <cell r="B4463" t="str">
            <v>HELMET F2X-TREM PHOTOLUM</v>
          </cell>
          <cell r="C4463" t="str">
            <v xml:space="preserve"> </v>
          </cell>
        </row>
        <row r="4464">
          <cell r="A4464" t="str">
            <v>GA3130100400-REJ00</v>
          </cell>
          <cell r="B4464" t="str">
            <v>HELMET F2X-TREM RED, YELLOW STICKER</v>
          </cell>
          <cell r="C4464" t="str">
            <v xml:space="preserve"> </v>
          </cell>
        </row>
        <row r="4465">
          <cell r="A4465" t="str">
            <v>GA3130000400-REJ00</v>
          </cell>
          <cell r="B4465" t="str">
            <v>HELMET F2 X-TREM RED</v>
          </cell>
          <cell r="C4465" t="str">
            <v xml:space="preserve"> </v>
          </cell>
        </row>
        <row r="4466">
          <cell r="A4466" t="str">
            <v>GA3110300000-RE000</v>
          </cell>
          <cell r="B4466" t="str">
            <v>HELMET F2X-TREM RED C\W MINING L\BKT</v>
          </cell>
          <cell r="C4466" t="str">
            <v xml:space="preserve"> </v>
          </cell>
        </row>
        <row r="4467">
          <cell r="A4467" t="str">
            <v>GA3230020000-VFB00</v>
          </cell>
          <cell r="B4467" t="str">
            <v>HELMET F2 X-TREM PHOTOLUMINCESCENT</v>
          </cell>
          <cell r="C4467" t="str">
            <v xml:space="preserve"> </v>
          </cell>
        </row>
        <row r="4468">
          <cell r="A4468" t="str">
            <v>GA3130400000-JD000</v>
          </cell>
          <cell r="B4468" t="str">
            <v>HELMET F2X-TREM YELLOW</v>
          </cell>
          <cell r="C4468" t="str">
            <v xml:space="preserve"> </v>
          </cell>
        </row>
        <row r="4469">
          <cell r="A4469" t="str">
            <v>GA3130400000-JDB00</v>
          </cell>
          <cell r="B4469" t="str">
            <v>HELMET F2X-TREM YELLOW</v>
          </cell>
          <cell r="C4469" t="str">
            <v xml:space="preserve"> </v>
          </cell>
        </row>
        <row r="4470">
          <cell r="A4470" t="str">
            <v>GA3132100000-REB01</v>
          </cell>
          <cell r="B4470" t="str">
            <v>HELMET F2X-TREM RED SP</v>
          </cell>
          <cell r="C4470" t="str">
            <v xml:space="preserve"> </v>
          </cell>
        </row>
        <row r="4471">
          <cell r="A4471" t="str">
            <v>GA3110000000-RE000</v>
          </cell>
          <cell r="B4471" t="str">
            <v>F2X-TREM RED</v>
          </cell>
          <cell r="C4471" t="str">
            <v xml:space="preserve"> </v>
          </cell>
        </row>
        <row r="4472">
          <cell r="A4472" t="str">
            <v>GA3232400000-JLB00</v>
          </cell>
          <cell r="B4472" t="str">
            <v>HELMET F2X-TREM YELLOW FLUO</v>
          </cell>
          <cell r="C4472" t="str">
            <v xml:space="preserve"> </v>
          </cell>
        </row>
        <row r="4473">
          <cell r="A4473" t="str">
            <v>GA3130100000-IMB00</v>
          </cell>
          <cell r="B4473" t="str">
            <v>HELMET F2X-TREM BLUE GENDARMERIE</v>
          </cell>
          <cell r="C4473" t="str">
            <v xml:space="preserve"> </v>
          </cell>
        </row>
        <row r="4474">
          <cell r="A4474" t="str">
            <v>GA3130100000-OBW00</v>
          </cell>
          <cell r="B4474" t="str">
            <v>HELMET F2X-TREM ORANGE FLUO</v>
          </cell>
          <cell r="C4474" t="str">
            <v xml:space="preserve"> </v>
          </cell>
        </row>
        <row r="4475">
          <cell r="A4475" t="str">
            <v>GA3130000000-JDR00</v>
          </cell>
          <cell r="B4475" t="str">
            <v>HELMET F2 X-TREM YELLOW</v>
          </cell>
          <cell r="C4475" t="str">
            <v xml:space="preserve"> </v>
          </cell>
        </row>
        <row r="4476">
          <cell r="A4476" t="str">
            <v>GA3130400410-REW00</v>
          </cell>
          <cell r="B4476" t="str">
            <v>HELMET F2X-TREM RED</v>
          </cell>
          <cell r="C4476" t="str">
            <v xml:space="preserve"> </v>
          </cell>
        </row>
        <row r="4477">
          <cell r="A4477" t="str">
            <v>GA3130100000-BABAC</v>
          </cell>
          <cell r="B4477" t="str">
            <v>HELMET F2X-TREM WHITE</v>
          </cell>
          <cell r="C4477" t="str">
            <v xml:space="preserve"> </v>
          </cell>
        </row>
        <row r="4478">
          <cell r="A4478" t="str">
            <v>GA3132000000-BAW00</v>
          </cell>
          <cell r="B4478" t="str">
            <v>HELMET F2X-TREM WHITE</v>
          </cell>
          <cell r="C4478" t="str">
            <v xml:space="preserve"> </v>
          </cell>
        </row>
        <row r="4479">
          <cell r="A4479" t="str">
            <v>GA3130000010-IMW00</v>
          </cell>
          <cell r="B4479" t="str">
            <v>HELMET F2X-TREM BLUE</v>
          </cell>
          <cell r="C4479" t="str">
            <v xml:space="preserve"> </v>
          </cell>
        </row>
        <row r="4480">
          <cell r="A4480" t="str">
            <v>GA3130000400-REB00</v>
          </cell>
          <cell r="B4480" t="str">
            <v>HELMET F2X-TREM RED</v>
          </cell>
          <cell r="C4480" t="str">
            <v xml:space="preserve"> </v>
          </cell>
        </row>
        <row r="4481">
          <cell r="A4481" t="str">
            <v>GA3110300000-OBB00</v>
          </cell>
          <cell r="B4481" t="str">
            <v>F2X-TREM FLUO ORANGE, WHITE STICKER</v>
          </cell>
          <cell r="C4481" t="str">
            <v xml:space="preserve"> </v>
          </cell>
        </row>
        <row r="4482">
          <cell r="A4482" t="str">
            <v>GA3130400000-BAB00</v>
          </cell>
          <cell r="B4482" t="str">
            <v>HELMET F2X-T EN16471/16473 WHITE</v>
          </cell>
          <cell r="C4482" t="str">
            <v xml:space="preserve"> </v>
          </cell>
        </row>
        <row r="4483">
          <cell r="A4483" t="str">
            <v>GA3130000100-OBB00</v>
          </cell>
          <cell r="B4483" t="str">
            <v>HELMET F2 X-TREM FLUORESCENT ORANGE</v>
          </cell>
          <cell r="C4483" t="str">
            <v xml:space="preserve"> </v>
          </cell>
        </row>
        <row r="4484">
          <cell r="A4484" t="str">
            <v>GA3130110000-REB00</v>
          </cell>
          <cell r="B4484" t="str">
            <v>HELMET F2 X-TREM RED</v>
          </cell>
          <cell r="C4484" t="str">
            <v xml:space="preserve"> </v>
          </cell>
        </row>
        <row r="4485">
          <cell r="A4485" t="str">
            <v>GA3130400400-BAB00</v>
          </cell>
          <cell r="B4485" t="str">
            <v>HELMET F2 X-TREM WHITE</v>
          </cell>
          <cell r="C4485" t="str">
            <v xml:space="preserve"> </v>
          </cell>
        </row>
        <row r="4486">
          <cell r="A4486" t="str">
            <v>GA3130000000-NMB00</v>
          </cell>
          <cell r="B4486" t="str">
            <v>HELMET F2X-TREM GREY</v>
          </cell>
          <cell r="C4486" t="str">
            <v xml:space="preserve"> </v>
          </cell>
        </row>
        <row r="4487">
          <cell r="A4487" t="str">
            <v>GA3130000000-RET00</v>
          </cell>
          <cell r="B4487" t="str">
            <v>HELMET F2X-TREM RED</v>
          </cell>
          <cell r="C4487" t="str">
            <v xml:space="preserve"> </v>
          </cell>
        </row>
        <row r="4488">
          <cell r="A4488" t="str">
            <v>GA3130020000-VFB00</v>
          </cell>
          <cell r="B4488" t="str">
            <v>HELMET F2X-TREM PHOTOLUMINESCENT</v>
          </cell>
          <cell r="C4488" t="str">
            <v xml:space="preserve"> </v>
          </cell>
        </row>
        <row r="4489">
          <cell r="A4489" t="str">
            <v>GA3132100010-BAW00</v>
          </cell>
          <cell r="B4489" t="str">
            <v>HELMET F2X-TREM WHITE</v>
          </cell>
          <cell r="C4489" t="str">
            <v xml:space="preserve"> </v>
          </cell>
        </row>
        <row r="4490">
          <cell r="A4490" t="str">
            <v>GA3132020010-BAB00</v>
          </cell>
          <cell r="B4490" t="str">
            <v>HELMET F2 X-TREM WHITE</v>
          </cell>
          <cell r="C4490" t="str">
            <v xml:space="preserve"> </v>
          </cell>
        </row>
        <row r="4491">
          <cell r="A4491" t="str">
            <v>GA3130010000-REW00</v>
          </cell>
          <cell r="B4491" t="str">
            <v>HELMET F2X-TREM RED</v>
          </cell>
          <cell r="C4491" t="str">
            <v xml:space="preserve"> </v>
          </cell>
        </row>
        <row r="4492">
          <cell r="A4492" t="str">
            <v>GA3130100000-BAW00</v>
          </cell>
          <cell r="B4492" t="str">
            <v>HELMET F2X-TREM WHITE</v>
          </cell>
          <cell r="C4492" t="str">
            <v xml:space="preserve"> </v>
          </cell>
        </row>
        <row r="4493">
          <cell r="A4493" t="str">
            <v>GA3132020000-REJ00</v>
          </cell>
          <cell r="B4493" t="str">
            <v>HELMET F2X-TREM RED</v>
          </cell>
          <cell r="C4493" t="str">
            <v xml:space="preserve"> </v>
          </cell>
        </row>
        <row r="4494">
          <cell r="A4494" t="str">
            <v>GA3130400000-VAB00</v>
          </cell>
          <cell r="B4494" t="str">
            <v>HELM F2X-TREM,VENTED SHELL, G</v>
          </cell>
          <cell r="C4494" t="str">
            <v xml:space="preserve"> </v>
          </cell>
        </row>
        <row r="4495">
          <cell r="A4495" t="str">
            <v>GA3130100000-JD000</v>
          </cell>
          <cell r="B4495" t="str">
            <v>HELMET F2X-TREM YELLOW</v>
          </cell>
          <cell r="C4495" t="str">
            <v xml:space="preserve"> </v>
          </cell>
        </row>
        <row r="4496">
          <cell r="A4496" t="str">
            <v>GA3132100000-JLJ09</v>
          </cell>
          <cell r="B4496" t="str">
            <v>HELMET F2 X-TREM FLUO YELLOW FORESTIER S</v>
          </cell>
          <cell r="C4496" t="str">
            <v xml:space="preserve"> </v>
          </cell>
        </row>
        <row r="4497">
          <cell r="A4497" t="str">
            <v>GA3132400000-BAW00</v>
          </cell>
          <cell r="B4497" t="str">
            <v>HELMET F2 X-TREM WHITE</v>
          </cell>
          <cell r="C4497" t="str">
            <v xml:space="preserve"> </v>
          </cell>
        </row>
        <row r="4498">
          <cell r="A4498" t="str">
            <v>GA3132000000-VFB00</v>
          </cell>
          <cell r="B4498" t="str">
            <v>HELMET F2X-TREM PHOTOLUMINESCENT</v>
          </cell>
          <cell r="C4498" t="str">
            <v xml:space="preserve"> </v>
          </cell>
        </row>
        <row r="4499">
          <cell r="A4499" t="str">
            <v>GA3132100000-NAB00</v>
          </cell>
          <cell r="B4499" t="str">
            <v>HELMET F2X-TREM BLACK</v>
          </cell>
          <cell r="C4499" t="str">
            <v xml:space="preserve"> </v>
          </cell>
        </row>
        <row r="4500">
          <cell r="A4500" t="str">
            <v>GA3230000000-JL000</v>
          </cell>
          <cell r="B4500" t="str">
            <v>HELMET F2X-TREM FLUO YELLOW</v>
          </cell>
          <cell r="C4500" t="str">
            <v xml:space="preserve"> </v>
          </cell>
        </row>
        <row r="4501">
          <cell r="A4501" t="str">
            <v>GA3132100010-RE000</v>
          </cell>
          <cell r="B4501" t="str">
            <v>HELMET F2 X-TREM RED</v>
          </cell>
          <cell r="C4501" t="str">
            <v xml:space="preserve"> </v>
          </cell>
        </row>
        <row r="4502">
          <cell r="A4502" t="str">
            <v>GA3132000000-OBV00</v>
          </cell>
          <cell r="B4502" t="str">
            <v>HELMET F2 X-TREM FLUORESCENT ORANGE</v>
          </cell>
          <cell r="C4502" t="str">
            <v xml:space="preserve"> </v>
          </cell>
        </row>
        <row r="4503">
          <cell r="A4503" t="str">
            <v>GA3230100000-IMBAC</v>
          </cell>
          <cell r="B4503" t="str">
            <v>HELMET F2X-TREM BLUE GENDARMERIE</v>
          </cell>
          <cell r="C4503" t="str">
            <v xml:space="preserve"> </v>
          </cell>
        </row>
        <row r="4504">
          <cell r="A4504" t="str">
            <v>GA3230100000-IMJ00</v>
          </cell>
          <cell r="B4504" t="str">
            <v>HELMET F2X-TREM BLUE GENDARMERIE</v>
          </cell>
          <cell r="C4504" t="str">
            <v xml:space="preserve"> </v>
          </cell>
        </row>
        <row r="4505">
          <cell r="A4505" t="str">
            <v>GA3132100010-NA000</v>
          </cell>
          <cell r="B4505" t="str">
            <v>HELMET F2 X-TREM BLACK</v>
          </cell>
          <cell r="C4505" t="str">
            <v xml:space="preserve"> </v>
          </cell>
        </row>
        <row r="4506">
          <cell r="A4506" t="str">
            <v>GA3130100000-REB00</v>
          </cell>
          <cell r="B4506" t="str">
            <v>HELMET F2X-TREM RED</v>
          </cell>
          <cell r="C4506" t="str">
            <v xml:space="preserve"> </v>
          </cell>
        </row>
        <row r="4507">
          <cell r="A4507" t="str">
            <v>GA3232120000-RE000</v>
          </cell>
          <cell r="B4507" t="str">
            <v>HELMET F2X-TREM RED</v>
          </cell>
          <cell r="C4507" t="str">
            <v xml:space="preserve"> </v>
          </cell>
        </row>
        <row r="4508">
          <cell r="A4508" t="str">
            <v>GA3110100400-IMB00</v>
          </cell>
          <cell r="B4508" t="str">
            <v>F2X-TREM METAL BLUE, WHITE STICKER</v>
          </cell>
          <cell r="C4508" t="str">
            <v xml:space="preserve"> </v>
          </cell>
        </row>
        <row r="4509">
          <cell r="A4509" t="str">
            <v>GA3132400400-IMB00</v>
          </cell>
          <cell r="B4509" t="str">
            <v>HELMET F2X-TREM BLUE METAL</v>
          </cell>
          <cell r="C4509" t="str">
            <v xml:space="preserve"> </v>
          </cell>
        </row>
        <row r="4510">
          <cell r="A4510" t="str">
            <v>GA3230100000-JD000</v>
          </cell>
          <cell r="B4510" t="str">
            <v>HELMET F2X-TREM YELLOW</v>
          </cell>
          <cell r="C4510" t="str">
            <v xml:space="preserve"> </v>
          </cell>
        </row>
        <row r="4511">
          <cell r="A4511" t="str">
            <v>GA3130100000-VAB00</v>
          </cell>
          <cell r="B4511" t="str">
            <v>HELMET F2X-TREM GREEN</v>
          </cell>
          <cell r="C4511" t="str">
            <v xml:space="preserve"> </v>
          </cell>
        </row>
        <row r="4512">
          <cell r="A4512" t="str">
            <v>GA3132420000-NMB00</v>
          </cell>
          <cell r="B4512" t="str">
            <v>HELMET F2 X-TREM GREY</v>
          </cell>
          <cell r="C4512" t="str">
            <v xml:space="preserve"> </v>
          </cell>
        </row>
        <row r="4513">
          <cell r="A4513" t="str">
            <v>GA3112100000-NAW00</v>
          </cell>
          <cell r="B4513" t="str">
            <v>HELMET F2X-TREM BLACK</v>
          </cell>
          <cell r="C4513" t="str">
            <v xml:space="preserve"> </v>
          </cell>
        </row>
        <row r="4514">
          <cell r="A4514" t="str">
            <v>GA3130000000-IMW00</v>
          </cell>
          <cell r="B4514" t="str">
            <v>HELMET F2 X-TREM BLUE METAL GENDARMERIE</v>
          </cell>
          <cell r="C4514" t="str">
            <v xml:space="preserve"> </v>
          </cell>
        </row>
        <row r="4515">
          <cell r="A4515" t="str">
            <v>GA3110100400-IMBAC</v>
          </cell>
          <cell r="B4515" t="str">
            <v>HELMET F2X-TREM BLUE GENDARMERIE</v>
          </cell>
          <cell r="C4515" t="str">
            <v xml:space="preserve"> </v>
          </cell>
        </row>
        <row r="4516">
          <cell r="A4516" t="str">
            <v>GA3230100000-BABAC</v>
          </cell>
          <cell r="B4516" t="str">
            <v>HELMET F2X-TREM WHITE</v>
          </cell>
          <cell r="C4516" t="str">
            <v xml:space="preserve"> </v>
          </cell>
        </row>
        <row r="4517">
          <cell r="A4517" t="str">
            <v>GA3130100000-BAP00</v>
          </cell>
          <cell r="B4517" t="str">
            <v>HELMET F2X-TREM WHITE</v>
          </cell>
          <cell r="C4517" t="str">
            <v xml:space="preserve"> </v>
          </cell>
        </row>
        <row r="4518">
          <cell r="A4518" t="str">
            <v>GA3132410000-REB00</v>
          </cell>
          <cell r="B4518" t="str">
            <v>HELMET F2 X-TREM RED</v>
          </cell>
          <cell r="C4518" t="str">
            <v xml:space="preserve"> </v>
          </cell>
        </row>
        <row r="4519">
          <cell r="A4519" t="str">
            <v>GA3130420000-VFR00</v>
          </cell>
          <cell r="B4519" t="str">
            <v>HELMET F2X-TREM PHOTOLUMINESCENT</v>
          </cell>
          <cell r="C4519" t="str">
            <v xml:space="preserve"> </v>
          </cell>
        </row>
        <row r="4520">
          <cell r="A4520" t="str">
            <v>GA3232400000-BAJ00</v>
          </cell>
          <cell r="B4520" t="str">
            <v>HELMET F2X-TREM WHITE</v>
          </cell>
          <cell r="C4520" t="str">
            <v xml:space="preserve"> </v>
          </cell>
        </row>
        <row r="4521">
          <cell r="A4521" t="str">
            <v>GA3130000000-REJ00</v>
          </cell>
          <cell r="B4521" t="str">
            <v>HELMET F2X-TREM RED</v>
          </cell>
          <cell r="C4521" t="str">
            <v xml:space="preserve"> </v>
          </cell>
        </row>
        <row r="4522">
          <cell r="A4522" t="str">
            <v>GA3130000000-JLJAC</v>
          </cell>
          <cell r="B4522" t="str">
            <v>HELMET F2 X-TREM FLUORESCENT YELLOW</v>
          </cell>
          <cell r="C4522" t="str">
            <v xml:space="preserve"> </v>
          </cell>
        </row>
        <row r="4523">
          <cell r="A4523" t="str">
            <v>GA3130000000-JDO00</v>
          </cell>
          <cell r="B4523" t="str">
            <v>HELMET F2 X-TREM YELLOW</v>
          </cell>
          <cell r="C4523" t="str">
            <v xml:space="preserve"> </v>
          </cell>
        </row>
        <row r="4524">
          <cell r="A4524" t="str">
            <v>GA3132100000-OBB01</v>
          </cell>
          <cell r="B4524" t="str">
            <v>HELMET F2X-TREM ORANGE FLUO</v>
          </cell>
          <cell r="C4524" t="str">
            <v xml:space="preserve"> </v>
          </cell>
        </row>
        <row r="4525">
          <cell r="A4525" t="str">
            <v>GA3230000000-IM000</v>
          </cell>
          <cell r="B4525" t="str">
            <v>HELMET F2X-TREM BLUE</v>
          </cell>
          <cell r="C4525" t="str">
            <v xml:space="preserve"> </v>
          </cell>
        </row>
        <row r="4526">
          <cell r="A4526" t="str">
            <v>GA3112000000-REB00</v>
          </cell>
          <cell r="B4526" t="str">
            <v>HELMET F2X-TREM RED, SILVER STICKER</v>
          </cell>
          <cell r="C4526" t="str">
            <v xml:space="preserve"> </v>
          </cell>
        </row>
        <row r="4527">
          <cell r="A4527" t="str">
            <v>GA3130100000-VA000</v>
          </cell>
          <cell r="B4527" t="str">
            <v>HELMET F2 X-TREM GREEN</v>
          </cell>
          <cell r="C4527" t="str">
            <v xml:space="preserve"> </v>
          </cell>
        </row>
        <row r="4528">
          <cell r="A4528" t="str">
            <v>GA3132120210-REB01</v>
          </cell>
          <cell r="B4528" t="str">
            <v>HELMET F2X-TREM RED SAPEURS POMPIERS</v>
          </cell>
          <cell r="C4528" t="str">
            <v xml:space="preserve"> </v>
          </cell>
        </row>
        <row r="4529">
          <cell r="A4529" t="str">
            <v>GA3110300000-BA000</v>
          </cell>
          <cell r="B4529" t="str">
            <v>F2X-TREM WHITE</v>
          </cell>
          <cell r="C4529" t="str">
            <v xml:space="preserve"> </v>
          </cell>
        </row>
        <row r="4530">
          <cell r="A4530" t="str">
            <v>GA3132120000-VFW00</v>
          </cell>
          <cell r="B4530" t="str">
            <v>HELMET F2X-TREM PHOTOLUMINESCENT</v>
          </cell>
          <cell r="C4530" t="str">
            <v xml:space="preserve"> </v>
          </cell>
        </row>
        <row r="4531">
          <cell r="A4531" t="str">
            <v>GA3130000000-JL000</v>
          </cell>
          <cell r="B4531" t="str">
            <v>HELMET F2X-TREM YELLOW FLUO</v>
          </cell>
          <cell r="C4531" t="str">
            <v xml:space="preserve"> </v>
          </cell>
        </row>
        <row r="4532">
          <cell r="A4532" t="str">
            <v>GA3132120000-BAB00</v>
          </cell>
          <cell r="B4532" t="str">
            <v>HELMET F2X-TREM WHITE</v>
          </cell>
          <cell r="C4532" t="str">
            <v xml:space="preserve"> </v>
          </cell>
        </row>
        <row r="4533">
          <cell r="A4533" t="str">
            <v>GA3132100000-OBJ00</v>
          </cell>
          <cell r="B4533" t="str">
            <v>HELMET F2 X-TREM FLUORESCENT ORANGE</v>
          </cell>
          <cell r="C4533" t="str">
            <v xml:space="preserve"> </v>
          </cell>
        </row>
        <row r="4534">
          <cell r="A4534" t="str">
            <v>GA3130100000-RE000</v>
          </cell>
          <cell r="B4534" t="str">
            <v>HELMET F2 X-TREM RED</v>
          </cell>
          <cell r="C4534" t="str">
            <v xml:space="preserve"> </v>
          </cell>
        </row>
        <row r="4535">
          <cell r="A4535" t="str">
            <v>GA3130420010-REB00</v>
          </cell>
          <cell r="B4535" t="str">
            <v>HELMET F2X-TREM RED</v>
          </cell>
          <cell r="C4535" t="str">
            <v xml:space="preserve"> </v>
          </cell>
        </row>
        <row r="4536">
          <cell r="A4536" t="str">
            <v>GA3232020000-BA000</v>
          </cell>
          <cell r="B4536" t="str">
            <v>HELMET F2 X-TREM WHITE</v>
          </cell>
          <cell r="C4536" t="str">
            <v xml:space="preserve"> </v>
          </cell>
        </row>
        <row r="4537">
          <cell r="A4537" t="str">
            <v>GA3110300010-JDB00</v>
          </cell>
          <cell r="B4537" t="str">
            <v>HELMET F2X-TREM YELLOW</v>
          </cell>
          <cell r="C4537" t="str">
            <v xml:space="preserve"> </v>
          </cell>
        </row>
        <row r="4538">
          <cell r="A4538" t="str">
            <v>GA3130100000-NAY00</v>
          </cell>
          <cell r="B4538" t="str">
            <v>HELMET F2 X-TREM BLACK</v>
          </cell>
          <cell r="C4538" t="str">
            <v xml:space="preserve"> </v>
          </cell>
        </row>
        <row r="4539">
          <cell r="A4539" t="str">
            <v>GA3130400000-JL000</v>
          </cell>
          <cell r="B4539" t="str">
            <v>HELMET F2X-TREM FLUO YELLOW</v>
          </cell>
          <cell r="C4539" t="str">
            <v xml:space="preserve"> </v>
          </cell>
        </row>
        <row r="4540">
          <cell r="A4540" t="str">
            <v>GA3132000000-JD000</v>
          </cell>
          <cell r="B4540" t="str">
            <v>HELMET F2 X-TREM YELLOW</v>
          </cell>
          <cell r="C4540" t="str">
            <v xml:space="preserve"> </v>
          </cell>
        </row>
        <row r="4541">
          <cell r="A4541" t="str">
            <v>GA3130100000-REW00</v>
          </cell>
          <cell r="B4541" t="str">
            <v>HELMET F2X-TREM RED</v>
          </cell>
          <cell r="C4541" t="str">
            <v xml:space="preserve"> </v>
          </cell>
        </row>
        <row r="4542">
          <cell r="A4542" t="str">
            <v>GA3230100000-BA000</v>
          </cell>
          <cell r="B4542" t="str">
            <v>HELMET F2 X-TREM WHITE</v>
          </cell>
          <cell r="C4542" t="str">
            <v xml:space="preserve"> </v>
          </cell>
        </row>
        <row r="4543">
          <cell r="A4543" t="str">
            <v>GA3132120010-OB000</v>
          </cell>
          <cell r="B4543" t="str">
            <v>HELMET F2 X-TREM FLUORESCENT ORANGE</v>
          </cell>
          <cell r="C4543" t="str">
            <v xml:space="preserve"> </v>
          </cell>
        </row>
        <row r="4544">
          <cell r="A4544" t="str">
            <v>GA3132100000-REY00</v>
          </cell>
          <cell r="B4544" t="str">
            <v>HELMET F2 X-TREM RED</v>
          </cell>
          <cell r="C4544" t="str">
            <v xml:space="preserve"> </v>
          </cell>
        </row>
        <row r="4545">
          <cell r="A4545" t="str">
            <v>GA3132100000-BAJ01</v>
          </cell>
          <cell r="B4545" t="str">
            <v>HELMET F2X-TREM WHITE SP</v>
          </cell>
          <cell r="C4545" t="str">
            <v xml:space="preserve"> </v>
          </cell>
        </row>
        <row r="4546">
          <cell r="A4546" t="str">
            <v>GA3130400000-NAJ00</v>
          </cell>
          <cell r="B4546" t="str">
            <v>HELMET F2 X-TREM BLACK</v>
          </cell>
          <cell r="C4546" t="str">
            <v xml:space="preserve"> </v>
          </cell>
        </row>
        <row r="4547">
          <cell r="A4547" t="str">
            <v>GA3130000000-JDJ00</v>
          </cell>
          <cell r="B4547" t="str">
            <v>HELMET F2 X-TREM YELLOW</v>
          </cell>
          <cell r="C4547" t="str">
            <v xml:space="preserve"> </v>
          </cell>
        </row>
        <row r="4548">
          <cell r="A4548" t="str">
            <v>GA3132100000-RER01</v>
          </cell>
          <cell r="B4548" t="str">
            <v>HELMET F2X-TREM RED SP</v>
          </cell>
          <cell r="C4548" t="str">
            <v xml:space="preserve"> </v>
          </cell>
        </row>
        <row r="4549">
          <cell r="A4549" t="str">
            <v>GA3132000000-OBW00</v>
          </cell>
          <cell r="B4549" t="str">
            <v>HELMET F2 X-TREM FLUORESCENT ORANGE</v>
          </cell>
          <cell r="C4549" t="str">
            <v xml:space="preserve"> </v>
          </cell>
        </row>
        <row r="4550">
          <cell r="A4550" t="str">
            <v>GA3132100000-IMB22</v>
          </cell>
          <cell r="B4550" t="str">
            <v>CASQUE F2 X-TREM BLEU MÉTAL MÉDECIN</v>
          </cell>
          <cell r="C4550" t="str">
            <v xml:space="preserve"> </v>
          </cell>
        </row>
        <row r="4551">
          <cell r="A4551" t="str">
            <v>GA3132100000-REB02</v>
          </cell>
          <cell r="B4551" t="str">
            <v>HELMET F2 X-TREM RED</v>
          </cell>
          <cell r="C4551" t="str">
            <v xml:space="preserve"> </v>
          </cell>
        </row>
        <row r="4552">
          <cell r="A4552" t="str">
            <v>GA3132000100-JL000</v>
          </cell>
          <cell r="B4552" t="str">
            <v>HELMET F2 X-TREM FLUORESCENT YELLOW</v>
          </cell>
          <cell r="C4552" t="str">
            <v xml:space="preserve"> </v>
          </cell>
        </row>
        <row r="4553">
          <cell r="A4553" t="str">
            <v>GA3132410000-REJ00</v>
          </cell>
          <cell r="B4553" t="str">
            <v>HELMET F2 X-TREM RED</v>
          </cell>
          <cell r="C4553" t="str">
            <v xml:space="preserve"> </v>
          </cell>
        </row>
        <row r="4554">
          <cell r="A4554" t="str">
            <v>GA3130400000-BAJ00</v>
          </cell>
          <cell r="B4554" t="str">
            <v>HELMET F2X-TREM WHITE</v>
          </cell>
          <cell r="C4554" t="str">
            <v xml:space="preserve"> </v>
          </cell>
        </row>
        <row r="4555">
          <cell r="A4555" t="str">
            <v>GA3132420000-NAB00</v>
          </cell>
          <cell r="B4555" t="str">
            <v>HELMET F2X-TREM BLACK</v>
          </cell>
          <cell r="C4555" t="str">
            <v xml:space="preserve"> </v>
          </cell>
        </row>
        <row r="4556">
          <cell r="A4556" t="str">
            <v>GA3132010000-REY00</v>
          </cell>
          <cell r="B4556" t="str">
            <v>HELMET F2 X-TREM RED</v>
          </cell>
          <cell r="C4556" t="str">
            <v xml:space="preserve"> </v>
          </cell>
        </row>
        <row r="4557">
          <cell r="A4557" t="str">
            <v>GA3132420000-IMJ00</v>
          </cell>
          <cell r="B4557" t="str">
            <v>HELMET F2 X-TREM METALLIC BLUE</v>
          </cell>
          <cell r="C4557" t="str">
            <v xml:space="preserve"> </v>
          </cell>
        </row>
        <row r="4558">
          <cell r="A4558" t="str">
            <v>GA3230100000-RE000</v>
          </cell>
          <cell r="B4558" t="str">
            <v>HELMET F2 X-TREM RED</v>
          </cell>
          <cell r="C4558" t="str">
            <v xml:space="preserve"> </v>
          </cell>
        </row>
        <row r="4559">
          <cell r="A4559" t="str">
            <v>GA3132120000-JDB00</v>
          </cell>
          <cell r="B4559" t="str">
            <v>HELMET F2 X-TREM YELLOW</v>
          </cell>
          <cell r="C4559" t="str">
            <v xml:space="preserve"> </v>
          </cell>
        </row>
        <row r="4560">
          <cell r="A4560" t="str">
            <v>GA3130000000-OBW00</v>
          </cell>
          <cell r="B4560" t="str">
            <v>HELMET F2X-TREM ORANGE FLUO</v>
          </cell>
          <cell r="C4560" t="str">
            <v xml:space="preserve"> </v>
          </cell>
        </row>
        <row r="4561">
          <cell r="A4561" t="str">
            <v>GA3130000000-REW00</v>
          </cell>
          <cell r="B4561" t="str">
            <v>HELMET F2 X-TREM RED</v>
          </cell>
          <cell r="C4561" t="str">
            <v xml:space="preserve"> </v>
          </cell>
        </row>
        <row r="4562">
          <cell r="A4562" t="str">
            <v>GA3230400000-JDB00</v>
          </cell>
          <cell r="B4562" t="str">
            <v>HELMET F2X-TREM YELLOW</v>
          </cell>
          <cell r="C4562" t="str">
            <v xml:space="preserve"> </v>
          </cell>
        </row>
        <row r="4563">
          <cell r="A4563" t="str">
            <v>GA3130000000-NAJ00</v>
          </cell>
          <cell r="B4563" t="str">
            <v>HELMET F2X-TREM BLACK</v>
          </cell>
          <cell r="C4563" t="str">
            <v xml:space="preserve"> </v>
          </cell>
        </row>
        <row r="4564">
          <cell r="A4564" t="str">
            <v>GA3230100000-IMB00</v>
          </cell>
          <cell r="B4564" t="str">
            <v>HELMET F2X-TREM BLUE GENDARMERIE</v>
          </cell>
          <cell r="C4564" t="str">
            <v xml:space="preserve"> </v>
          </cell>
        </row>
        <row r="4565">
          <cell r="A4565" t="str">
            <v>GA3230100000-NAB00</v>
          </cell>
          <cell r="B4565" t="str">
            <v>HELMET F2X-TREM BLACK</v>
          </cell>
          <cell r="C4565" t="str">
            <v xml:space="preserve"> </v>
          </cell>
        </row>
        <row r="4566">
          <cell r="A4566" t="str">
            <v>GA3132000000-REB75</v>
          </cell>
          <cell r="B4566" t="str">
            <v>HELMET F2X-TREM RED, JSP</v>
          </cell>
          <cell r="C4566" t="str">
            <v xml:space="preserve"> </v>
          </cell>
        </row>
        <row r="4567">
          <cell r="A4567" t="str">
            <v>GA3232010000-RE000</v>
          </cell>
          <cell r="B4567" t="str">
            <v>HELMET F2X-TREM RED</v>
          </cell>
          <cell r="C4567" t="str">
            <v xml:space="preserve"> </v>
          </cell>
        </row>
        <row r="4568">
          <cell r="A4568" t="str">
            <v>GA3232100000-REB00</v>
          </cell>
          <cell r="B4568" t="str">
            <v>HELMET F2X-TREM RED</v>
          </cell>
          <cell r="C4568" t="str">
            <v xml:space="preserve"> </v>
          </cell>
        </row>
        <row r="4569">
          <cell r="A4569" t="str">
            <v>GA3132100000-OBT00</v>
          </cell>
          <cell r="B4569" t="str">
            <v>HELMET F2 X-TREM FLUORESCENT ORANGE</v>
          </cell>
          <cell r="C4569" t="str">
            <v xml:space="preserve"> </v>
          </cell>
        </row>
        <row r="4570">
          <cell r="A4570" t="str">
            <v>GA3112000000-JLB00</v>
          </cell>
          <cell r="B4570" t="str">
            <v>## F2X-TREM FLUO YELLOW, WHITE STICKER</v>
          </cell>
          <cell r="C4570" t="str">
            <v xml:space="preserve"> </v>
          </cell>
        </row>
        <row r="4571">
          <cell r="A4571" t="str">
            <v>GA3112000000-JDJ00</v>
          </cell>
          <cell r="B4571" t="str">
            <v>## F2X-TREM YELLOW, YELLOW STICKER</v>
          </cell>
          <cell r="C4571" t="str">
            <v xml:space="preserve"> </v>
          </cell>
        </row>
        <row r="4572">
          <cell r="A4572" t="str">
            <v>GA3132000010-BAV00</v>
          </cell>
          <cell r="B4572" t="str">
            <v>HELMET F2 X-TREM WHITE</v>
          </cell>
          <cell r="C4572" t="str">
            <v xml:space="preserve"> </v>
          </cell>
        </row>
        <row r="4573">
          <cell r="A4573" t="str">
            <v>GA3230100000-REBAC</v>
          </cell>
          <cell r="B4573" t="str">
            <v>HELMET F2X-TREM RED</v>
          </cell>
          <cell r="C4573" t="str">
            <v xml:space="preserve"> </v>
          </cell>
        </row>
        <row r="4574">
          <cell r="A4574" t="str">
            <v>GA3130100000-JLW00</v>
          </cell>
          <cell r="B4574" t="str">
            <v>HELMET F2X-TREM FLUORESCENT YELLOW</v>
          </cell>
          <cell r="C4574" t="str">
            <v xml:space="preserve"> </v>
          </cell>
        </row>
        <row r="4575">
          <cell r="A4575" t="str">
            <v>GA3132100010-BAR01</v>
          </cell>
          <cell r="B4575" t="str">
            <v>HELMET F2 X-TREM WHITE</v>
          </cell>
          <cell r="C4575" t="str">
            <v xml:space="preserve"> </v>
          </cell>
        </row>
        <row r="4576">
          <cell r="A4576" t="str">
            <v>GA3110000000-IM000</v>
          </cell>
          <cell r="B4576" t="str">
            <v>## F2X-TREM METAL BLUE</v>
          </cell>
          <cell r="C4576" t="str">
            <v xml:space="preserve"> </v>
          </cell>
        </row>
        <row r="4577">
          <cell r="A4577" t="str">
            <v>GA3132400000-JLW00</v>
          </cell>
          <cell r="B4577" t="str">
            <v>HELMET F2X-TREM YELLOW FLUO</v>
          </cell>
          <cell r="C4577" t="str">
            <v xml:space="preserve"> </v>
          </cell>
        </row>
        <row r="4578">
          <cell r="A4578" t="str">
            <v>GA3132410000-IMB00</v>
          </cell>
          <cell r="B4578" t="str">
            <v>HELMET F2 X-TREM METAL BLUE</v>
          </cell>
          <cell r="C4578" t="str">
            <v xml:space="preserve"> </v>
          </cell>
        </row>
        <row r="4579">
          <cell r="A4579" t="str">
            <v>GA3132120010-REB00</v>
          </cell>
          <cell r="B4579" t="str">
            <v>HELMET F2 X-TREM RED</v>
          </cell>
          <cell r="C4579" t="str">
            <v xml:space="preserve"> </v>
          </cell>
        </row>
        <row r="4580">
          <cell r="A4580" t="str">
            <v>GA3132000100-NA000</v>
          </cell>
          <cell r="B4580" t="str">
            <v>HELMET F2 X-TREM BLACK</v>
          </cell>
          <cell r="C4580" t="str">
            <v xml:space="preserve"> </v>
          </cell>
        </row>
        <row r="4581">
          <cell r="A4581" t="str">
            <v>GA3230000010-JLB00</v>
          </cell>
          <cell r="B4581" t="str">
            <v>HELMET F2 X-TREM FLUORESCENT YELLOW</v>
          </cell>
          <cell r="C4581" t="str">
            <v xml:space="preserve"> </v>
          </cell>
        </row>
        <row r="4582">
          <cell r="A4582" t="str">
            <v>GA3132000000-RER01</v>
          </cell>
          <cell r="B4582" t="str">
            <v>HELMET F2X-TREM RED</v>
          </cell>
          <cell r="C4582" t="str">
            <v xml:space="preserve"> </v>
          </cell>
        </row>
        <row r="4583">
          <cell r="A4583" t="str">
            <v>GA3232000000-BABAC</v>
          </cell>
          <cell r="B4583" t="str">
            <v>HELMET F2X-TREM WHITE</v>
          </cell>
          <cell r="C4583" t="str">
            <v xml:space="preserve"> </v>
          </cell>
        </row>
        <row r="4584">
          <cell r="A4584" t="str">
            <v>GA3112100000-NAJ00</v>
          </cell>
          <cell r="B4584" t="str">
            <v>F2X-TREM BLACK YELLOW STICKER</v>
          </cell>
          <cell r="C4584" t="str">
            <v xml:space="preserve"> </v>
          </cell>
        </row>
        <row r="4585">
          <cell r="A4585" t="str">
            <v>GA3130100400-JD000</v>
          </cell>
          <cell r="B4585" t="str">
            <v>HELMET F2X-TREM YELLOW</v>
          </cell>
          <cell r="C4585" t="str">
            <v xml:space="preserve"> </v>
          </cell>
        </row>
        <row r="4586">
          <cell r="A4586" t="str">
            <v>GA3132000000-NMB00</v>
          </cell>
          <cell r="B4586" t="str">
            <v>HELMET F2X-TREM GREY</v>
          </cell>
          <cell r="C4586" t="str">
            <v xml:space="preserve"> </v>
          </cell>
        </row>
        <row r="4587">
          <cell r="A4587" t="str">
            <v>GA3132410010-RE000</v>
          </cell>
          <cell r="B4587" t="str">
            <v>HELMET F2 X-TREM RED</v>
          </cell>
          <cell r="C4587" t="str">
            <v xml:space="preserve"> </v>
          </cell>
        </row>
        <row r="4588">
          <cell r="A4588" t="str">
            <v>GA3130100400-BABAC</v>
          </cell>
          <cell r="B4588" t="str">
            <v>HELMET F2 X-TREM WHITE</v>
          </cell>
          <cell r="C4588" t="str">
            <v xml:space="preserve"> </v>
          </cell>
        </row>
        <row r="4589">
          <cell r="A4589" t="str">
            <v>GA3132400410-REB00</v>
          </cell>
          <cell r="B4589" t="str">
            <v>HELMET F2 X-TREM RED</v>
          </cell>
          <cell r="C4589" t="str">
            <v xml:space="preserve"> </v>
          </cell>
        </row>
        <row r="4590">
          <cell r="A4590" t="str">
            <v>GA3230100000-NAJ00</v>
          </cell>
          <cell r="B4590" t="str">
            <v>HELMET F2-XTREM BLACK</v>
          </cell>
          <cell r="C4590" t="str">
            <v xml:space="preserve"> </v>
          </cell>
        </row>
        <row r="4591">
          <cell r="A4591" t="str">
            <v>GA3130020000-OB000</v>
          </cell>
          <cell r="B4591" t="str">
            <v>HELMET F2 X-TREM FLUORESCENT ORANGE</v>
          </cell>
          <cell r="C4591" t="str">
            <v xml:space="preserve"> </v>
          </cell>
        </row>
        <row r="4592">
          <cell r="A4592" t="str">
            <v>GA3230020000-VFBAC</v>
          </cell>
          <cell r="B4592" t="str">
            <v>HELMET F2 X-TREM PHOTOLUMINESCENT</v>
          </cell>
          <cell r="C4592" t="str">
            <v xml:space="preserve"> </v>
          </cell>
        </row>
        <row r="4593">
          <cell r="A4593" t="str">
            <v>GA3132100210-REB01</v>
          </cell>
          <cell r="B4593" t="str">
            <v>HELMET F2 X-TREM RED</v>
          </cell>
          <cell r="C4593" t="str">
            <v xml:space="preserve"> </v>
          </cell>
        </row>
        <row r="4594">
          <cell r="A4594" t="str">
            <v>GA3132120000-BAV21</v>
          </cell>
          <cell r="B4594" t="str">
            <v>HELMET F2X-TREM WHITE, INFIRMIER</v>
          </cell>
          <cell r="C4594" t="str">
            <v xml:space="preserve"> </v>
          </cell>
        </row>
        <row r="4595">
          <cell r="A4595" t="str">
            <v>GA3132420010-JLB00</v>
          </cell>
          <cell r="B4595" t="str">
            <v>HELMET F2X-TREM YELLOW FLUO</v>
          </cell>
          <cell r="C4595" t="str">
            <v xml:space="preserve"> </v>
          </cell>
        </row>
        <row r="4596">
          <cell r="A4596" t="str">
            <v>GA3230020000-NMJ00</v>
          </cell>
          <cell r="B4596" t="str">
            <v>HELMET F2X-TREM GREY</v>
          </cell>
          <cell r="C4596" t="str">
            <v xml:space="preserve"> </v>
          </cell>
        </row>
        <row r="4597">
          <cell r="A4597" t="str">
            <v>GA3132100000-NAY00</v>
          </cell>
          <cell r="B4597" t="str">
            <v>HELMET F2-XTREM BLACK</v>
          </cell>
          <cell r="C4597" t="str">
            <v xml:space="preserve"> </v>
          </cell>
        </row>
        <row r="4598">
          <cell r="A4598" t="str">
            <v>GA3132100000-VFB25</v>
          </cell>
          <cell r="B4598" t="str">
            <v>HELMET F2 X-TREM PHOTOLUM SÉCURITÉ INCEN</v>
          </cell>
          <cell r="C4598" t="str">
            <v xml:space="preserve"> </v>
          </cell>
        </row>
        <row r="4599">
          <cell r="A4599" t="str">
            <v>GA3130000000-REBAC</v>
          </cell>
          <cell r="B4599" t="str">
            <v>HELMET F2X-TREM RED</v>
          </cell>
          <cell r="C4599" t="str">
            <v xml:space="preserve"> </v>
          </cell>
        </row>
        <row r="4600">
          <cell r="A4600" t="str">
            <v>GA3112020000-BAB00</v>
          </cell>
          <cell r="B4600" t="str">
            <v>HELMET F2X-TREM WHITE</v>
          </cell>
          <cell r="C4600" t="str">
            <v xml:space="preserve"> </v>
          </cell>
        </row>
        <row r="4601">
          <cell r="A4601" t="str">
            <v>GA3230000000-OBB00</v>
          </cell>
          <cell r="B4601" t="str">
            <v>HELMET F2 X-TREM FLUORESCENT ORANGE</v>
          </cell>
          <cell r="C4601" t="str">
            <v xml:space="preserve"> </v>
          </cell>
        </row>
        <row r="4602">
          <cell r="A4602" t="str">
            <v>GA3132400000-VFB00</v>
          </cell>
          <cell r="B4602" t="str">
            <v>HELMET F2X-TREM PHOTOLUM</v>
          </cell>
          <cell r="C4602" t="str">
            <v xml:space="preserve"> </v>
          </cell>
        </row>
        <row r="4603">
          <cell r="A4603" t="str">
            <v>GA3132110000-REB00</v>
          </cell>
          <cell r="B4603" t="str">
            <v>HELMET F2 X-TREM RED</v>
          </cell>
          <cell r="C4603" t="str">
            <v xml:space="preserve"> </v>
          </cell>
        </row>
        <row r="4604">
          <cell r="A4604" t="str">
            <v>GA3132000000-OBBAC</v>
          </cell>
          <cell r="B4604" t="str">
            <v>HELMET F2X-TREM ORANGE FLUO</v>
          </cell>
          <cell r="C4604" t="str">
            <v xml:space="preserve"> </v>
          </cell>
        </row>
        <row r="4605">
          <cell r="A4605" t="str">
            <v>GA3130400000-JLB00</v>
          </cell>
          <cell r="B4605" t="str">
            <v>F2X-TREM, EN16471/16473, VENTED SHELL, Y</v>
          </cell>
          <cell r="C4605" t="str">
            <v xml:space="preserve"> </v>
          </cell>
        </row>
        <row r="4606">
          <cell r="A4606" t="str">
            <v>GA3132400410-JDB00</v>
          </cell>
          <cell r="B4606" t="str">
            <v>HELMET F2 X-TREM YELLOW</v>
          </cell>
          <cell r="C4606" t="str">
            <v xml:space="preserve"> </v>
          </cell>
        </row>
        <row r="4607">
          <cell r="A4607" t="str">
            <v>GA3130100000-BAG00</v>
          </cell>
          <cell r="B4607" t="str">
            <v>HELMET F2X-TREM WHITE</v>
          </cell>
          <cell r="C4607" t="str">
            <v xml:space="preserve"> </v>
          </cell>
        </row>
        <row r="4608">
          <cell r="A4608" t="str">
            <v>GA3230000000-IMBAC</v>
          </cell>
          <cell r="B4608" t="str">
            <v>HELMET F2X-TREM BLUE GENDARMERIE</v>
          </cell>
          <cell r="C4608" t="str">
            <v xml:space="preserve"> </v>
          </cell>
        </row>
        <row r="4609">
          <cell r="A4609" t="str">
            <v>GA3230000000-JDY00</v>
          </cell>
          <cell r="B4609" t="str">
            <v>HELMET F2 X-TREM YELLOW</v>
          </cell>
          <cell r="C4609" t="str">
            <v xml:space="preserve"> </v>
          </cell>
        </row>
        <row r="4610">
          <cell r="A4610" t="str">
            <v>GA3230020000-JL000</v>
          </cell>
          <cell r="B4610" t="str">
            <v>HELMET F2X-TREM FLUO.YELLOW</v>
          </cell>
          <cell r="C4610" t="str">
            <v xml:space="preserve"> </v>
          </cell>
        </row>
        <row r="4611">
          <cell r="A4611" t="str">
            <v>GA3132100000-JDB09</v>
          </cell>
          <cell r="B4611" t="str">
            <v>HELMET F2X-TREM YELLOW FORESTIER</v>
          </cell>
          <cell r="C4611" t="str">
            <v xml:space="preserve"> </v>
          </cell>
        </row>
        <row r="4612">
          <cell r="A4612" t="str">
            <v>GA3232000000-NA000</v>
          </cell>
          <cell r="B4612" t="str">
            <v>HELMET F2 X-TREM BLACK</v>
          </cell>
          <cell r="C4612" t="str">
            <v xml:space="preserve"> </v>
          </cell>
        </row>
        <row r="4613">
          <cell r="A4613" t="str">
            <v>GA3112100000-JLB00</v>
          </cell>
          <cell r="B4613" t="str">
            <v>F2X-TREM PHOTOLUM</v>
          </cell>
          <cell r="C4613" t="str">
            <v xml:space="preserve"> </v>
          </cell>
        </row>
        <row r="4614">
          <cell r="A4614" t="str">
            <v>GA3132000000-REBAC</v>
          </cell>
          <cell r="B4614" t="str">
            <v>HELMET F2X-TREM RED</v>
          </cell>
          <cell r="C4614" t="str">
            <v xml:space="preserve"> </v>
          </cell>
        </row>
        <row r="4615">
          <cell r="A4615" t="str">
            <v>GA3132100010-JD000</v>
          </cell>
          <cell r="B4615" t="str">
            <v>HELMET F2 X-TREM YELLOW</v>
          </cell>
          <cell r="C4615" t="str">
            <v xml:space="preserve"> </v>
          </cell>
        </row>
        <row r="4616">
          <cell r="A4616" t="str">
            <v>GA3132020000-OBB00</v>
          </cell>
          <cell r="B4616" t="str">
            <v>HELMET F2 X-TREM FLUORESCENT ORANGE</v>
          </cell>
          <cell r="C4616" t="str">
            <v xml:space="preserve"> </v>
          </cell>
        </row>
        <row r="4617">
          <cell r="A4617" t="str">
            <v>GA3232010000-IM000</v>
          </cell>
          <cell r="B4617" t="str">
            <v>HELMET F2X-TREM BLUE</v>
          </cell>
          <cell r="C4617" t="str">
            <v xml:space="preserve"> </v>
          </cell>
        </row>
        <row r="4618">
          <cell r="A4618" t="str">
            <v>GA3130400000-REBAC</v>
          </cell>
          <cell r="B4618" t="str">
            <v>HELMET F2X-TREM RED</v>
          </cell>
          <cell r="C4618" t="str">
            <v xml:space="preserve"> </v>
          </cell>
        </row>
        <row r="4619">
          <cell r="A4619" t="str">
            <v>GA3132410010-VA000</v>
          </cell>
          <cell r="B4619" t="str">
            <v>HELMET F2 X-TREM GREEN</v>
          </cell>
          <cell r="C4619" t="str">
            <v xml:space="preserve"> </v>
          </cell>
        </row>
        <row r="4620">
          <cell r="A4620" t="str">
            <v>GA3130400000-IMJ00</v>
          </cell>
          <cell r="B4620" t="str">
            <v>HELMET F2X-TREM BLUE METAL</v>
          </cell>
          <cell r="C4620" t="str">
            <v xml:space="preserve"> </v>
          </cell>
        </row>
        <row r="4621">
          <cell r="A4621" t="str">
            <v>GA3132420000-JDB00</v>
          </cell>
          <cell r="B4621" t="str">
            <v>HELMET F2X-TREM YELLOW</v>
          </cell>
          <cell r="C4621" t="str">
            <v xml:space="preserve"> </v>
          </cell>
        </row>
        <row r="4622">
          <cell r="A4622" t="str">
            <v>GA3230100000-JDW00</v>
          </cell>
          <cell r="B4622" t="str">
            <v>HELMET F2X-TREM YELLOW</v>
          </cell>
          <cell r="C4622" t="str">
            <v xml:space="preserve"> </v>
          </cell>
        </row>
        <row r="4623">
          <cell r="A4623" t="str">
            <v>GA3230120000-VFB00</v>
          </cell>
          <cell r="B4623" t="str">
            <v>HELMET F2 X-TREM PHOTOLUMINESCENT</v>
          </cell>
          <cell r="C4623" t="str">
            <v xml:space="preserve"> </v>
          </cell>
        </row>
        <row r="4624">
          <cell r="A4624" t="str">
            <v>GA3130100400-NA000</v>
          </cell>
          <cell r="B4624" t="str">
            <v>HELMET F2 X-TREM BLACK</v>
          </cell>
          <cell r="C4624" t="str">
            <v xml:space="preserve"> </v>
          </cell>
        </row>
        <row r="4625">
          <cell r="A4625" t="str">
            <v>GA3130100000-JDB01</v>
          </cell>
          <cell r="B4625" t="str">
            <v>HELMET F2X-TREM YELLOW</v>
          </cell>
          <cell r="C4625" t="str">
            <v xml:space="preserve"> </v>
          </cell>
        </row>
        <row r="4626">
          <cell r="A4626" t="str">
            <v>GA3130100000-JDBAC</v>
          </cell>
          <cell r="B4626" t="str">
            <v>HELMET F2X-TREM YELLOW</v>
          </cell>
          <cell r="C4626" t="str">
            <v xml:space="preserve"> </v>
          </cell>
        </row>
        <row r="4627">
          <cell r="A4627" t="str">
            <v>GA3112100000-VFB00</v>
          </cell>
          <cell r="B4627" t="str">
            <v>F2X-TREM PHOTOLUM, WHITE STICKER</v>
          </cell>
          <cell r="C4627" t="str">
            <v xml:space="preserve"> </v>
          </cell>
        </row>
        <row r="4628">
          <cell r="A4628" t="str">
            <v>GA3132420000-REB00</v>
          </cell>
          <cell r="B4628" t="str">
            <v>HELMET F2X-TREM RED</v>
          </cell>
          <cell r="C4628" t="str">
            <v xml:space="preserve"> </v>
          </cell>
        </row>
        <row r="4629">
          <cell r="A4629" t="str">
            <v>GA3110000000-BAB00</v>
          </cell>
          <cell r="B4629" t="str">
            <v>## F2X-TREM WHITE, WHITE STICKER</v>
          </cell>
          <cell r="C4629" t="str">
            <v xml:space="preserve"> </v>
          </cell>
        </row>
        <row r="4630">
          <cell r="A4630" t="str">
            <v>GA3132400010-NAJ00</v>
          </cell>
          <cell r="B4630" t="str">
            <v>HELMET F2X-TREM BLACK</v>
          </cell>
          <cell r="C4630" t="str">
            <v xml:space="preserve"> </v>
          </cell>
        </row>
        <row r="4631">
          <cell r="A4631" t="str">
            <v>GA3110000000-OB000</v>
          </cell>
          <cell r="B4631" t="str">
            <v>## F2X-TREM FLUORESCENT ORANGE</v>
          </cell>
          <cell r="C4631" t="str">
            <v xml:space="preserve"> </v>
          </cell>
        </row>
        <row r="4632">
          <cell r="A4632" t="str">
            <v>GA3130100000-NMO00</v>
          </cell>
          <cell r="B4632" t="str">
            <v>HELMET F2 X-TREM GREY</v>
          </cell>
          <cell r="C4632" t="str">
            <v xml:space="preserve"> </v>
          </cell>
        </row>
        <row r="4633">
          <cell r="A4633" t="str">
            <v>GA3132000010-BA000</v>
          </cell>
          <cell r="B4633" t="str">
            <v>HELMET F2X-TREM WHITE</v>
          </cell>
          <cell r="C4633" t="str">
            <v xml:space="preserve"> </v>
          </cell>
        </row>
        <row r="4634">
          <cell r="A4634" t="str">
            <v>GA3132100000-BAR00</v>
          </cell>
          <cell r="B4634" t="str">
            <v>HELMET F2 X-TREM WHITE</v>
          </cell>
          <cell r="C4634" t="str">
            <v xml:space="preserve"> </v>
          </cell>
        </row>
        <row r="4635">
          <cell r="A4635" t="str">
            <v>GA3132120000-BAV22</v>
          </cell>
          <cell r="B4635" t="str">
            <v>HELMET F2X-TREM WHITE, MÉDECIN</v>
          </cell>
          <cell r="C4635" t="str">
            <v xml:space="preserve"> </v>
          </cell>
        </row>
        <row r="4636">
          <cell r="A4636" t="str">
            <v>GA3132120000-BAV23</v>
          </cell>
          <cell r="B4636" t="str">
            <v>HELMET F2X-TREM WHITE, VÉTÉRINAIRE</v>
          </cell>
          <cell r="C4636" t="str">
            <v xml:space="preserve"> </v>
          </cell>
        </row>
        <row r="4637">
          <cell r="A4637" t="str">
            <v>GA3132400000-OBB00</v>
          </cell>
          <cell r="B4637" t="str">
            <v>HELMET F2X-TREM ORANGE</v>
          </cell>
          <cell r="C4637" t="str">
            <v xml:space="preserve"> </v>
          </cell>
        </row>
        <row r="4638">
          <cell r="A4638" t="str">
            <v>GA3130100400-BAJ00</v>
          </cell>
          <cell r="B4638" t="str">
            <v>HELMET F2X-TREM WHITE</v>
          </cell>
          <cell r="C4638" t="str">
            <v xml:space="preserve"> </v>
          </cell>
        </row>
        <row r="4639">
          <cell r="A4639" t="str">
            <v>GA3130100000-VFT00</v>
          </cell>
          <cell r="B4639" t="str">
            <v>HELMET F2 X-TREM PHOTOLUMINESCENT</v>
          </cell>
          <cell r="C4639" t="str">
            <v xml:space="preserve"> </v>
          </cell>
        </row>
        <row r="4640">
          <cell r="A4640" t="str">
            <v>GA3232400000-JD000</v>
          </cell>
          <cell r="B4640" t="str">
            <v>HELMET F2 X-TREM YELLOW</v>
          </cell>
          <cell r="C4640" t="str">
            <v xml:space="preserve"> </v>
          </cell>
        </row>
        <row r="4641">
          <cell r="A4641" t="str">
            <v>GA3232410000-REB00</v>
          </cell>
          <cell r="B4641" t="str">
            <v>HELMET F2 X-TREM RED</v>
          </cell>
          <cell r="C4641" t="str">
            <v xml:space="preserve"> </v>
          </cell>
        </row>
        <row r="4642">
          <cell r="A4642" t="str">
            <v>GA3132400000-BAB00</v>
          </cell>
          <cell r="B4642" t="str">
            <v>HELMET F2X-TREM WHITE</v>
          </cell>
          <cell r="C4642" t="str">
            <v xml:space="preserve"> </v>
          </cell>
        </row>
        <row r="4643">
          <cell r="A4643" t="str">
            <v>GA3132100010-BAV21</v>
          </cell>
          <cell r="B4643" t="str">
            <v>HELMET F2 X-TREM WHITE INFIRMIER</v>
          </cell>
          <cell r="C4643" t="str">
            <v xml:space="preserve"> </v>
          </cell>
        </row>
        <row r="4644">
          <cell r="A4644" t="str">
            <v>GA3130400400-JDB00</v>
          </cell>
          <cell r="B4644" t="str">
            <v>HELMET F2X-TREM YELLOW S</v>
          </cell>
          <cell r="C4644" t="str">
            <v xml:space="preserve"> </v>
          </cell>
        </row>
        <row r="4645">
          <cell r="A4645" t="str">
            <v>GA3132100000-BAV22</v>
          </cell>
          <cell r="B4645" t="str">
            <v>HELMET F2X-TREM WHITE MÉDECIN</v>
          </cell>
          <cell r="C4645" t="str">
            <v xml:space="preserve"> </v>
          </cell>
        </row>
        <row r="4646">
          <cell r="A4646" t="str">
            <v>GA3230000000-NA000</v>
          </cell>
          <cell r="B4646" t="str">
            <v>HELMET F2 X-TREM BLACK</v>
          </cell>
          <cell r="C4646" t="str">
            <v xml:space="preserve"> </v>
          </cell>
        </row>
        <row r="4647">
          <cell r="A4647" t="str">
            <v>GA3132400400-REJ00</v>
          </cell>
          <cell r="B4647" t="str">
            <v>HELMET F2X-TREM RED</v>
          </cell>
          <cell r="C4647" t="str">
            <v xml:space="preserve"> </v>
          </cell>
        </row>
        <row r="4648">
          <cell r="A4648" t="str">
            <v>GA3132000000-JLW00</v>
          </cell>
          <cell r="B4648" t="str">
            <v>HELMET F2X-TREM FLUORESENT YELLOW</v>
          </cell>
          <cell r="C4648" t="str">
            <v xml:space="preserve"> </v>
          </cell>
        </row>
        <row r="4649">
          <cell r="A4649" t="str">
            <v>GA3232400000-BA000</v>
          </cell>
          <cell r="B4649" t="str">
            <v>HELMET F2 X-TREM WHITE</v>
          </cell>
          <cell r="C4649" t="str">
            <v xml:space="preserve"> </v>
          </cell>
        </row>
        <row r="4650">
          <cell r="A4650" t="str">
            <v>GA3132000000-BAO00</v>
          </cell>
          <cell r="B4650" t="str">
            <v>HELMET F2X-TREM WHITE</v>
          </cell>
          <cell r="C4650" t="str">
            <v xml:space="preserve"> </v>
          </cell>
        </row>
        <row r="4651">
          <cell r="A4651" t="str">
            <v>GA3112010000-REJ00</v>
          </cell>
          <cell r="B4651" t="str">
            <v>HELMET F2X-TREM RED</v>
          </cell>
          <cell r="C4651" t="str">
            <v xml:space="preserve"> </v>
          </cell>
        </row>
        <row r="4652">
          <cell r="A4652" t="str">
            <v>GA3232000000-VAB01</v>
          </cell>
          <cell r="B4652" t="str">
            <v>HELMET F2 X-TREM GREEN</v>
          </cell>
          <cell r="C4652" t="str">
            <v xml:space="preserve"> </v>
          </cell>
        </row>
        <row r="4653">
          <cell r="A4653" t="str">
            <v>GA3132000000-REB01</v>
          </cell>
          <cell r="B4653" t="str">
            <v>HELMET F2X-TREM RED SP</v>
          </cell>
          <cell r="C4653" t="str">
            <v xml:space="preserve"> </v>
          </cell>
        </row>
        <row r="4654">
          <cell r="A4654" t="str">
            <v>GA3132100000-BAB02</v>
          </cell>
          <cell r="B4654" t="str">
            <v>HELMET F2 X-TREM WHITE</v>
          </cell>
          <cell r="C4654" t="str">
            <v xml:space="preserve"> </v>
          </cell>
        </row>
        <row r="4655">
          <cell r="A4655" t="str">
            <v>GA3132100000-BAR04</v>
          </cell>
          <cell r="B4655" t="str">
            <v>HELMET F2 X-TREM WHITE PROTECTION CIVILE</v>
          </cell>
          <cell r="C4655" t="str">
            <v xml:space="preserve"> </v>
          </cell>
        </row>
        <row r="4656">
          <cell r="A4656" t="str">
            <v>GA3132100000-IMB01</v>
          </cell>
          <cell r="B4656" t="str">
            <v>HELMET F2 X-TREM METAL BLUE</v>
          </cell>
          <cell r="C4656" t="str">
            <v xml:space="preserve"> </v>
          </cell>
        </row>
        <row r="4657">
          <cell r="A4657" t="str">
            <v>GA3132100000-IMB21</v>
          </cell>
          <cell r="B4657" t="str">
            <v>HELMET F2 X-TREM METAL BLUE INFIRMIER</v>
          </cell>
          <cell r="C4657" t="str">
            <v xml:space="preserve"> </v>
          </cell>
        </row>
        <row r="4658">
          <cell r="A4658" t="str">
            <v>GA3132400000-BA000</v>
          </cell>
          <cell r="B4658" t="str">
            <v>HELMET F2X-TREM WHITE</v>
          </cell>
          <cell r="C4658" t="str">
            <v xml:space="preserve"> </v>
          </cell>
        </row>
        <row r="4659">
          <cell r="A4659" t="str">
            <v>GA3132100000-IMBAC</v>
          </cell>
          <cell r="B4659" t="str">
            <v>HELMET F2 X-TREM METALLIC BLUE</v>
          </cell>
          <cell r="C4659" t="str">
            <v xml:space="preserve"> </v>
          </cell>
        </row>
        <row r="4660">
          <cell r="A4660" t="str">
            <v>GA3132000000-VFJ00</v>
          </cell>
          <cell r="B4660" t="str">
            <v>HELMET F2X-TREM PHOTOLUMINSCENT</v>
          </cell>
          <cell r="C4660" t="str">
            <v xml:space="preserve"> </v>
          </cell>
        </row>
        <row r="4661">
          <cell r="A4661" t="str">
            <v>GA3110000000-REB00</v>
          </cell>
          <cell r="B4661" t="str">
            <v>## F2X-TREM RED, WHITE STICKER</v>
          </cell>
          <cell r="C4661" t="str">
            <v xml:space="preserve"> </v>
          </cell>
        </row>
        <row r="4662">
          <cell r="A4662" t="str">
            <v>GA3132100000-IMY00</v>
          </cell>
          <cell r="B4662" t="str">
            <v>HELMET F2 X-TREM METAL BLUE</v>
          </cell>
          <cell r="C4662" t="str">
            <v xml:space="preserve"> </v>
          </cell>
        </row>
        <row r="4663">
          <cell r="A4663" t="str">
            <v>GA3130100400-JDBAC</v>
          </cell>
          <cell r="B4663" t="str">
            <v>HELMET F2 X-TREM YELLOW</v>
          </cell>
          <cell r="C4663" t="str">
            <v xml:space="preserve"> </v>
          </cell>
        </row>
        <row r="4664">
          <cell r="A4664" t="str">
            <v>GA3230400000-RE000</v>
          </cell>
          <cell r="B4664" t="str">
            <v>HELMET F2X-TREM RED</v>
          </cell>
          <cell r="C4664" t="str">
            <v xml:space="preserve"> </v>
          </cell>
        </row>
        <row r="4665">
          <cell r="A4665" t="str">
            <v>GA3230000000-VFT00</v>
          </cell>
          <cell r="B4665" t="str">
            <v>HELMET F2 X-TREM PHOTOLUMINESCENT</v>
          </cell>
          <cell r="C4665" t="str">
            <v xml:space="preserve"> </v>
          </cell>
        </row>
        <row r="4666">
          <cell r="A4666" t="str">
            <v>GA3130100000-VFB00</v>
          </cell>
          <cell r="B4666" t="str">
            <v>HELMET F2X-TREM PHOTOLUM</v>
          </cell>
          <cell r="C4666" t="str">
            <v xml:space="preserve"> </v>
          </cell>
        </row>
        <row r="4667">
          <cell r="A4667" t="str">
            <v>GA3230000000-VF000</v>
          </cell>
          <cell r="B4667" t="str">
            <v>HELMET F2X-TREM PHOTOLUMINESCENT</v>
          </cell>
          <cell r="C4667" t="str">
            <v xml:space="preserve"> </v>
          </cell>
        </row>
        <row r="4668">
          <cell r="A4668" t="str">
            <v>GA3130400410-JLB00</v>
          </cell>
          <cell r="B4668" t="str">
            <v>HELMET F2-XTREM FLUORESCENT YELLOW</v>
          </cell>
          <cell r="C4668" t="str">
            <v xml:space="preserve"> </v>
          </cell>
        </row>
        <row r="4669">
          <cell r="A4669" t="str">
            <v>GA3232400000-JDB00</v>
          </cell>
          <cell r="B4669" t="str">
            <v>HELMET F2X-TREM YELLOW</v>
          </cell>
          <cell r="C4669" t="str">
            <v xml:space="preserve"> </v>
          </cell>
        </row>
        <row r="4670">
          <cell r="A4670" t="str">
            <v>GA3110100000-JD000</v>
          </cell>
          <cell r="B4670" t="str">
            <v>F2X-TREM YELLOW</v>
          </cell>
          <cell r="C4670" t="str">
            <v xml:space="preserve"> </v>
          </cell>
        </row>
        <row r="4671">
          <cell r="A4671" t="str">
            <v>GA3132410000-BAB00</v>
          </cell>
          <cell r="B4671" t="str">
            <v>HELMET F2X-TREM WHITE</v>
          </cell>
          <cell r="C4671" t="str">
            <v xml:space="preserve"> </v>
          </cell>
        </row>
        <row r="4672">
          <cell r="A4672" t="str">
            <v>GA3232400010-BAB00</v>
          </cell>
          <cell r="B4672" t="str">
            <v>HELMET F2X-TREM WHITE</v>
          </cell>
          <cell r="C4672" t="str">
            <v xml:space="preserve"> </v>
          </cell>
        </row>
        <row r="4673">
          <cell r="A4673" t="str">
            <v>GA3132400010-JDB00</v>
          </cell>
          <cell r="B4673" t="str">
            <v>HELMET F2X-TREM YELLOW</v>
          </cell>
          <cell r="C4673" t="str">
            <v xml:space="preserve"> </v>
          </cell>
        </row>
        <row r="4674">
          <cell r="A4674" t="str">
            <v>GA3132000000-REB25</v>
          </cell>
          <cell r="B4674" t="str">
            <v>HELMET F2X-TREM RED SÉCURITÉ CIVILE WHIT</v>
          </cell>
          <cell r="C4674" t="str">
            <v xml:space="preserve"> </v>
          </cell>
        </row>
        <row r="4675">
          <cell r="A4675" t="str">
            <v>GA3132400000-REY00</v>
          </cell>
          <cell r="B4675" t="str">
            <v>HELMET F2 X-TREM RED</v>
          </cell>
          <cell r="C4675" t="str">
            <v xml:space="preserve"> </v>
          </cell>
        </row>
        <row r="4676">
          <cell r="A4676" t="str">
            <v>GA3132400000-IMW00</v>
          </cell>
          <cell r="B4676" t="str">
            <v>HELMET F2X-TREM BLUE</v>
          </cell>
          <cell r="C4676" t="str">
            <v xml:space="preserve"> </v>
          </cell>
        </row>
        <row r="4677">
          <cell r="A4677" t="str">
            <v>GA3132410010-IM000</v>
          </cell>
          <cell r="B4677" t="str">
            <v>HELMET F2 X-TREM METALLIC BLUE</v>
          </cell>
          <cell r="C4677" t="str">
            <v xml:space="preserve"> </v>
          </cell>
        </row>
        <row r="4678">
          <cell r="A4678" t="str">
            <v>GA3232010000-JL000</v>
          </cell>
          <cell r="B4678" t="str">
            <v>HELMET F2 X-TREM FLUORESCENT YELLOW</v>
          </cell>
          <cell r="C4678" t="str">
            <v xml:space="preserve"> </v>
          </cell>
        </row>
        <row r="4679">
          <cell r="A4679" t="str">
            <v>GA3130000000-JLT00</v>
          </cell>
          <cell r="B4679" t="str">
            <v>HELMET F2X-TREM YELLOW FLUO</v>
          </cell>
          <cell r="C4679" t="str">
            <v xml:space="preserve"> </v>
          </cell>
        </row>
        <row r="4680">
          <cell r="A4680" t="str">
            <v>GA3132100000-REBAC</v>
          </cell>
          <cell r="B4680" t="str">
            <v>HELMET F2X-TREM RED</v>
          </cell>
          <cell r="C4680" t="str">
            <v xml:space="preserve"> </v>
          </cell>
        </row>
        <row r="4681">
          <cell r="A4681" t="str">
            <v>GA3132410110-IMY00</v>
          </cell>
          <cell r="B4681" t="str">
            <v>HELMET F2 X-TREM METAL BLUE</v>
          </cell>
          <cell r="C4681" t="str">
            <v xml:space="preserve"> </v>
          </cell>
        </row>
        <row r="4682">
          <cell r="A4682" t="str">
            <v>GA3132400000-REW00</v>
          </cell>
          <cell r="B4682" t="str">
            <v>HELMET F2X-TREM RED</v>
          </cell>
          <cell r="C4682" t="str">
            <v xml:space="preserve"> </v>
          </cell>
        </row>
        <row r="4683">
          <cell r="A4683" t="str">
            <v>GA3132000000-VFR00</v>
          </cell>
          <cell r="B4683" t="str">
            <v>HELMET F2X-TREM PHOTOLUM, RED STICKER</v>
          </cell>
          <cell r="C4683" t="str">
            <v xml:space="preserve"> </v>
          </cell>
        </row>
        <row r="4684">
          <cell r="A4684" t="str">
            <v>GA3132000200-IMB00</v>
          </cell>
          <cell r="B4684" t="str">
            <v>HELMET F2 X-TREM METALLIC BLUE</v>
          </cell>
          <cell r="C4684" t="str">
            <v xml:space="preserve"> </v>
          </cell>
        </row>
        <row r="4685">
          <cell r="A4685" t="str">
            <v>GA3132100000-OBW00</v>
          </cell>
          <cell r="B4685" t="str">
            <v>HELMET F2X-TREM YELLOW FLUO</v>
          </cell>
          <cell r="C4685" t="str">
            <v xml:space="preserve"> </v>
          </cell>
        </row>
        <row r="4686">
          <cell r="A4686" t="str">
            <v>GA3130400000-VAJ00</v>
          </cell>
          <cell r="B4686" t="str">
            <v>HELMET F2 X-TREM GREEN</v>
          </cell>
          <cell r="C4686" t="str">
            <v xml:space="preserve"> </v>
          </cell>
        </row>
        <row r="4687">
          <cell r="A4687" t="str">
            <v>GA3130420010-JDB00</v>
          </cell>
          <cell r="B4687" t="str">
            <v>HELMET F2X-TERM YELLOW</v>
          </cell>
          <cell r="C4687" t="str">
            <v xml:space="preserve"> </v>
          </cell>
        </row>
        <row r="4688">
          <cell r="A4688" t="str">
            <v>GA3132100000-VFB01</v>
          </cell>
          <cell r="B4688" t="str">
            <v>HELMET F2X-TREM PHOTOLUMINSCENT</v>
          </cell>
          <cell r="C4688" t="str">
            <v xml:space="preserve"> </v>
          </cell>
        </row>
        <row r="4689">
          <cell r="A4689" t="str">
            <v>GA3132120010-OBB00</v>
          </cell>
          <cell r="B4689" t="str">
            <v>HELMET F2 X-TREM FLUORESCENT ORANGE</v>
          </cell>
          <cell r="C4689" t="str">
            <v xml:space="preserve"> </v>
          </cell>
        </row>
        <row r="4690">
          <cell r="A4690" t="str">
            <v>GA3132100000-BAJ00</v>
          </cell>
          <cell r="B4690" t="str">
            <v>HELMET F2X-TREM WHITE</v>
          </cell>
          <cell r="C4690" t="str">
            <v xml:space="preserve"> </v>
          </cell>
        </row>
        <row r="4691">
          <cell r="A4691" t="str">
            <v>GA3130000000-NMB05</v>
          </cell>
          <cell r="B4691" t="str">
            <v>HELMET F2X-TREM GREY JSP</v>
          </cell>
          <cell r="C4691" t="str">
            <v xml:space="preserve"> </v>
          </cell>
        </row>
        <row r="4692">
          <cell r="A4692" t="str">
            <v>GA3132020000-BAB00</v>
          </cell>
          <cell r="B4692" t="str">
            <v>HELMET F2 X-TREM WHITE</v>
          </cell>
          <cell r="C4692" t="str">
            <v xml:space="preserve"> </v>
          </cell>
        </row>
        <row r="4693">
          <cell r="A4693" t="str">
            <v>GA3232400000-JDW00</v>
          </cell>
          <cell r="B4693" t="str">
            <v>HELMET F2 X-TREM YELLOW</v>
          </cell>
          <cell r="C4693" t="str">
            <v xml:space="preserve"> </v>
          </cell>
        </row>
        <row r="4694">
          <cell r="A4694" t="str">
            <v>GA3232400000-REW00</v>
          </cell>
          <cell r="B4694" t="str">
            <v>HELMET F2X-TREM RED</v>
          </cell>
          <cell r="C4694" t="str">
            <v xml:space="preserve"> </v>
          </cell>
        </row>
        <row r="4695">
          <cell r="A4695" t="str">
            <v>GA3110000000-VF000</v>
          </cell>
          <cell r="B4695" t="str">
            <v>F2X-TREM PHOTOLUM</v>
          </cell>
          <cell r="C4695" t="str">
            <v xml:space="preserve"> </v>
          </cell>
        </row>
        <row r="4696">
          <cell r="A4696" t="str">
            <v>GA3130100000-JDB00</v>
          </cell>
          <cell r="B4696" t="str">
            <v>HELMET F2X-TREM YELLOW</v>
          </cell>
          <cell r="C4696" t="str">
            <v xml:space="preserve"> </v>
          </cell>
        </row>
        <row r="4697">
          <cell r="A4697" t="str">
            <v>GA3130400000-BAW00</v>
          </cell>
          <cell r="B4697" t="str">
            <v>HELMET F2X-TREM WHITE</v>
          </cell>
          <cell r="C4697" t="str">
            <v xml:space="preserve"> </v>
          </cell>
        </row>
        <row r="4698">
          <cell r="A4698" t="str">
            <v>GA3130010000-NAJ00</v>
          </cell>
          <cell r="B4698" t="str">
            <v>HELMET F2 X-TREM BLACK</v>
          </cell>
          <cell r="C4698" t="str">
            <v xml:space="preserve"> </v>
          </cell>
        </row>
        <row r="4699">
          <cell r="A4699" t="str">
            <v>GA3130000400-BAW00</v>
          </cell>
          <cell r="B4699" t="str">
            <v>HELMET F2 X-TREM WHITE</v>
          </cell>
          <cell r="C4699" t="str">
            <v xml:space="preserve"> </v>
          </cell>
        </row>
        <row r="4700">
          <cell r="A4700" t="str">
            <v>GA3132000000-OB000</v>
          </cell>
          <cell r="B4700" t="str">
            <v>HELMET F2 X-TREM FLUORESCENT ORANGE</v>
          </cell>
          <cell r="C4700" t="str">
            <v xml:space="preserve"> </v>
          </cell>
        </row>
        <row r="4701">
          <cell r="A4701" t="str">
            <v>GA3132400000-OBW00</v>
          </cell>
          <cell r="B4701" t="str">
            <v>HELMET F2X-TREM, ORANGE (FLUO)</v>
          </cell>
          <cell r="C4701" t="str">
            <v xml:space="preserve"> </v>
          </cell>
        </row>
        <row r="4702">
          <cell r="A4702" t="str">
            <v>GA3132100000-JLB01</v>
          </cell>
          <cell r="B4702" t="str">
            <v>HELMET F2X-TREM YELLOW FLUO</v>
          </cell>
          <cell r="C4702" t="str">
            <v xml:space="preserve"> </v>
          </cell>
        </row>
        <row r="4703">
          <cell r="A4703" t="str">
            <v>GA3132100000-BAV21</v>
          </cell>
          <cell r="B4703" t="str">
            <v>HELMET F2X-TREM WHITE INFIRMIER</v>
          </cell>
          <cell r="C4703" t="str">
            <v xml:space="preserve"> </v>
          </cell>
        </row>
        <row r="4704">
          <cell r="A4704" t="str">
            <v>GA3130100000-REY00</v>
          </cell>
          <cell r="B4704" t="str">
            <v>HELMET F2X-TREM RED</v>
          </cell>
          <cell r="C4704" t="str">
            <v xml:space="preserve"> </v>
          </cell>
        </row>
        <row r="4705">
          <cell r="A4705" t="str">
            <v>GA3132000000-JDB09</v>
          </cell>
          <cell r="B4705" t="str">
            <v>HELMET F2 X-TREM YELLOW FORESTIER SAPEUR</v>
          </cell>
          <cell r="C4705" t="str">
            <v xml:space="preserve"> </v>
          </cell>
        </row>
        <row r="4706">
          <cell r="A4706" t="str">
            <v>GA3132110010-VFR00</v>
          </cell>
          <cell r="B4706" t="str">
            <v>HELMET F2 X-TREM PHOTOLUMINESCENT</v>
          </cell>
          <cell r="C4706" t="str">
            <v xml:space="preserve"> </v>
          </cell>
        </row>
        <row r="4707">
          <cell r="A4707" t="str">
            <v>GA3132000000-BABAC</v>
          </cell>
          <cell r="B4707" t="str">
            <v>HELMET F2X-TREM WHITE</v>
          </cell>
          <cell r="C4707" t="str">
            <v xml:space="preserve"> </v>
          </cell>
        </row>
        <row r="4708">
          <cell r="A4708" t="str">
            <v>GA3130100000-BA000</v>
          </cell>
          <cell r="B4708" t="str">
            <v>HELMET F2X-TREM WHITE</v>
          </cell>
          <cell r="C4708" t="str">
            <v xml:space="preserve"> </v>
          </cell>
        </row>
        <row r="4709">
          <cell r="A4709" t="str">
            <v>GA3132120000-JL000</v>
          </cell>
          <cell r="B4709" t="str">
            <v>HELMET F2 X-TREM FLUORESCENT YELLOW</v>
          </cell>
          <cell r="C4709" t="str">
            <v xml:space="preserve"> </v>
          </cell>
        </row>
        <row r="4710">
          <cell r="A4710" t="str">
            <v>GA3132420000-REJ00</v>
          </cell>
          <cell r="B4710" t="str">
            <v>HELMET F2X-TREM RED</v>
          </cell>
          <cell r="C4710" t="str">
            <v xml:space="preserve"> </v>
          </cell>
        </row>
        <row r="4711">
          <cell r="A4711" t="str">
            <v>GA3130420000-VFT00</v>
          </cell>
          <cell r="B4711" t="str">
            <v>HELMET F2X-TREM PHOTOLUMINESCENT</v>
          </cell>
          <cell r="C4711" t="str">
            <v xml:space="preserve"> </v>
          </cell>
        </row>
        <row r="4712">
          <cell r="A4712" t="str">
            <v>GA3230000000-JDB00</v>
          </cell>
          <cell r="B4712" t="str">
            <v>HELMET F2X-TREM YELLOW</v>
          </cell>
          <cell r="C4712" t="str">
            <v xml:space="preserve"> </v>
          </cell>
        </row>
        <row r="4713">
          <cell r="A4713" t="str">
            <v>GA3130100400-BAB00</v>
          </cell>
          <cell r="B4713" t="str">
            <v>HELMET F2 X-TREM WHITE</v>
          </cell>
          <cell r="C4713" t="str">
            <v xml:space="preserve"> </v>
          </cell>
        </row>
        <row r="4714">
          <cell r="A4714" t="str">
            <v>GA3130120000-RE000</v>
          </cell>
          <cell r="B4714" t="str">
            <v>HELMET F2 X-TREM RED</v>
          </cell>
          <cell r="C4714" t="str">
            <v xml:space="preserve"> </v>
          </cell>
        </row>
        <row r="4715">
          <cell r="A4715" t="str">
            <v>GA3130000000-REB31</v>
          </cell>
          <cell r="B4715" t="str">
            <v>HELMET F2X-TREM RED</v>
          </cell>
          <cell r="C4715" t="str">
            <v xml:space="preserve"> </v>
          </cell>
        </row>
        <row r="4716">
          <cell r="A4716" t="str">
            <v>GA3132120000-BA000</v>
          </cell>
          <cell r="B4716" t="str">
            <v>HELMET F2 X-TREM WHITE</v>
          </cell>
          <cell r="C4716" t="str">
            <v xml:space="preserve"> </v>
          </cell>
        </row>
        <row r="4717">
          <cell r="A4717" t="str">
            <v>GA3130400400-IMB00</v>
          </cell>
          <cell r="B4717" t="str">
            <v>HELMET F2X-TREM BLUE METAL</v>
          </cell>
          <cell r="C4717" t="str">
            <v xml:space="preserve"> </v>
          </cell>
        </row>
        <row r="4718">
          <cell r="A4718" t="str">
            <v>GA3230100010-BAW00</v>
          </cell>
          <cell r="B4718" t="str">
            <v>HELMET F2 X-TREM WHITE</v>
          </cell>
          <cell r="C4718" t="str">
            <v xml:space="preserve"> </v>
          </cell>
        </row>
        <row r="4719">
          <cell r="A4719" t="str">
            <v>GA3130400400-JLW00</v>
          </cell>
          <cell r="B4719" t="str">
            <v>HELMET F2X-TREM JAUNE FLUO</v>
          </cell>
          <cell r="C4719" t="str">
            <v xml:space="preserve"> </v>
          </cell>
        </row>
        <row r="4720">
          <cell r="A4720" t="str">
            <v>GA3130400400-RE000</v>
          </cell>
          <cell r="B4720" t="str">
            <v>HELMET F2 X-TREM RED</v>
          </cell>
          <cell r="C4720" t="str">
            <v xml:space="preserve"> </v>
          </cell>
        </row>
        <row r="4721">
          <cell r="A4721" t="str">
            <v>GA3230010000-IMW00</v>
          </cell>
          <cell r="B4721" t="str">
            <v>HELMET F2 X-TREM METAL BLUE</v>
          </cell>
          <cell r="C4721" t="str">
            <v xml:space="preserve"> </v>
          </cell>
        </row>
        <row r="4722">
          <cell r="A4722" t="str">
            <v>GA3130400000-BA000</v>
          </cell>
          <cell r="B4722" t="str">
            <v>HELMET F2X-TREM WHITE</v>
          </cell>
          <cell r="C4722" t="str">
            <v xml:space="preserve"> </v>
          </cell>
        </row>
        <row r="4723">
          <cell r="A4723" t="str">
            <v>GA3110000000-JL000</v>
          </cell>
          <cell r="B4723" t="str">
            <v>## F2X-TREM FLUO YELLOW</v>
          </cell>
          <cell r="C4723" t="str">
            <v xml:space="preserve"> </v>
          </cell>
        </row>
        <row r="4724">
          <cell r="A4724" t="str">
            <v>GA3132420010-REB00</v>
          </cell>
          <cell r="B4724" t="str">
            <v>HELMET F2X-TREM RED</v>
          </cell>
          <cell r="C4724" t="str">
            <v xml:space="preserve"> </v>
          </cell>
        </row>
        <row r="4725">
          <cell r="A4725" t="str">
            <v>GA3130000000-BAJ00</v>
          </cell>
          <cell r="B4725" t="str">
            <v>HELMET F2 X-TREM WHITE</v>
          </cell>
          <cell r="C4725" t="str">
            <v xml:space="preserve"> </v>
          </cell>
        </row>
        <row r="4726">
          <cell r="A4726" t="str">
            <v>GA3130000400-BAB00</v>
          </cell>
          <cell r="B4726" t="str">
            <v>HELMET F2X-TREM WHITE</v>
          </cell>
          <cell r="C4726" t="str">
            <v xml:space="preserve"> </v>
          </cell>
        </row>
        <row r="4727">
          <cell r="A4727" t="str">
            <v>GA3132420000-REJ26</v>
          </cell>
          <cell r="B4727" t="str">
            <v>HELMET F2X-TREM RED, UME MADRID</v>
          </cell>
          <cell r="C4727" t="str">
            <v xml:space="preserve"> </v>
          </cell>
        </row>
        <row r="4728">
          <cell r="A4728" t="str">
            <v>GA3112000000-VFB00</v>
          </cell>
          <cell r="B4728" t="str">
            <v>## F2X-TREM PHOTOLUM WHITE STICKER</v>
          </cell>
          <cell r="C4728" t="str">
            <v xml:space="preserve"> </v>
          </cell>
        </row>
        <row r="4729">
          <cell r="A4729" t="str">
            <v>GA3132120010-JLW00</v>
          </cell>
          <cell r="B4729" t="str">
            <v>HELMET F2 X-TREM FLUORESCENT YELLOW</v>
          </cell>
          <cell r="C4729" t="str">
            <v xml:space="preserve"> </v>
          </cell>
        </row>
        <row r="4730">
          <cell r="A4730" t="str">
            <v>GA3232110010-RE000</v>
          </cell>
          <cell r="B4730" t="str">
            <v>HELMET F2X-TREM, RED</v>
          </cell>
          <cell r="C4730" t="str">
            <v xml:space="preserve"> </v>
          </cell>
        </row>
        <row r="4731">
          <cell r="A4731" t="str">
            <v>GA3230000000-VFB00</v>
          </cell>
          <cell r="B4731" t="str">
            <v>HELMET F2X-TREM PHOTOLUMINESCENT</v>
          </cell>
          <cell r="C4731" t="str">
            <v xml:space="preserve"> </v>
          </cell>
        </row>
        <row r="4732">
          <cell r="A4732" t="str">
            <v>GA3232100000-VFB00</v>
          </cell>
          <cell r="B4732" t="str">
            <v>HELMET F2X-TREM PHOTOLUMINESCENT</v>
          </cell>
          <cell r="C4732" t="str">
            <v xml:space="preserve"> </v>
          </cell>
        </row>
        <row r="4733">
          <cell r="A4733" t="str">
            <v>GA3132400000-JDJ00</v>
          </cell>
          <cell r="B4733" t="str">
            <v>HELMET F2X-TREM JAUNE</v>
          </cell>
          <cell r="C4733" t="str">
            <v xml:space="preserve"> </v>
          </cell>
        </row>
        <row r="4734">
          <cell r="A4734" t="str">
            <v>GA3230000000-REB00</v>
          </cell>
          <cell r="B4734" t="str">
            <v>HELMET F2X-TREM RED</v>
          </cell>
          <cell r="C4734" t="str">
            <v xml:space="preserve"> </v>
          </cell>
        </row>
        <row r="4735">
          <cell r="A4735" t="str">
            <v>GA3110300000-VF000</v>
          </cell>
          <cell r="B4735" t="str">
            <v>HELMET F2X-TREM MINE RESCUE, PHOTOLUM</v>
          </cell>
          <cell r="C4735" t="str">
            <v xml:space="preserve"> </v>
          </cell>
        </row>
        <row r="4736">
          <cell r="A4736" t="str">
            <v>GA3110000000-BA000</v>
          </cell>
          <cell r="B4736" t="str">
            <v>F2X-TREM white</v>
          </cell>
          <cell r="C4736" t="str">
            <v xml:space="preserve"> </v>
          </cell>
        </row>
        <row r="4737">
          <cell r="A4737" t="str">
            <v>GA3110000000-BAB01</v>
          </cell>
          <cell r="B4737" t="str">
            <v>F2X-TREM white, F-Fight. white</v>
          </cell>
          <cell r="C4737" t="str">
            <v xml:space="preserve"> </v>
          </cell>
        </row>
        <row r="4738">
          <cell r="A4738" t="str">
            <v>GA3110000000-BAJ00</v>
          </cell>
          <cell r="B4738" t="str">
            <v>F2X-TREM white,yellow sticker</v>
          </cell>
          <cell r="C4738" t="str">
            <v xml:space="preserve"> </v>
          </cell>
        </row>
        <row r="4739">
          <cell r="A4739" t="str">
            <v>GA3110000000-BAR00</v>
          </cell>
          <cell r="B4739" t="str">
            <v>## F2X-TREM white sticker red</v>
          </cell>
          <cell r="C4739" t="str">
            <v xml:space="preserve"> </v>
          </cell>
        </row>
        <row r="4740">
          <cell r="A4740" t="str">
            <v>GA3110000000-BAT00</v>
          </cell>
          <cell r="B4740" t="str">
            <v>F2X-TREM white, blue sticker</v>
          </cell>
          <cell r="C4740" t="str">
            <v xml:space="preserve"> </v>
          </cell>
        </row>
        <row r="4741">
          <cell r="A4741" t="str">
            <v>GA3110000000-BAV00</v>
          </cell>
          <cell r="B4741" t="str">
            <v>F2X-TREM white, green sticker</v>
          </cell>
          <cell r="C4741" t="str">
            <v xml:space="preserve"> </v>
          </cell>
        </row>
        <row r="4742">
          <cell r="A4742" t="str">
            <v>GA3110000000-IMB00</v>
          </cell>
          <cell r="B4742" t="str">
            <v>F2X-TREM blue, white sticker</v>
          </cell>
          <cell r="C4742" t="str">
            <v xml:space="preserve"> </v>
          </cell>
        </row>
        <row r="4743">
          <cell r="A4743" t="str">
            <v>GA3110000000-IMJ00</v>
          </cell>
          <cell r="B4743" t="str">
            <v>## F2X-TREM metal blue, yellow sticker</v>
          </cell>
          <cell r="C4743" t="str">
            <v xml:space="preserve"> </v>
          </cell>
        </row>
        <row r="4744">
          <cell r="A4744" t="str">
            <v>GA3110000000-IMO00</v>
          </cell>
          <cell r="B4744" t="str">
            <v>Helmet F2X-TREM Blue Gendarmerie</v>
          </cell>
          <cell r="C4744" t="str">
            <v xml:space="preserve"> </v>
          </cell>
        </row>
        <row r="4745">
          <cell r="A4745" t="str">
            <v>GA3110000000-IMR00</v>
          </cell>
          <cell r="B4745" t="str">
            <v>Helmet F2X-TREM Blue Metal</v>
          </cell>
          <cell r="C4745" t="str">
            <v xml:space="preserve"> </v>
          </cell>
        </row>
        <row r="4746">
          <cell r="A4746" t="str">
            <v>GA3110000000-JD000</v>
          </cell>
          <cell r="B4746" t="str">
            <v>##F2X-TREM YELLOW, WITHOUT STICKERS</v>
          </cell>
          <cell r="C4746" t="str">
            <v xml:space="preserve"> </v>
          </cell>
        </row>
        <row r="4747">
          <cell r="A4747" t="str">
            <v>GA3110000000-JDB00</v>
          </cell>
          <cell r="B4747" t="str">
            <v>## F2X-TREM yellow, white sticker</v>
          </cell>
          <cell r="C4747" t="str">
            <v xml:space="preserve"> </v>
          </cell>
        </row>
        <row r="4748">
          <cell r="A4748" t="str">
            <v>GA3110000000-JDB01</v>
          </cell>
          <cell r="B4748" t="str">
            <v>F2X-TREM yellow, F-Fight. white</v>
          </cell>
          <cell r="C4748" t="str">
            <v xml:space="preserve"> </v>
          </cell>
        </row>
        <row r="4749">
          <cell r="A4749" t="str">
            <v>GA3110000000-JDJ00</v>
          </cell>
          <cell r="B4749" t="str">
            <v>## F2X-TREM yellow, yellow sticker</v>
          </cell>
          <cell r="C4749" t="str">
            <v xml:space="preserve"> </v>
          </cell>
        </row>
        <row r="4750">
          <cell r="A4750" t="str">
            <v>GA3110000000-JDR00</v>
          </cell>
          <cell r="B4750" t="str">
            <v>F2X-TREM yellow, red sticker</v>
          </cell>
          <cell r="C4750" t="str">
            <v xml:space="preserve"> </v>
          </cell>
        </row>
        <row r="4751">
          <cell r="A4751" t="str">
            <v>GA3110000000-JDR01</v>
          </cell>
          <cell r="B4751" t="str">
            <v>F2X-TREM yellow, F-Fight. red</v>
          </cell>
          <cell r="C4751" t="str">
            <v xml:space="preserve"> </v>
          </cell>
        </row>
        <row r="4752">
          <cell r="A4752" t="str">
            <v>GA3110000000-JDT00</v>
          </cell>
          <cell r="B4752" t="str">
            <v>F2X-TREM yellow, blue sticker</v>
          </cell>
          <cell r="C4752" t="str">
            <v xml:space="preserve"> </v>
          </cell>
        </row>
        <row r="4753">
          <cell r="A4753" t="str">
            <v>GA3110000000-JLB00</v>
          </cell>
          <cell r="B4753" t="str">
            <v>## F2X-TREM fluo yellow, white sticker</v>
          </cell>
          <cell r="C4753" t="str">
            <v xml:space="preserve"> </v>
          </cell>
        </row>
        <row r="4754">
          <cell r="A4754" t="str">
            <v>GA3110000000-JLT00</v>
          </cell>
          <cell r="B4754" t="str">
            <v>Helmet F2X-TREM fluo yellow</v>
          </cell>
          <cell r="C4754" t="str">
            <v xml:space="preserve"> </v>
          </cell>
        </row>
        <row r="4755">
          <cell r="A4755" t="str">
            <v>GA3110000000-NA000</v>
          </cell>
          <cell r="B4755" t="str">
            <v>F2X-TREM black</v>
          </cell>
          <cell r="C4755" t="str">
            <v xml:space="preserve"> </v>
          </cell>
        </row>
        <row r="4756">
          <cell r="A4756" t="str">
            <v>GA3110000000-NAB00</v>
          </cell>
          <cell r="B4756" t="str">
            <v>F2X-TREM black,sticker blanc</v>
          </cell>
          <cell r="C4756" t="str">
            <v xml:space="preserve"> </v>
          </cell>
        </row>
        <row r="4757">
          <cell r="A4757" t="str">
            <v>GA3110000000-NAB01</v>
          </cell>
          <cell r="B4757" t="str">
            <v>Helmet F2X-TREM black</v>
          </cell>
          <cell r="C4757" t="str">
            <v xml:space="preserve"> </v>
          </cell>
        </row>
        <row r="4758">
          <cell r="A4758" t="str">
            <v>GA3110000000-NAJ00</v>
          </cell>
          <cell r="B4758" t="str">
            <v>## F2X-TREM black yellow sticker</v>
          </cell>
          <cell r="C4758" t="str">
            <v xml:space="preserve"> </v>
          </cell>
        </row>
        <row r="4759">
          <cell r="A4759" t="str">
            <v>GA3110000000-NAR00</v>
          </cell>
          <cell r="B4759" t="str">
            <v>Helmet F2X-TREM Black</v>
          </cell>
          <cell r="C4759" t="str">
            <v xml:space="preserve"> </v>
          </cell>
        </row>
        <row r="4760">
          <cell r="A4760" t="str">
            <v>GA3110000000-NM000</v>
          </cell>
          <cell r="B4760" t="str">
            <v>F2X-TREM grey</v>
          </cell>
          <cell r="C4760" t="str">
            <v xml:space="preserve"> </v>
          </cell>
        </row>
        <row r="4761">
          <cell r="A4761" t="str">
            <v>GA3110000000-NMB00</v>
          </cell>
          <cell r="B4761" t="str">
            <v>Helmet F2X-TREM grey</v>
          </cell>
          <cell r="C4761" t="str">
            <v xml:space="preserve"> </v>
          </cell>
        </row>
        <row r="4762">
          <cell r="A4762" t="str">
            <v>GA3110000000-NMR00</v>
          </cell>
          <cell r="B4762" t="str">
            <v>F2X-TREM grey, red sticker</v>
          </cell>
          <cell r="C4762" t="str">
            <v xml:space="preserve"> </v>
          </cell>
        </row>
        <row r="4763">
          <cell r="A4763" t="str">
            <v>GA3110000000-NMV00</v>
          </cell>
          <cell r="B4763" t="str">
            <v>Helmet F2X-TREM Grey</v>
          </cell>
          <cell r="C4763" t="str">
            <v xml:space="preserve"> </v>
          </cell>
        </row>
        <row r="4764">
          <cell r="A4764" t="str">
            <v>GA3110000000-OBB00</v>
          </cell>
          <cell r="B4764" t="str">
            <v>## F2X-TREM fluo orange, white sticker</v>
          </cell>
          <cell r="C4764" t="str">
            <v xml:space="preserve"> </v>
          </cell>
        </row>
        <row r="4765">
          <cell r="A4765" t="str">
            <v>GA3110000000-OBJ00</v>
          </cell>
          <cell r="B4765" t="str">
            <v>## F2X-TREM fluo orange, yellow sticker</v>
          </cell>
          <cell r="C4765" t="str">
            <v xml:space="preserve"> </v>
          </cell>
        </row>
        <row r="4766">
          <cell r="A4766" t="str">
            <v>GA3110000000-OBO00</v>
          </cell>
          <cell r="B4766" t="str">
            <v>Helmet F2X-TREM Orange Fluo</v>
          </cell>
          <cell r="C4766" t="str">
            <v xml:space="preserve"> </v>
          </cell>
        </row>
        <row r="4767">
          <cell r="A4767" t="str">
            <v>GA3110000000-OBR00</v>
          </cell>
          <cell r="B4767" t="str">
            <v>F2X-TREM fluo orange, red sticker</v>
          </cell>
          <cell r="C4767" t="str">
            <v xml:space="preserve"> </v>
          </cell>
        </row>
        <row r="4768">
          <cell r="A4768" t="str">
            <v>GA3110000000-OBR01</v>
          </cell>
          <cell r="B4768" t="str">
            <v>F2X-TREM fluo orange, F-Fight. red</v>
          </cell>
          <cell r="C4768" t="str">
            <v xml:space="preserve"> </v>
          </cell>
        </row>
        <row r="4769">
          <cell r="A4769" t="str">
            <v>GA3110000000-OBT00</v>
          </cell>
          <cell r="B4769" t="str">
            <v>F2X-TREM fluo orange, blue sticker LFB</v>
          </cell>
          <cell r="C4769" t="str">
            <v xml:space="preserve"> </v>
          </cell>
        </row>
        <row r="4770">
          <cell r="A4770" t="str">
            <v>GA3110000000-REB01</v>
          </cell>
          <cell r="B4770" t="str">
            <v>F2X-TREM red, F-Fight. white</v>
          </cell>
          <cell r="C4770" t="str">
            <v xml:space="preserve"> </v>
          </cell>
        </row>
        <row r="4771">
          <cell r="A4771" t="str">
            <v>GA3110000000-REBAC</v>
          </cell>
          <cell r="B4771" t="str">
            <v>Helmet F2X-TREM red</v>
          </cell>
          <cell r="C4771" t="str">
            <v xml:space="preserve"> </v>
          </cell>
        </row>
        <row r="4772">
          <cell r="A4772" t="str">
            <v>GA3110000000-REJ00</v>
          </cell>
          <cell r="B4772" t="str">
            <v>## F2X-TREM red, yellow sticker</v>
          </cell>
          <cell r="C4772" t="str">
            <v xml:space="preserve"> </v>
          </cell>
        </row>
        <row r="4773">
          <cell r="A4773" t="str">
            <v>GA3110000000-RER00</v>
          </cell>
          <cell r="B4773" t="str">
            <v>F2X-TREM red, red sticker</v>
          </cell>
          <cell r="C4773" t="str">
            <v xml:space="preserve"> </v>
          </cell>
        </row>
        <row r="4774">
          <cell r="A4774" t="str">
            <v>GA3110000000-RER01</v>
          </cell>
          <cell r="B4774" t="str">
            <v>F2X-TREM red, F-Fight. red</v>
          </cell>
          <cell r="C4774" t="str">
            <v xml:space="preserve"> </v>
          </cell>
        </row>
        <row r="4775">
          <cell r="A4775" t="str">
            <v>GA3110000000-VA000</v>
          </cell>
          <cell r="B4775" t="str">
            <v>F2X-TREM, vented shell, green, 3pt chi</v>
          </cell>
          <cell r="C4775" t="str">
            <v xml:space="preserve"> </v>
          </cell>
        </row>
        <row r="4776">
          <cell r="A4776" t="str">
            <v>GA3110000000-VAB00</v>
          </cell>
          <cell r="B4776" t="str">
            <v>Helmet F2X-TREM green, white sticker</v>
          </cell>
          <cell r="C4776" t="str">
            <v xml:space="preserve"> </v>
          </cell>
        </row>
        <row r="4777">
          <cell r="A4777" t="str">
            <v>GA3110000000-VABAC</v>
          </cell>
          <cell r="B4777" t="str">
            <v>Helmet F2X-TREM green</v>
          </cell>
          <cell r="C4777" t="str">
            <v xml:space="preserve"> </v>
          </cell>
        </row>
        <row r="4778">
          <cell r="A4778" t="str">
            <v>GA3110000000-VAJ00</v>
          </cell>
          <cell r="B4778" t="str">
            <v>Helmet F2X-TREM Green</v>
          </cell>
          <cell r="C4778" t="str">
            <v xml:space="preserve"> </v>
          </cell>
        </row>
        <row r="4779">
          <cell r="A4779" t="str">
            <v>GA3110000000-VAV00</v>
          </cell>
          <cell r="B4779" t="str">
            <v>F2X-TREM green, green sticker</v>
          </cell>
          <cell r="C4779" t="str">
            <v xml:space="preserve"> </v>
          </cell>
        </row>
        <row r="4780">
          <cell r="A4780" t="str">
            <v>GA3110000000-VFB00</v>
          </cell>
          <cell r="B4780" t="str">
            <v>F2X-TREM photo. white sticker</v>
          </cell>
          <cell r="C4780" t="str">
            <v xml:space="preserve"> </v>
          </cell>
        </row>
        <row r="4781">
          <cell r="A4781" t="str">
            <v>GA3110000000-VFBAC</v>
          </cell>
          <cell r="B4781" t="str">
            <v>Helmet F2X-TREM Photoluminescent</v>
          </cell>
          <cell r="C4781" t="str">
            <v xml:space="preserve"> </v>
          </cell>
        </row>
        <row r="4782">
          <cell r="A4782" t="str">
            <v>GA3110000000-VFR00</v>
          </cell>
          <cell r="B4782" t="str">
            <v>Helmet F2X-TREM photolum</v>
          </cell>
          <cell r="C4782" t="str">
            <v xml:space="preserve"> </v>
          </cell>
        </row>
        <row r="4783">
          <cell r="A4783" t="str">
            <v>GA3110000000-VFT00</v>
          </cell>
          <cell r="B4783" t="str">
            <v>F2X-TREM photolum, blue sticker</v>
          </cell>
          <cell r="C4783" t="str">
            <v xml:space="preserve"> </v>
          </cell>
        </row>
        <row r="4784">
          <cell r="A4784" t="str">
            <v>GA3110000000-VFW00</v>
          </cell>
          <cell r="B4784" t="str">
            <v>Helmet F2X-TREM Photoluminescent</v>
          </cell>
          <cell r="C4784" t="str">
            <v xml:space="preserve"> </v>
          </cell>
        </row>
        <row r="4785">
          <cell r="A4785" t="str">
            <v>GA3110000010-BAB00</v>
          </cell>
          <cell r="B4785" t="str">
            <v>Helmet F2X-TREM White</v>
          </cell>
          <cell r="C4785" t="str">
            <v xml:space="preserve"> </v>
          </cell>
        </row>
        <row r="4786">
          <cell r="A4786" t="str">
            <v>GA3110000010-IMB00</v>
          </cell>
          <cell r="B4786" t="str">
            <v>Helmet F2X-TREM blue</v>
          </cell>
          <cell r="C4786" t="str">
            <v xml:space="preserve"> </v>
          </cell>
        </row>
        <row r="4787">
          <cell r="A4787" t="str">
            <v>GA3110000010-JLB00</v>
          </cell>
          <cell r="B4787" t="str">
            <v>Helmet F2X-TREM Yellow Fluo</v>
          </cell>
          <cell r="C4787" t="str">
            <v xml:space="preserve"> </v>
          </cell>
        </row>
        <row r="4788">
          <cell r="A4788" t="str">
            <v>GA3110000010-REJ00</v>
          </cell>
          <cell r="B4788" t="str">
            <v>F2X-TREM red, yellow sticker</v>
          </cell>
          <cell r="C4788" t="str">
            <v xml:space="preserve"> </v>
          </cell>
        </row>
        <row r="4789">
          <cell r="A4789" t="str">
            <v>GA3110000010-VFB00</v>
          </cell>
          <cell r="B4789" t="str">
            <v>Helmet F2X-TREM photolum</v>
          </cell>
          <cell r="C4789" t="str">
            <v xml:space="preserve"> </v>
          </cell>
        </row>
        <row r="4790">
          <cell r="A4790" t="str">
            <v>GA3110000200-IM000</v>
          </cell>
          <cell r="B4790" t="str">
            <v>Helmet F2X-TREM blue</v>
          </cell>
          <cell r="C4790" t="str">
            <v xml:space="preserve"> </v>
          </cell>
        </row>
        <row r="4791">
          <cell r="A4791" t="str">
            <v>GA3110000200-JD000</v>
          </cell>
          <cell r="B4791" t="str">
            <v>Helmet F2X-TREM yellow</v>
          </cell>
          <cell r="C4791" t="str">
            <v xml:space="preserve"> </v>
          </cell>
        </row>
        <row r="4792">
          <cell r="A4792" t="str">
            <v>GA3110000200-NA000</v>
          </cell>
          <cell r="B4792" t="str">
            <v>Helmet F2X-TREM black</v>
          </cell>
          <cell r="C4792" t="str">
            <v xml:space="preserve"> </v>
          </cell>
        </row>
        <row r="4793">
          <cell r="A4793" t="str">
            <v>GA3110000200-OB000</v>
          </cell>
          <cell r="B4793" t="str">
            <v>F2X-TREM orange</v>
          </cell>
          <cell r="C4793" t="str">
            <v xml:space="preserve"> </v>
          </cell>
        </row>
        <row r="4794">
          <cell r="A4794" t="str">
            <v>GA3110000200-OBJ00</v>
          </cell>
          <cell r="B4794" t="str">
            <v>F2X-TREM fluo orange, yellow sticker</v>
          </cell>
          <cell r="C4794" t="str">
            <v xml:space="preserve"> </v>
          </cell>
        </row>
        <row r="4795">
          <cell r="A4795" t="str">
            <v>GA3110000200-RE000</v>
          </cell>
          <cell r="B4795" t="str">
            <v>F2X-TREM red</v>
          </cell>
          <cell r="C4795" t="str">
            <v xml:space="preserve"> </v>
          </cell>
        </row>
        <row r="4796">
          <cell r="A4796" t="str">
            <v>GA3110000200-RER01</v>
          </cell>
          <cell r="B4796" t="str">
            <v>F2X-TREM red, FF red sticker</v>
          </cell>
          <cell r="C4796" t="str">
            <v xml:space="preserve"> </v>
          </cell>
        </row>
        <row r="4797">
          <cell r="A4797" t="str">
            <v>GA3110000200-VF000</v>
          </cell>
          <cell r="B4797" t="str">
            <v>F2X-TREM photoluminescent</v>
          </cell>
          <cell r="C4797" t="str">
            <v xml:space="preserve"> </v>
          </cell>
        </row>
        <row r="4798">
          <cell r="A4798" t="str">
            <v>GA3110000400-BA000</v>
          </cell>
          <cell r="B4798" t="str">
            <v>F2X-TREM white</v>
          </cell>
          <cell r="C4798" t="str">
            <v xml:space="preserve"> </v>
          </cell>
        </row>
        <row r="4799">
          <cell r="A4799" t="str">
            <v>GA3110000400-BAB00</v>
          </cell>
          <cell r="B4799" t="str">
            <v>F2X-TREM white, white sticker</v>
          </cell>
          <cell r="C4799" t="str">
            <v xml:space="preserve"> </v>
          </cell>
        </row>
        <row r="4800">
          <cell r="A4800" t="str">
            <v>GA3110000400-BAR00</v>
          </cell>
          <cell r="B4800" t="str">
            <v>Helmet F2X-TREM white</v>
          </cell>
          <cell r="C4800" t="str">
            <v xml:space="preserve"> </v>
          </cell>
        </row>
        <row r="4801">
          <cell r="A4801" t="str">
            <v>GA3110000400-IM000</v>
          </cell>
          <cell r="B4801" t="str">
            <v>Helmet F2X-TREM blue</v>
          </cell>
          <cell r="C4801" t="str">
            <v xml:space="preserve"> </v>
          </cell>
        </row>
        <row r="4802">
          <cell r="A4802" t="str">
            <v>GA3110000400-IMB00</v>
          </cell>
          <cell r="B4802" t="str">
            <v>F2X-TREM metal blue, white sticker</v>
          </cell>
          <cell r="C4802" t="str">
            <v xml:space="preserve"> </v>
          </cell>
        </row>
        <row r="4803">
          <cell r="A4803" t="str">
            <v>GA3110000400-JD000</v>
          </cell>
          <cell r="B4803" t="str">
            <v>F2X-TREM yellow</v>
          </cell>
          <cell r="C4803" t="str">
            <v xml:space="preserve"> </v>
          </cell>
        </row>
        <row r="4804">
          <cell r="A4804" t="str">
            <v>GA3110000400-JDB00</v>
          </cell>
          <cell r="B4804" t="str">
            <v>F2X-TREM yellow sticker white</v>
          </cell>
          <cell r="C4804" t="str">
            <v xml:space="preserve"> </v>
          </cell>
        </row>
        <row r="4805">
          <cell r="A4805" t="str">
            <v>GA3110000400-JDJ00</v>
          </cell>
          <cell r="B4805" t="str">
            <v>F2X-TREM yellow, yellow sticker</v>
          </cell>
          <cell r="C4805" t="str">
            <v xml:space="preserve"> </v>
          </cell>
        </row>
        <row r="4806">
          <cell r="A4806" t="str">
            <v>GA3110000400-NA000</v>
          </cell>
          <cell r="B4806" t="str">
            <v>F2X-TREM black</v>
          </cell>
          <cell r="C4806" t="str">
            <v xml:space="preserve"> </v>
          </cell>
        </row>
        <row r="4807">
          <cell r="A4807" t="str">
            <v>GA3110000400-NAJ00</v>
          </cell>
          <cell r="B4807" t="str">
            <v>Helmet F2X-TREM Black</v>
          </cell>
          <cell r="C4807" t="str">
            <v xml:space="preserve"> </v>
          </cell>
        </row>
        <row r="4808">
          <cell r="A4808" t="str">
            <v>GA3110000400-NM000</v>
          </cell>
          <cell r="B4808" t="str">
            <v>Helmet F2X-TREM grey</v>
          </cell>
          <cell r="C4808" t="str">
            <v xml:space="preserve"> </v>
          </cell>
        </row>
        <row r="4809">
          <cell r="A4809" t="str">
            <v>GA3110000400-NMB00</v>
          </cell>
          <cell r="B4809" t="str">
            <v>F2X-TREM grey sticker white</v>
          </cell>
          <cell r="C4809" t="str">
            <v xml:space="preserve"> </v>
          </cell>
        </row>
        <row r="4810">
          <cell r="A4810" t="str">
            <v>GA3110000400-OB000</v>
          </cell>
          <cell r="B4810" t="str">
            <v>Helmet F2X-TREM fluorescent orange</v>
          </cell>
          <cell r="C4810" t="str">
            <v xml:space="preserve"> </v>
          </cell>
        </row>
        <row r="4811">
          <cell r="A4811" t="str">
            <v>GA3110000400-OBB00</v>
          </cell>
          <cell r="B4811" t="str">
            <v>Helmet F2X-TREM fluorescent orange</v>
          </cell>
          <cell r="C4811" t="str">
            <v xml:space="preserve"> </v>
          </cell>
        </row>
        <row r="4812">
          <cell r="A4812" t="str">
            <v>GA3110000400-OBR00</v>
          </cell>
          <cell r="B4812" t="str">
            <v>F2X-TREM fluo orange, red sticker</v>
          </cell>
          <cell r="C4812" t="str">
            <v xml:space="preserve"> </v>
          </cell>
        </row>
        <row r="4813">
          <cell r="A4813" t="str">
            <v>GA3110000400-RE000</v>
          </cell>
          <cell r="B4813" t="str">
            <v>F2X-TREM red</v>
          </cell>
          <cell r="C4813" t="str">
            <v xml:space="preserve"> </v>
          </cell>
        </row>
        <row r="4814">
          <cell r="A4814" t="str">
            <v>GA3110000400-REB00</v>
          </cell>
          <cell r="B4814" t="str">
            <v>F2X-TREM red, white sticker</v>
          </cell>
          <cell r="C4814" t="str">
            <v xml:space="preserve"> </v>
          </cell>
        </row>
        <row r="4815">
          <cell r="A4815" t="str">
            <v>GA3110000400-REJ00</v>
          </cell>
          <cell r="B4815" t="str">
            <v>F2X-TREM red sticker yellow</v>
          </cell>
          <cell r="C4815" t="str">
            <v xml:space="preserve"> </v>
          </cell>
        </row>
        <row r="4816">
          <cell r="A4816" t="str">
            <v>GA3110000400-VA000</v>
          </cell>
          <cell r="B4816" t="str">
            <v>F2X-TREM green</v>
          </cell>
          <cell r="C4816" t="str">
            <v xml:space="preserve"> </v>
          </cell>
        </row>
        <row r="4817">
          <cell r="A4817" t="str">
            <v>GA3110000400-VAB00</v>
          </cell>
          <cell r="B4817" t="str">
            <v>F2X-TREM green, white sticker</v>
          </cell>
          <cell r="C4817" t="str">
            <v xml:space="preserve"> </v>
          </cell>
        </row>
        <row r="4818">
          <cell r="A4818" t="str">
            <v>GA3110000400-VAJ00</v>
          </cell>
          <cell r="B4818" t="str">
            <v>F2X-TREM green, yellow sticker</v>
          </cell>
          <cell r="C4818" t="str">
            <v xml:space="preserve"> </v>
          </cell>
        </row>
        <row r="4819">
          <cell r="A4819" t="str">
            <v>GA3110000400-VFB00</v>
          </cell>
          <cell r="B4819" t="str">
            <v>F2X-TREM photolum sticker white</v>
          </cell>
          <cell r="C4819" t="str">
            <v xml:space="preserve"> </v>
          </cell>
        </row>
        <row r="4820">
          <cell r="A4820" t="str">
            <v>GA3110010000-BA000</v>
          </cell>
          <cell r="B4820" t="str">
            <v>Helmet F2X-TREM White</v>
          </cell>
          <cell r="C4820" t="str">
            <v xml:space="preserve"> </v>
          </cell>
        </row>
        <row r="4821">
          <cell r="A4821" t="str">
            <v>GA3110010000-BAB00</v>
          </cell>
          <cell r="B4821" t="str">
            <v>Helmet F2X-TREM White</v>
          </cell>
          <cell r="C4821" t="str">
            <v xml:space="preserve"> </v>
          </cell>
        </row>
        <row r="4822">
          <cell r="A4822" t="str">
            <v>GA3110010000-IM000</v>
          </cell>
          <cell r="B4822" t="str">
            <v>F2X-TREM blue</v>
          </cell>
          <cell r="C4822" t="str">
            <v xml:space="preserve"> </v>
          </cell>
        </row>
        <row r="4823">
          <cell r="A4823" t="str">
            <v>GA3110010000-JD000</v>
          </cell>
          <cell r="B4823" t="str">
            <v>F2X-TREM yellow</v>
          </cell>
          <cell r="C4823" t="str">
            <v xml:space="preserve"> </v>
          </cell>
        </row>
        <row r="4824">
          <cell r="A4824" t="str">
            <v>GA3110010000-JDB00</v>
          </cell>
          <cell r="B4824" t="str">
            <v>Helmet F2X-TREM Yellow</v>
          </cell>
          <cell r="C4824" t="str">
            <v xml:space="preserve"> </v>
          </cell>
        </row>
        <row r="4825">
          <cell r="A4825" t="str">
            <v>GA3110010000-NA000</v>
          </cell>
          <cell r="B4825" t="str">
            <v>Helmet F2X-TREM Black</v>
          </cell>
          <cell r="C4825" t="str">
            <v xml:space="preserve"> </v>
          </cell>
        </row>
        <row r="4826">
          <cell r="A4826" t="str">
            <v>GA3110010000-OB000</v>
          </cell>
          <cell r="B4826" t="str">
            <v>Helmet F2X-TREM fluorescent orange</v>
          </cell>
          <cell r="C4826" t="str">
            <v xml:space="preserve"> </v>
          </cell>
        </row>
        <row r="4827">
          <cell r="A4827" t="str">
            <v>GA3110010000-RE000</v>
          </cell>
          <cell r="B4827" t="str">
            <v>F2X-TREM red</v>
          </cell>
          <cell r="C4827" t="str">
            <v xml:space="preserve"> </v>
          </cell>
        </row>
        <row r="4828">
          <cell r="A4828" t="str">
            <v>GA3110010000-REB00</v>
          </cell>
          <cell r="B4828" t="str">
            <v>Helmet F2X-TREM red</v>
          </cell>
          <cell r="C4828" t="str">
            <v xml:space="preserve"> </v>
          </cell>
        </row>
        <row r="4829">
          <cell r="A4829" t="str">
            <v>GA3110010000-VF000</v>
          </cell>
          <cell r="B4829" t="str">
            <v>F2X-TREM photoluminescent</v>
          </cell>
          <cell r="C4829" t="str">
            <v xml:space="preserve"> </v>
          </cell>
        </row>
        <row r="4830">
          <cell r="A4830" t="str">
            <v>GA3110010010-VFB00</v>
          </cell>
          <cell r="B4830" t="str">
            <v>Helmet F2X-TREM photolum</v>
          </cell>
          <cell r="C4830" t="str">
            <v xml:space="preserve"> </v>
          </cell>
        </row>
        <row r="4831">
          <cell r="A4831" t="str">
            <v>GA3110020000-BAB00</v>
          </cell>
          <cell r="B4831" t="str">
            <v>Helmet F2X-TREM white</v>
          </cell>
          <cell r="C4831" t="str">
            <v xml:space="preserve"> </v>
          </cell>
        </row>
        <row r="4832">
          <cell r="A4832" t="str">
            <v>GA3110020000-IMB00</v>
          </cell>
          <cell r="B4832" t="str">
            <v>Helmet F2X-TREM Blue Metal</v>
          </cell>
          <cell r="C4832" t="str">
            <v xml:space="preserve"> </v>
          </cell>
        </row>
        <row r="4833">
          <cell r="A4833" t="str">
            <v>GA3110020000-JLB00</v>
          </cell>
          <cell r="B4833" t="str">
            <v>F2X-TREM fluo yellow, white sticker</v>
          </cell>
          <cell r="C4833" t="str">
            <v xml:space="preserve"> </v>
          </cell>
        </row>
        <row r="4834">
          <cell r="A4834" t="str">
            <v>GA3110020000-OBB00</v>
          </cell>
          <cell r="B4834" t="str">
            <v>Helmet F2X-TREM fluorescent orange</v>
          </cell>
          <cell r="C4834" t="str">
            <v xml:space="preserve"> </v>
          </cell>
        </row>
        <row r="4835">
          <cell r="A4835" t="str">
            <v>GA3110020000-OBJ00</v>
          </cell>
          <cell r="B4835" t="str">
            <v>Helmet F2-XT orange fluorescent</v>
          </cell>
          <cell r="C4835" t="str">
            <v xml:space="preserve"> </v>
          </cell>
        </row>
        <row r="4836">
          <cell r="A4836" t="str">
            <v>GA3110020000-REB00</v>
          </cell>
          <cell r="B4836" t="str">
            <v>F2X-TREM red, white sticker</v>
          </cell>
          <cell r="C4836" t="str">
            <v xml:space="preserve"> </v>
          </cell>
        </row>
        <row r="4837">
          <cell r="A4837" t="str">
            <v>GA3110020000-REJ00</v>
          </cell>
          <cell r="B4837" t="str">
            <v>F2X-TREM red, yellow sticker</v>
          </cell>
          <cell r="C4837" t="str">
            <v xml:space="preserve"> </v>
          </cell>
        </row>
        <row r="4838">
          <cell r="A4838" t="str">
            <v>GA3110020000-VF000</v>
          </cell>
          <cell r="B4838" t="str">
            <v>F2X-TREM photolum</v>
          </cell>
          <cell r="C4838" t="str">
            <v xml:space="preserve"> </v>
          </cell>
        </row>
        <row r="4839">
          <cell r="A4839" t="str">
            <v>GA3110020000-VFB00</v>
          </cell>
          <cell r="B4839" t="str">
            <v>F2X-TREM photolum sticker white</v>
          </cell>
          <cell r="C4839" t="str">
            <v xml:space="preserve"> </v>
          </cell>
        </row>
        <row r="4840">
          <cell r="A4840" t="str">
            <v>GA3110020000-VFR00</v>
          </cell>
          <cell r="B4840" t="str">
            <v>Helmet F2X-TREM photolum</v>
          </cell>
          <cell r="C4840" t="str">
            <v xml:space="preserve"> </v>
          </cell>
        </row>
        <row r="4841">
          <cell r="A4841" t="str">
            <v>GA3110020000-VFT00</v>
          </cell>
          <cell r="B4841" t="str">
            <v>F2X-TREM photolum,blue sticker</v>
          </cell>
          <cell r="C4841" t="str">
            <v xml:space="preserve"> </v>
          </cell>
        </row>
        <row r="4842">
          <cell r="A4842" t="str">
            <v>GA3110100000-BA000</v>
          </cell>
          <cell r="B4842" t="str">
            <v>F2X-TREM white</v>
          </cell>
          <cell r="C4842" t="str">
            <v xml:space="preserve"> </v>
          </cell>
        </row>
        <row r="4843">
          <cell r="A4843" t="str">
            <v>GA3110100000-BAB00</v>
          </cell>
          <cell r="B4843" t="str">
            <v>F2X-TREM white, silver sticker</v>
          </cell>
          <cell r="C4843" t="str">
            <v xml:space="preserve"> </v>
          </cell>
        </row>
        <row r="4844">
          <cell r="A4844" t="str">
            <v>GA3110100000-BAJ00</v>
          </cell>
          <cell r="B4844" t="str">
            <v>Helmet F2X-TREM white</v>
          </cell>
          <cell r="C4844" t="str">
            <v xml:space="preserve"> </v>
          </cell>
        </row>
        <row r="4845">
          <cell r="A4845" t="str">
            <v>GA3110100000-BAR00</v>
          </cell>
          <cell r="B4845" t="str">
            <v>Helmet F2X-TREM white</v>
          </cell>
          <cell r="C4845" t="str">
            <v xml:space="preserve"> </v>
          </cell>
        </row>
        <row r="4846">
          <cell r="A4846" t="str">
            <v>GA3110100000-BAT00</v>
          </cell>
          <cell r="B4846" t="str">
            <v>Helmet F2X-TREM white</v>
          </cell>
          <cell r="C4846" t="str">
            <v xml:space="preserve"> </v>
          </cell>
        </row>
        <row r="4847">
          <cell r="A4847" t="str">
            <v>GA3110100000-BAV00</v>
          </cell>
          <cell r="B4847" t="str">
            <v>F2X-TREM white, green sticker</v>
          </cell>
          <cell r="C4847" t="str">
            <v xml:space="preserve"> </v>
          </cell>
        </row>
        <row r="4848">
          <cell r="A4848" t="str">
            <v>GA3110100000-IM000</v>
          </cell>
          <cell r="B4848" t="str">
            <v>F2X-TREM blue</v>
          </cell>
          <cell r="C4848" t="str">
            <v xml:space="preserve"> </v>
          </cell>
        </row>
        <row r="4849">
          <cell r="A4849" t="str">
            <v>GA3110100000-IMB00</v>
          </cell>
          <cell r="B4849" t="str">
            <v>F2X-TREM metal blue, white sticker</v>
          </cell>
          <cell r="C4849" t="str">
            <v xml:space="preserve"> </v>
          </cell>
        </row>
        <row r="4850">
          <cell r="A4850" t="str">
            <v>GA3110100000-IMB01</v>
          </cell>
          <cell r="B4850" t="str">
            <v>Helmet F2X-TREM Metal blue</v>
          </cell>
          <cell r="C4850" t="str">
            <v xml:space="preserve"> </v>
          </cell>
        </row>
        <row r="4851">
          <cell r="A4851" t="str">
            <v>GA3110100000-IMJ00</v>
          </cell>
          <cell r="B4851" t="str">
            <v>Helmet F2X-TREM blue</v>
          </cell>
          <cell r="C4851" t="str">
            <v xml:space="preserve"> </v>
          </cell>
        </row>
        <row r="4852">
          <cell r="A4852" t="str">
            <v>GA3110100000-JDB00</v>
          </cell>
          <cell r="B4852" t="str">
            <v>F2X-TREM yellow, white sticker</v>
          </cell>
          <cell r="C4852" t="str">
            <v xml:space="preserve"> </v>
          </cell>
        </row>
        <row r="4853">
          <cell r="A4853" t="str">
            <v>GA3110100000-JDR00</v>
          </cell>
          <cell r="B4853" t="str">
            <v>Helmet F2X-TREM yellow</v>
          </cell>
          <cell r="C4853" t="str">
            <v xml:space="preserve"> </v>
          </cell>
        </row>
        <row r="4854">
          <cell r="A4854" t="str">
            <v>GA3110100000-JDT00</v>
          </cell>
          <cell r="B4854" t="str">
            <v>Helmet F2X-TREM yellow</v>
          </cell>
          <cell r="C4854" t="str">
            <v xml:space="preserve"> </v>
          </cell>
        </row>
        <row r="4855">
          <cell r="A4855" t="str">
            <v>GA3110100000-JL000</v>
          </cell>
          <cell r="B4855" t="str">
            <v>F2X-TREM fluo yellow</v>
          </cell>
          <cell r="C4855" t="str">
            <v xml:space="preserve"> </v>
          </cell>
        </row>
        <row r="4856">
          <cell r="A4856" t="str">
            <v>GA3110100000-NA000</v>
          </cell>
          <cell r="B4856" t="str">
            <v>Helmet F2X-TREM black</v>
          </cell>
          <cell r="C4856" t="str">
            <v xml:space="preserve"> </v>
          </cell>
        </row>
        <row r="4857">
          <cell r="A4857" t="str">
            <v>GA3110100000-NAB00</v>
          </cell>
          <cell r="B4857" t="str">
            <v>F2X-TREM black, white sticker</v>
          </cell>
          <cell r="C4857" t="str">
            <v xml:space="preserve"> </v>
          </cell>
        </row>
        <row r="4858">
          <cell r="A4858" t="str">
            <v>GA3110100000-NAJ00</v>
          </cell>
          <cell r="B4858" t="str">
            <v>F2X-TREM black, yellow sticker</v>
          </cell>
          <cell r="C4858" t="str">
            <v xml:space="preserve"> </v>
          </cell>
        </row>
        <row r="4859">
          <cell r="A4859" t="str">
            <v>GA3110100000-NAR00</v>
          </cell>
          <cell r="B4859" t="str">
            <v>F2X-TREM black, red sticker</v>
          </cell>
          <cell r="C4859" t="str">
            <v xml:space="preserve"> </v>
          </cell>
        </row>
        <row r="4860">
          <cell r="A4860" t="str">
            <v>GA3110100000-NAT00</v>
          </cell>
          <cell r="B4860" t="str">
            <v>F2X-TREM black, blue sticker</v>
          </cell>
          <cell r="C4860" t="str">
            <v xml:space="preserve"> </v>
          </cell>
        </row>
        <row r="4861">
          <cell r="A4861" t="str">
            <v>GA3110100000-NM000</v>
          </cell>
          <cell r="B4861" t="str">
            <v>Helmet F2 X-TREM grey</v>
          </cell>
          <cell r="C4861" t="str">
            <v xml:space="preserve"> </v>
          </cell>
        </row>
        <row r="4862">
          <cell r="A4862" t="str">
            <v>GA3110100000-NMB00</v>
          </cell>
          <cell r="B4862" t="str">
            <v>F2X-TREM grey, white sticker</v>
          </cell>
          <cell r="C4862" t="str">
            <v xml:space="preserve"> </v>
          </cell>
        </row>
        <row r="4863">
          <cell r="A4863" t="str">
            <v>GA3110100000-NMJ00</v>
          </cell>
          <cell r="B4863" t="str">
            <v>Helmet F2X-TREM grey</v>
          </cell>
          <cell r="C4863" t="str">
            <v xml:space="preserve"> </v>
          </cell>
        </row>
        <row r="4864">
          <cell r="A4864" t="str">
            <v>GA3110100000-OB000</v>
          </cell>
          <cell r="B4864" t="str">
            <v>## F2X-TREM fluorescent orange</v>
          </cell>
          <cell r="C4864" t="str">
            <v xml:space="preserve"> </v>
          </cell>
        </row>
        <row r="4865">
          <cell r="A4865" t="str">
            <v>GA3110100000-OBB00</v>
          </cell>
          <cell r="B4865" t="str">
            <v>F2X-TREM fluo orange, white sticker</v>
          </cell>
          <cell r="C4865" t="str">
            <v xml:space="preserve"> </v>
          </cell>
        </row>
        <row r="4866">
          <cell r="A4866" t="str">
            <v>GA3110100000-OBJ00</v>
          </cell>
          <cell r="B4866" t="str">
            <v>Helmet F2X-TREM fluorescent orange</v>
          </cell>
          <cell r="C4866" t="str">
            <v xml:space="preserve"> </v>
          </cell>
        </row>
        <row r="4867">
          <cell r="A4867" t="str">
            <v>GA3110100000-OBT00</v>
          </cell>
          <cell r="B4867" t="str">
            <v>Helmet F2X-TREM orange fluo</v>
          </cell>
          <cell r="C4867" t="str">
            <v xml:space="preserve"> </v>
          </cell>
        </row>
        <row r="4868">
          <cell r="A4868" t="str">
            <v>GA3110100000-RE000</v>
          </cell>
          <cell r="B4868" t="str">
            <v>F2X-TREM red</v>
          </cell>
          <cell r="C4868" t="str">
            <v xml:space="preserve"> </v>
          </cell>
        </row>
        <row r="4869">
          <cell r="A4869" t="str">
            <v>GA3110100000-REB00</v>
          </cell>
          <cell r="B4869" t="str">
            <v>F2X-TREM red white sticker</v>
          </cell>
          <cell r="C4869" t="str">
            <v xml:space="preserve"> </v>
          </cell>
        </row>
        <row r="4870">
          <cell r="A4870" t="str">
            <v>GA3110100000-REJ00</v>
          </cell>
          <cell r="B4870" t="str">
            <v>Helmet F2X-TREM red, yellow sticker</v>
          </cell>
          <cell r="C4870" t="str">
            <v xml:space="preserve"> </v>
          </cell>
        </row>
        <row r="4871">
          <cell r="A4871" t="str">
            <v>GA3110100000-RER00</v>
          </cell>
          <cell r="B4871" t="str">
            <v>F2X-TREM red sticker red</v>
          </cell>
          <cell r="C4871" t="str">
            <v xml:space="preserve"> </v>
          </cell>
        </row>
        <row r="4872">
          <cell r="A4872" t="str">
            <v>GA3110100000-VA000</v>
          </cell>
          <cell r="B4872" t="str">
            <v>F2X-TREM green</v>
          </cell>
          <cell r="C4872" t="str">
            <v xml:space="preserve"> </v>
          </cell>
        </row>
        <row r="4873">
          <cell r="A4873" t="str">
            <v>GA3110100000-VAB00</v>
          </cell>
          <cell r="B4873" t="str">
            <v>F2X-TREM green, white sticker</v>
          </cell>
          <cell r="C4873" t="str">
            <v xml:space="preserve"> </v>
          </cell>
        </row>
        <row r="4874">
          <cell r="A4874" t="str">
            <v>GA3110100000-VAR00</v>
          </cell>
          <cell r="B4874" t="str">
            <v>Helmet F2X-TREM green</v>
          </cell>
          <cell r="C4874" t="str">
            <v xml:space="preserve"> </v>
          </cell>
        </row>
        <row r="4875">
          <cell r="A4875" t="str">
            <v>GA3110100000-VAV00</v>
          </cell>
          <cell r="B4875" t="str">
            <v>F2X-TREM green, green sticker</v>
          </cell>
          <cell r="C4875" t="str">
            <v xml:space="preserve"> </v>
          </cell>
        </row>
        <row r="4876">
          <cell r="A4876" t="str">
            <v>GA3110100000-VF000</v>
          </cell>
          <cell r="B4876" t="str">
            <v>F2X-TREM photoluminescent</v>
          </cell>
          <cell r="C4876" t="str">
            <v xml:space="preserve"> </v>
          </cell>
        </row>
        <row r="4877">
          <cell r="A4877" t="str">
            <v>GA3110100000-VFB00</v>
          </cell>
          <cell r="B4877" t="str">
            <v>F2X-TREM photolum, white sticker</v>
          </cell>
          <cell r="C4877" t="str">
            <v xml:space="preserve"> </v>
          </cell>
        </row>
        <row r="4878">
          <cell r="A4878" t="str">
            <v>GA3110100000-VFB01</v>
          </cell>
          <cell r="B4878" t="str">
            <v>F2X-TREM photolum, white FF sticker</v>
          </cell>
          <cell r="C4878" t="str">
            <v xml:space="preserve"> </v>
          </cell>
        </row>
        <row r="4879">
          <cell r="A4879" t="str">
            <v>GA3110100000-VFR00</v>
          </cell>
          <cell r="B4879" t="str">
            <v>Helmet F2X-TREM photoluminescent</v>
          </cell>
          <cell r="C4879" t="str">
            <v xml:space="preserve"> </v>
          </cell>
        </row>
        <row r="4880">
          <cell r="A4880" t="str">
            <v>GA3110100010-BAB00</v>
          </cell>
          <cell r="B4880" t="str">
            <v>Helmet F2X-TREM white</v>
          </cell>
          <cell r="C4880" t="str">
            <v xml:space="preserve"> </v>
          </cell>
        </row>
        <row r="4881">
          <cell r="A4881" t="str">
            <v>GA3110100010-JLB00</v>
          </cell>
          <cell r="B4881" t="str">
            <v>Helmet F2X-TREM Yellow fluo</v>
          </cell>
          <cell r="C4881" t="str">
            <v xml:space="preserve"> </v>
          </cell>
        </row>
        <row r="4882">
          <cell r="A4882" t="str">
            <v>GA3110100010-OBB00</v>
          </cell>
          <cell r="B4882" t="str">
            <v>Helmet F2X-TREM fluorescent orange</v>
          </cell>
          <cell r="C4882" t="str">
            <v xml:space="preserve"> </v>
          </cell>
        </row>
        <row r="4883">
          <cell r="A4883" t="str">
            <v>GA3110100010-REB00</v>
          </cell>
          <cell r="B4883" t="str">
            <v>Helmet F2X-TREM Red</v>
          </cell>
          <cell r="C4883" t="str">
            <v xml:space="preserve"> </v>
          </cell>
        </row>
        <row r="4884">
          <cell r="A4884" t="str">
            <v>GA3110100200-BAB00</v>
          </cell>
          <cell r="B4884" t="str">
            <v>F2X-TREM white, silver sticker</v>
          </cell>
          <cell r="C4884" t="str">
            <v xml:space="preserve"> </v>
          </cell>
        </row>
        <row r="4885">
          <cell r="A4885" t="str">
            <v>GA3110100200-OBJ00</v>
          </cell>
          <cell r="B4885" t="str">
            <v>F2X-TREM fluo.orange, yellow sticker</v>
          </cell>
          <cell r="C4885" t="str">
            <v xml:space="preserve"> </v>
          </cell>
        </row>
        <row r="4886">
          <cell r="A4886" t="str">
            <v>GA3110100210-REB00</v>
          </cell>
          <cell r="B4886" t="str">
            <v>Helmet F2X-TREM Red</v>
          </cell>
          <cell r="C4886" t="str">
            <v xml:space="preserve"> </v>
          </cell>
        </row>
        <row r="4887">
          <cell r="A4887" t="str">
            <v>GA3110100400-BA000</v>
          </cell>
          <cell r="B4887" t="str">
            <v>F2X-TREM white</v>
          </cell>
          <cell r="C4887" t="str">
            <v xml:space="preserve"> </v>
          </cell>
        </row>
        <row r="4888">
          <cell r="A4888" t="str">
            <v>GA3110100400-BAJ00</v>
          </cell>
          <cell r="B4888" t="str">
            <v>F2X-TREM white, yellow sticker</v>
          </cell>
          <cell r="C4888" t="str">
            <v xml:space="preserve"> </v>
          </cell>
        </row>
        <row r="4889">
          <cell r="A4889" t="str">
            <v>GA3110100400-BAR00</v>
          </cell>
          <cell r="B4889" t="str">
            <v>F2X-TREM white, red sticker</v>
          </cell>
          <cell r="C4889" t="str">
            <v xml:space="preserve"> </v>
          </cell>
        </row>
        <row r="4890">
          <cell r="A4890" t="str">
            <v>GA3110100400-BAV00</v>
          </cell>
          <cell r="B4890" t="str">
            <v>Helmet F2X-TREM white</v>
          </cell>
          <cell r="C4890" t="str">
            <v xml:space="preserve"> </v>
          </cell>
        </row>
        <row r="4891">
          <cell r="A4891" t="str">
            <v>GA3110100400-IM000</v>
          </cell>
          <cell r="B4891" t="str">
            <v>F2X-TREM metal blue</v>
          </cell>
          <cell r="C4891" t="str">
            <v xml:space="preserve"> </v>
          </cell>
        </row>
        <row r="4892">
          <cell r="A4892" t="str">
            <v>GA3110100400-IMJ00</v>
          </cell>
          <cell r="B4892" t="str">
            <v>F2X-TREM blue, yellow sticker</v>
          </cell>
          <cell r="C4892" t="str">
            <v xml:space="preserve"> </v>
          </cell>
        </row>
        <row r="4893">
          <cell r="A4893" t="str">
            <v>GA3110100400-JD000</v>
          </cell>
          <cell r="B4893" t="str">
            <v>F2X-TREM yellow</v>
          </cell>
          <cell r="C4893" t="str">
            <v xml:space="preserve"> </v>
          </cell>
        </row>
        <row r="4894">
          <cell r="A4894" t="str">
            <v>GA3110100400-JDB00</v>
          </cell>
          <cell r="B4894" t="str">
            <v>F2X-TREM yellow white sticker</v>
          </cell>
          <cell r="C4894" t="str">
            <v xml:space="preserve"> </v>
          </cell>
        </row>
        <row r="4895">
          <cell r="A4895" t="str">
            <v>GA3110100400-JDBAC</v>
          </cell>
          <cell r="B4895" t="str">
            <v>Helmet F2X-TREM Yellow</v>
          </cell>
          <cell r="C4895" t="str">
            <v xml:space="preserve"> </v>
          </cell>
        </row>
        <row r="4896">
          <cell r="A4896" t="str">
            <v>GA3110100400-JDT00</v>
          </cell>
          <cell r="B4896" t="str">
            <v>F2X-TREM yellow, blue sticker</v>
          </cell>
          <cell r="C4896" t="str">
            <v xml:space="preserve"> </v>
          </cell>
        </row>
        <row r="4897">
          <cell r="A4897" t="str">
            <v>GA3110100400-JL000</v>
          </cell>
          <cell r="B4897" t="str">
            <v>Helmet F2X-TREM fluorescent yellow</v>
          </cell>
          <cell r="C4897" t="str">
            <v xml:space="preserve"> </v>
          </cell>
        </row>
        <row r="4898">
          <cell r="A4898" t="str">
            <v>GA3110100400-JLB00</v>
          </cell>
          <cell r="B4898" t="str">
            <v>F2X-TREM yellow, white sticker</v>
          </cell>
          <cell r="C4898" t="str">
            <v xml:space="preserve"> </v>
          </cell>
        </row>
        <row r="4899">
          <cell r="A4899" t="str">
            <v>GA3110100400-JLJ00</v>
          </cell>
          <cell r="B4899" t="str">
            <v>F2X-TREM fluo yellow, yellow sticker</v>
          </cell>
          <cell r="C4899" t="str">
            <v xml:space="preserve"> </v>
          </cell>
        </row>
        <row r="4900">
          <cell r="A4900" t="str">
            <v>GA3110100400-NA000</v>
          </cell>
          <cell r="B4900" t="str">
            <v>F2X-TREM black</v>
          </cell>
          <cell r="C4900" t="str">
            <v xml:space="preserve"> </v>
          </cell>
        </row>
        <row r="4901">
          <cell r="A4901" t="str">
            <v>GA3110100400-NAJ00</v>
          </cell>
          <cell r="B4901" t="str">
            <v>F2X-TREM black, yellow sticker</v>
          </cell>
          <cell r="C4901" t="str">
            <v xml:space="preserve"> </v>
          </cell>
        </row>
        <row r="4902">
          <cell r="A4902" t="str">
            <v>GA3110100400-NMB00</v>
          </cell>
          <cell r="B4902" t="str">
            <v>F2X-TREM grey, white sticker</v>
          </cell>
          <cell r="C4902" t="str">
            <v xml:space="preserve"> </v>
          </cell>
        </row>
        <row r="4903">
          <cell r="A4903" t="str">
            <v>GA3110100400-OB000</v>
          </cell>
          <cell r="B4903" t="str">
            <v>F2X-TREM fluo orange</v>
          </cell>
          <cell r="C4903" t="str">
            <v xml:space="preserve"> </v>
          </cell>
        </row>
        <row r="4904">
          <cell r="A4904" t="str">
            <v>GA3110100400-OBB00</v>
          </cell>
          <cell r="B4904" t="str">
            <v>F2X-TREM fluo orange, white sticker</v>
          </cell>
          <cell r="C4904" t="str">
            <v xml:space="preserve"> </v>
          </cell>
        </row>
        <row r="4905">
          <cell r="A4905" t="str">
            <v>GA3110100400-RE000</v>
          </cell>
          <cell r="B4905" t="str">
            <v>F2X-TREM red</v>
          </cell>
          <cell r="C4905" t="str">
            <v xml:space="preserve"> </v>
          </cell>
        </row>
        <row r="4906">
          <cell r="A4906" t="str">
            <v>GA3110100400-REB00</v>
          </cell>
          <cell r="B4906" t="str">
            <v>F2X-TREM red, white sticker</v>
          </cell>
          <cell r="C4906" t="str">
            <v xml:space="preserve"> </v>
          </cell>
        </row>
        <row r="4907">
          <cell r="A4907" t="str">
            <v>GA3110100400-REJ00</v>
          </cell>
          <cell r="B4907" t="str">
            <v>F2X-TREM red yellow sticker</v>
          </cell>
          <cell r="C4907" t="str">
            <v xml:space="preserve"> </v>
          </cell>
        </row>
        <row r="4908">
          <cell r="A4908" t="str">
            <v>GA3110100400-RER00</v>
          </cell>
          <cell r="B4908" t="str">
            <v>F2X-TREM red red sticker</v>
          </cell>
          <cell r="C4908" t="str">
            <v xml:space="preserve"> </v>
          </cell>
        </row>
        <row r="4909">
          <cell r="A4909" t="str">
            <v>GA3110100400-VA000</v>
          </cell>
          <cell r="B4909" t="str">
            <v>F2X-TREM green</v>
          </cell>
          <cell r="C4909" t="str">
            <v xml:space="preserve"> </v>
          </cell>
        </row>
        <row r="4910">
          <cell r="A4910" t="str">
            <v>GA3110100400-VAB00</v>
          </cell>
          <cell r="B4910" t="str">
            <v>F2X-TREM green, white sticker</v>
          </cell>
          <cell r="C4910" t="str">
            <v xml:space="preserve"> </v>
          </cell>
        </row>
        <row r="4911">
          <cell r="A4911" t="str">
            <v>GA3110100400-VAJ00</v>
          </cell>
          <cell r="B4911" t="str">
            <v>Helmet F2X-TREM Green</v>
          </cell>
          <cell r="C4911" t="str">
            <v xml:space="preserve"> </v>
          </cell>
        </row>
        <row r="4912">
          <cell r="A4912" t="str">
            <v>GA3110100400-VF000</v>
          </cell>
          <cell r="B4912" t="str">
            <v>Helmet F2X-TREM photoluminescent</v>
          </cell>
          <cell r="C4912" t="str">
            <v xml:space="preserve"> </v>
          </cell>
        </row>
        <row r="4913">
          <cell r="A4913" t="str">
            <v>GA3110100400-VFB00</v>
          </cell>
          <cell r="B4913" t="str">
            <v>F2X-TREM photo. white sticker</v>
          </cell>
          <cell r="C4913" t="str">
            <v xml:space="preserve"> </v>
          </cell>
        </row>
        <row r="4914">
          <cell r="A4914" t="str">
            <v>GA3110100400-VFJ00</v>
          </cell>
          <cell r="B4914" t="str">
            <v>F2X-TREM photolum, yellow sticker</v>
          </cell>
          <cell r="C4914" t="str">
            <v xml:space="preserve"> </v>
          </cell>
        </row>
        <row r="4915">
          <cell r="A4915" t="str">
            <v>GA3110100400-VFV00</v>
          </cell>
          <cell r="B4915" t="str">
            <v>F2X-TREM photolum, green sticker</v>
          </cell>
          <cell r="C4915" t="str">
            <v xml:space="preserve"> </v>
          </cell>
        </row>
        <row r="4916">
          <cell r="A4916" t="str">
            <v>GA3110100410-IMB00</v>
          </cell>
          <cell r="B4916" t="str">
            <v>F2X-TREM blue, white sticker</v>
          </cell>
          <cell r="C4916" t="str">
            <v xml:space="preserve"> </v>
          </cell>
        </row>
        <row r="4917">
          <cell r="A4917" t="str">
            <v>GA3110110000-BA000</v>
          </cell>
          <cell r="B4917" t="str">
            <v>Helmet F2X-TREM White</v>
          </cell>
          <cell r="C4917" t="str">
            <v xml:space="preserve"> </v>
          </cell>
        </row>
        <row r="4918">
          <cell r="A4918" t="str">
            <v>GA3110110000-BAB00</v>
          </cell>
          <cell r="B4918" t="str">
            <v>F2X-TREM white, white sticker</v>
          </cell>
          <cell r="C4918" t="str">
            <v xml:space="preserve"> </v>
          </cell>
        </row>
        <row r="4919">
          <cell r="A4919" t="str">
            <v>GA3110110000-IMB00</v>
          </cell>
          <cell r="B4919" t="str">
            <v>F2X-TREM blue sticker white</v>
          </cell>
          <cell r="C4919" t="str">
            <v xml:space="preserve"> </v>
          </cell>
        </row>
        <row r="4920">
          <cell r="A4920" t="str">
            <v>GA3110110000-JDB00</v>
          </cell>
          <cell r="B4920" t="str">
            <v>F2X-TREM yellow, white sticker</v>
          </cell>
          <cell r="C4920" t="str">
            <v xml:space="preserve"> </v>
          </cell>
        </row>
        <row r="4921">
          <cell r="A4921" t="str">
            <v>GA3110110000-REB00</v>
          </cell>
          <cell r="B4921" t="str">
            <v>F2X-TREM red, white sticker</v>
          </cell>
          <cell r="C4921" t="str">
            <v xml:space="preserve"> </v>
          </cell>
        </row>
        <row r="4922">
          <cell r="A4922" t="str">
            <v>GA3110110000-VFB00</v>
          </cell>
          <cell r="B4922" t="str">
            <v>Helmet F2X-TREM Photoluminescent</v>
          </cell>
          <cell r="C4922" t="str">
            <v xml:space="preserve"> </v>
          </cell>
        </row>
        <row r="4923">
          <cell r="A4923" t="str">
            <v>GA3110110100-VFB00</v>
          </cell>
          <cell r="B4923" t="str">
            <v>Helmet F2X-TREM photolum</v>
          </cell>
          <cell r="C4923" t="str">
            <v xml:space="preserve"> </v>
          </cell>
        </row>
        <row r="4924">
          <cell r="A4924" t="str">
            <v>GA3110110200-BAB00</v>
          </cell>
          <cell r="B4924" t="str">
            <v>F2X-TREM white, white sticker</v>
          </cell>
          <cell r="C4924" t="str">
            <v xml:space="preserve"> </v>
          </cell>
        </row>
        <row r="4925">
          <cell r="A4925" t="str">
            <v>GA3110110200-JDB00</v>
          </cell>
          <cell r="B4925" t="str">
            <v>F2X-TREM yellow,sticker white</v>
          </cell>
          <cell r="C4925" t="str">
            <v xml:space="preserve"> </v>
          </cell>
        </row>
        <row r="4926">
          <cell r="A4926" t="str">
            <v>GA3110110400-BA000</v>
          </cell>
          <cell r="B4926" t="str">
            <v>Helmet F2X-TREM white</v>
          </cell>
          <cell r="C4926" t="str">
            <v xml:space="preserve"> </v>
          </cell>
        </row>
        <row r="4927">
          <cell r="A4927" t="str">
            <v>GA3110110400-IM000</v>
          </cell>
          <cell r="B4927" t="str">
            <v>F2X-TREM blue</v>
          </cell>
          <cell r="C4927" t="str">
            <v xml:space="preserve"> </v>
          </cell>
        </row>
        <row r="4928">
          <cell r="A4928" t="str">
            <v>GA3110110400-IMB00</v>
          </cell>
          <cell r="B4928" t="str">
            <v>F2X-TREM metal blue, white sticker</v>
          </cell>
          <cell r="C4928" t="str">
            <v xml:space="preserve"> </v>
          </cell>
        </row>
        <row r="4929">
          <cell r="A4929" t="str">
            <v>GA3110110400-JDB00</v>
          </cell>
          <cell r="B4929" t="str">
            <v>F2X-TREM yellow, white sticker</v>
          </cell>
          <cell r="C4929" t="str">
            <v xml:space="preserve"> </v>
          </cell>
        </row>
        <row r="4930">
          <cell r="A4930" t="str">
            <v>GA3110110400-RE000</v>
          </cell>
          <cell r="B4930" t="str">
            <v>F2X-TREM red</v>
          </cell>
          <cell r="C4930" t="str">
            <v xml:space="preserve"> </v>
          </cell>
        </row>
        <row r="4931">
          <cell r="A4931" t="str">
            <v>GA3110110400-REB00</v>
          </cell>
          <cell r="B4931" t="str">
            <v>F2X-TREM red, white sticker</v>
          </cell>
          <cell r="C4931" t="str">
            <v xml:space="preserve"> </v>
          </cell>
        </row>
        <row r="4932">
          <cell r="A4932" t="str">
            <v>GA3110110400-VFB00</v>
          </cell>
          <cell r="B4932" t="str">
            <v>F2X-TREM photolum, white sticker</v>
          </cell>
          <cell r="C4932" t="str">
            <v xml:space="preserve"> </v>
          </cell>
        </row>
        <row r="4933">
          <cell r="A4933" t="str">
            <v>GA3110120000-BA000</v>
          </cell>
          <cell r="B4933" t="str">
            <v>F2X-TREM white</v>
          </cell>
          <cell r="C4933" t="str">
            <v xml:space="preserve"> </v>
          </cell>
        </row>
        <row r="4934">
          <cell r="A4934" t="str">
            <v>GA3110120000-BAB00</v>
          </cell>
          <cell r="B4934" t="str">
            <v>Helmet F2X-TREM white</v>
          </cell>
          <cell r="C4934" t="str">
            <v xml:space="preserve"> </v>
          </cell>
        </row>
        <row r="4935">
          <cell r="A4935" t="str">
            <v>GA3110120000-BAT00</v>
          </cell>
          <cell r="B4935" t="str">
            <v>F2X-TREM white, blue sticker</v>
          </cell>
          <cell r="C4935" t="str">
            <v xml:space="preserve"> </v>
          </cell>
        </row>
        <row r="4936">
          <cell r="A4936" t="str">
            <v>GA3110120000-IM000</v>
          </cell>
          <cell r="B4936" t="str">
            <v>F2X-TREM metal blue</v>
          </cell>
          <cell r="C4936" t="str">
            <v xml:space="preserve"> </v>
          </cell>
        </row>
        <row r="4937">
          <cell r="A4937" t="str">
            <v>GA3110120000-IMB00</v>
          </cell>
          <cell r="B4937" t="str">
            <v>F2X-TREM blue, white sticker</v>
          </cell>
          <cell r="C4937" t="str">
            <v xml:space="preserve"> </v>
          </cell>
        </row>
        <row r="4938">
          <cell r="A4938" t="str">
            <v>GA3110120000-JDB00</v>
          </cell>
          <cell r="B4938" t="str">
            <v>F2X-TREM yellow, white sticker</v>
          </cell>
          <cell r="C4938" t="str">
            <v xml:space="preserve"> </v>
          </cell>
        </row>
        <row r="4939">
          <cell r="A4939" t="str">
            <v>GA3110120000-JDR00</v>
          </cell>
          <cell r="B4939" t="str">
            <v>F2X-TREM yellow, red sticker</v>
          </cell>
          <cell r="C4939" t="str">
            <v xml:space="preserve"> </v>
          </cell>
        </row>
        <row r="4940">
          <cell r="A4940" t="str">
            <v>GA3110120000-JL000</v>
          </cell>
          <cell r="B4940" t="str">
            <v>F2X-TREM fluo.yellow</v>
          </cell>
          <cell r="C4940" t="str">
            <v xml:space="preserve"> </v>
          </cell>
        </row>
        <row r="4941">
          <cell r="A4941" t="str">
            <v>GA3110120000-JLB00</v>
          </cell>
          <cell r="B4941" t="str">
            <v>F2X-TREM fluo.yellow, white sticker</v>
          </cell>
          <cell r="C4941" t="str">
            <v xml:space="preserve"> </v>
          </cell>
        </row>
        <row r="4942">
          <cell r="A4942" t="str">
            <v>GA3110120000-NAJ00</v>
          </cell>
          <cell r="B4942" t="str">
            <v>F2X-TREM black yellow sticker</v>
          </cell>
          <cell r="C4942" t="str">
            <v xml:space="preserve"> </v>
          </cell>
        </row>
        <row r="4943">
          <cell r="A4943" t="str">
            <v>GA3110120000-REB00</v>
          </cell>
          <cell r="B4943" t="str">
            <v>Helmet F2X-TREM Red</v>
          </cell>
          <cell r="C4943" t="str">
            <v xml:space="preserve"> </v>
          </cell>
        </row>
        <row r="4944">
          <cell r="A4944" t="str">
            <v>GA3110120000-REJ00</v>
          </cell>
          <cell r="B4944" t="str">
            <v>F2X-TREM red stcker yellow</v>
          </cell>
          <cell r="C4944" t="str">
            <v xml:space="preserve"> </v>
          </cell>
        </row>
        <row r="4945">
          <cell r="A4945" t="str">
            <v>GA3110120000-VF000</v>
          </cell>
          <cell r="B4945" t="str">
            <v>F2X-TREM photoluminescent</v>
          </cell>
          <cell r="C4945" t="str">
            <v xml:space="preserve"> </v>
          </cell>
        </row>
        <row r="4946">
          <cell r="A4946" t="str">
            <v>GA3110120000-VFB00</v>
          </cell>
          <cell r="B4946" t="str">
            <v>F2X-TREM photolum, white sticker</v>
          </cell>
          <cell r="C4946" t="str">
            <v xml:space="preserve"> </v>
          </cell>
        </row>
        <row r="4947">
          <cell r="A4947" t="str">
            <v>GA3110300000-BAB00</v>
          </cell>
          <cell r="B4947" t="str">
            <v>F2X-TREM white, white sticker</v>
          </cell>
          <cell r="C4947" t="str">
            <v xml:space="preserve"> </v>
          </cell>
        </row>
        <row r="4948">
          <cell r="A4948" t="str">
            <v>GA3110300000-IMB00</v>
          </cell>
          <cell r="B4948" t="str">
            <v>HelmetF2X-TREM blue,white sticker,mining</v>
          </cell>
          <cell r="C4948" t="str">
            <v xml:space="preserve"> </v>
          </cell>
        </row>
        <row r="4949">
          <cell r="A4949" t="str">
            <v>GA3110300000-JL000</v>
          </cell>
          <cell r="B4949" t="str">
            <v>F2X-TREM yellow fluo</v>
          </cell>
          <cell r="C4949" t="str">
            <v xml:space="preserve"> </v>
          </cell>
        </row>
        <row r="4950">
          <cell r="A4950" t="str">
            <v>GA3110300000-JLB00</v>
          </cell>
          <cell r="B4950" t="str">
            <v>F2X-TREM fluo yellow, white sticker</v>
          </cell>
          <cell r="C4950" t="str">
            <v xml:space="preserve"> </v>
          </cell>
        </row>
        <row r="4951">
          <cell r="A4951" t="str">
            <v>GA3110300000-NAJ00</v>
          </cell>
          <cell r="B4951" t="str">
            <v>Helmet F2X-TREM black</v>
          </cell>
          <cell r="C4951" t="str">
            <v xml:space="preserve"> </v>
          </cell>
        </row>
        <row r="4952">
          <cell r="A4952" t="str">
            <v>GA3110300000-OB000</v>
          </cell>
          <cell r="B4952" t="str">
            <v>F2X-TREM fluor. orange, mining</v>
          </cell>
          <cell r="C4952" t="str">
            <v xml:space="preserve"> </v>
          </cell>
        </row>
        <row r="4953">
          <cell r="A4953" t="str">
            <v>GA3110300000-REJ00</v>
          </cell>
          <cell r="B4953" t="str">
            <v>Helmet F2X-TREM red sticker yellow</v>
          </cell>
          <cell r="C4953" t="str">
            <v xml:space="preserve"> </v>
          </cell>
        </row>
        <row r="4954">
          <cell r="A4954" t="str">
            <v>GA3110300000-VA000</v>
          </cell>
          <cell r="B4954" t="str">
            <v>F2X-TREM green</v>
          </cell>
          <cell r="C4954" t="str">
            <v xml:space="preserve"> </v>
          </cell>
        </row>
        <row r="4955">
          <cell r="A4955" t="str">
            <v>GA3110300000-VAB00</v>
          </cell>
          <cell r="B4955" t="str">
            <v>Helmet F2X-TREM green</v>
          </cell>
          <cell r="C4955" t="str">
            <v xml:space="preserve"> </v>
          </cell>
        </row>
        <row r="4956">
          <cell r="A4956" t="str">
            <v>GA3110300000-VFB00</v>
          </cell>
          <cell r="B4956" t="str">
            <v>Helmet F2X-TREM photolum, white sticker</v>
          </cell>
          <cell r="C4956" t="str">
            <v xml:space="preserve"> </v>
          </cell>
        </row>
        <row r="4957">
          <cell r="A4957" t="str">
            <v>GA3110300010-REB00</v>
          </cell>
          <cell r="B4957" t="str">
            <v>F2X-TREM red sticker white</v>
          </cell>
          <cell r="C4957" t="str">
            <v xml:space="preserve"> </v>
          </cell>
        </row>
        <row r="4958">
          <cell r="A4958" t="str">
            <v>GA3110300400-IMB00</v>
          </cell>
          <cell r="B4958" t="str">
            <v>F2X-TREM metal blue, white sticker</v>
          </cell>
          <cell r="C4958" t="str">
            <v xml:space="preserve"> </v>
          </cell>
        </row>
        <row r="4959">
          <cell r="A4959" t="str">
            <v>GA3110400000-NAJ00</v>
          </cell>
          <cell r="B4959" t="str">
            <v>Helmet F2X-TREM Black</v>
          </cell>
          <cell r="C4959" t="str">
            <v xml:space="preserve"> </v>
          </cell>
        </row>
        <row r="4960">
          <cell r="A4960" t="str">
            <v>GA3110400000-REBAC</v>
          </cell>
          <cell r="B4960" t="str">
            <v>Helmet F2X-TREM Red</v>
          </cell>
          <cell r="C4960" t="str">
            <v xml:space="preserve"> </v>
          </cell>
        </row>
        <row r="4961">
          <cell r="A4961" t="str">
            <v>GA3110400000-REJ00</v>
          </cell>
          <cell r="B4961" t="str">
            <v>Helmet F2X-TREM Red</v>
          </cell>
          <cell r="C4961" t="str">
            <v xml:space="preserve"> </v>
          </cell>
        </row>
        <row r="4962">
          <cell r="A4962" t="str">
            <v>GA3110400010-RE000</v>
          </cell>
          <cell r="B4962" t="str">
            <v>Helmet F2X-TREM Red</v>
          </cell>
          <cell r="C4962" t="str">
            <v xml:space="preserve"> </v>
          </cell>
        </row>
        <row r="4963">
          <cell r="A4963" t="str">
            <v>GA3110410000-VFB00</v>
          </cell>
          <cell r="B4963" t="str">
            <v>Helmet F2X-TREM photolum</v>
          </cell>
          <cell r="C4963" t="str">
            <v xml:space="preserve"> </v>
          </cell>
        </row>
        <row r="4964">
          <cell r="A4964" t="str">
            <v>GA3112000000-BA000</v>
          </cell>
          <cell r="B4964" t="str">
            <v>F2X-TREM white</v>
          </cell>
          <cell r="C4964" t="str">
            <v xml:space="preserve"> </v>
          </cell>
        </row>
        <row r="4965">
          <cell r="A4965" t="str">
            <v>GA3112000000-BAB01</v>
          </cell>
          <cell r="B4965" t="str">
            <v>F2X-TREM white, F-Fight. white</v>
          </cell>
          <cell r="C4965" t="str">
            <v xml:space="preserve"> </v>
          </cell>
        </row>
        <row r="4966">
          <cell r="A4966" t="str">
            <v>GA3112000000-BAB04</v>
          </cell>
          <cell r="B4966" t="str">
            <v>F2X-TREM white, white PC sticker</v>
          </cell>
          <cell r="C4966" t="str">
            <v xml:space="preserve"> </v>
          </cell>
        </row>
        <row r="4967">
          <cell r="A4967" t="str">
            <v>GA3112000000-BAB07</v>
          </cell>
          <cell r="B4967" t="str">
            <v>F2X-TREM white,white sticker ONF-DFCI</v>
          </cell>
          <cell r="C4967" t="str">
            <v xml:space="preserve"> </v>
          </cell>
        </row>
        <row r="4968">
          <cell r="A4968" t="str">
            <v>GA3112000000-BAB16</v>
          </cell>
          <cell r="B4968" t="str">
            <v>Helmet F2X-TREM white</v>
          </cell>
          <cell r="C4968" t="str">
            <v xml:space="preserve"> </v>
          </cell>
        </row>
        <row r="4969">
          <cell r="A4969" t="str">
            <v>GA3112000000-BAB21</v>
          </cell>
          <cell r="B4969" t="str">
            <v>F2X-TREM white,white nurse sticker</v>
          </cell>
          <cell r="C4969" t="str">
            <v xml:space="preserve"> </v>
          </cell>
        </row>
        <row r="4970">
          <cell r="A4970" t="str">
            <v>GA3112000000-BAJ00</v>
          </cell>
          <cell r="B4970" t="str">
            <v>F2X-TREM white yellow stickers</v>
          </cell>
          <cell r="C4970" t="str">
            <v xml:space="preserve"> </v>
          </cell>
        </row>
        <row r="4971">
          <cell r="A4971" t="str">
            <v>GA3112000000-BAR00</v>
          </cell>
          <cell r="B4971" t="str">
            <v>F2X-TREM white, red sticker</v>
          </cell>
          <cell r="C4971" t="str">
            <v xml:space="preserve"> </v>
          </cell>
        </row>
        <row r="4972">
          <cell r="A4972" t="str">
            <v>GA3112000000-BAT00</v>
          </cell>
          <cell r="B4972" t="str">
            <v>F2X-TREM white, blue sticker</v>
          </cell>
          <cell r="C4972" t="str">
            <v xml:space="preserve"> </v>
          </cell>
        </row>
        <row r="4973">
          <cell r="A4973" t="str">
            <v>GA3112000000-BAV00</v>
          </cell>
          <cell r="B4973" t="str">
            <v>Helmet F2X-TREM white</v>
          </cell>
          <cell r="C4973" t="str">
            <v xml:space="preserve"> </v>
          </cell>
        </row>
        <row r="4974">
          <cell r="A4974" t="str">
            <v>GA3112000000-BAV21</v>
          </cell>
          <cell r="B4974" t="str">
            <v>Helmet F2X-TREM white INFIRMIER</v>
          </cell>
          <cell r="C4974" t="str">
            <v xml:space="preserve"> </v>
          </cell>
        </row>
        <row r="4975">
          <cell r="A4975" t="str">
            <v>GA3112000000-BAV22</v>
          </cell>
          <cell r="B4975" t="str">
            <v>Helmet F2X-TREM white Medecin</v>
          </cell>
          <cell r="C4975" t="str">
            <v xml:space="preserve"> </v>
          </cell>
        </row>
        <row r="4976">
          <cell r="A4976" t="str">
            <v>GA3112000000-IM000</v>
          </cell>
          <cell r="B4976" t="str">
            <v>F2X-TREM metal blue</v>
          </cell>
          <cell r="C4976" t="str">
            <v xml:space="preserve"> </v>
          </cell>
        </row>
        <row r="4977">
          <cell r="A4977" t="str">
            <v>GA3112000000-IMB01</v>
          </cell>
          <cell r="B4977" t="str">
            <v>Helmet F2X-TREM Metal Blue</v>
          </cell>
          <cell r="C4977" t="str">
            <v xml:space="preserve"> </v>
          </cell>
        </row>
        <row r="4978">
          <cell r="A4978" t="str">
            <v>GA3112000000-IMJ00</v>
          </cell>
          <cell r="B4978" t="str">
            <v>F2X-TREM metal blue, yellow sticker</v>
          </cell>
          <cell r="C4978" t="str">
            <v xml:space="preserve"> </v>
          </cell>
        </row>
        <row r="4979">
          <cell r="A4979" t="str">
            <v>GA3112000000-IMR00</v>
          </cell>
          <cell r="B4979" t="str">
            <v>F2X-TREM metal blue, red sticker</v>
          </cell>
          <cell r="C4979" t="str">
            <v xml:space="preserve"> </v>
          </cell>
        </row>
        <row r="4980">
          <cell r="A4980" t="str">
            <v>GA3112000000-JD000</v>
          </cell>
          <cell r="B4980" t="str">
            <v>F2X-TREM yellow</v>
          </cell>
          <cell r="C4980" t="str">
            <v xml:space="preserve"> </v>
          </cell>
        </row>
        <row r="4981">
          <cell r="A4981" t="str">
            <v>GA3112000000-JDB00</v>
          </cell>
          <cell r="B4981" t="str">
            <v>## F2X-TREM yellow,  sticker silver</v>
          </cell>
          <cell r="C4981" t="str">
            <v xml:space="preserve"> </v>
          </cell>
        </row>
        <row r="4982">
          <cell r="A4982" t="str">
            <v>GA3112000000-JDB01</v>
          </cell>
          <cell r="B4982" t="str">
            <v>F2X-TREM yellow, F-Fight. white</v>
          </cell>
          <cell r="C4982" t="str">
            <v xml:space="preserve"> </v>
          </cell>
        </row>
        <row r="4983">
          <cell r="A4983" t="str">
            <v>GA3112000000-JDR00</v>
          </cell>
          <cell r="B4983" t="str">
            <v>F2X-TREM yellow, red sticker</v>
          </cell>
          <cell r="C4983" t="str">
            <v xml:space="preserve"> </v>
          </cell>
        </row>
        <row r="4984">
          <cell r="A4984" t="str">
            <v>GA3112000000-JDT00</v>
          </cell>
          <cell r="B4984" t="str">
            <v>F2X-TREM yellow, blue sticker</v>
          </cell>
          <cell r="C4984" t="str">
            <v xml:space="preserve"> </v>
          </cell>
        </row>
        <row r="4985">
          <cell r="A4985" t="str">
            <v>GA3112000000-JDV00</v>
          </cell>
          <cell r="B4985" t="str">
            <v>Helmet F2X-TREM yellow</v>
          </cell>
          <cell r="C4985" t="str">
            <v xml:space="preserve"> </v>
          </cell>
        </row>
        <row r="4986">
          <cell r="A4986" t="str">
            <v>GA3112000000-JL000</v>
          </cell>
          <cell r="B4986" t="str">
            <v>F2X-TREM fluorescent yellow</v>
          </cell>
          <cell r="C4986" t="str">
            <v xml:space="preserve"> </v>
          </cell>
        </row>
        <row r="4987">
          <cell r="A4987" t="str">
            <v>GA3112000000-JLB01</v>
          </cell>
          <cell r="B4987" t="str">
            <v>F2X-TREM fluo.yellow ,white sticker FF</v>
          </cell>
          <cell r="C4987" t="str">
            <v xml:space="preserve"> </v>
          </cell>
        </row>
        <row r="4988">
          <cell r="A4988" t="str">
            <v>GA3112000000-JLJ00</v>
          </cell>
          <cell r="B4988" t="str">
            <v>Helmet F2X-TREM fluorescent yellow</v>
          </cell>
          <cell r="C4988" t="str">
            <v xml:space="preserve"> </v>
          </cell>
        </row>
        <row r="4989">
          <cell r="A4989" t="str">
            <v>GA3112000000-JLR00</v>
          </cell>
          <cell r="B4989" t="str">
            <v>F2X-TREM fluo yellow, red sticker</v>
          </cell>
          <cell r="C4989" t="str">
            <v xml:space="preserve"> </v>
          </cell>
        </row>
        <row r="4990">
          <cell r="A4990" t="str">
            <v>GA3112000000-JLT00</v>
          </cell>
          <cell r="B4990" t="str">
            <v>Helmet F2X-TREM fluorescent yellow</v>
          </cell>
          <cell r="C4990" t="str">
            <v xml:space="preserve"> </v>
          </cell>
        </row>
        <row r="4991">
          <cell r="A4991" t="str">
            <v>GA3112000000-NA000</v>
          </cell>
          <cell r="B4991" t="str">
            <v>Helmet F2X-TREM black</v>
          </cell>
          <cell r="C4991" t="str">
            <v xml:space="preserve"> </v>
          </cell>
        </row>
        <row r="4992">
          <cell r="A4992" t="str">
            <v>GA3112000000-NAB00</v>
          </cell>
          <cell r="B4992" t="str">
            <v>F2X-TREM black, white sticker</v>
          </cell>
          <cell r="C4992" t="str">
            <v xml:space="preserve"> </v>
          </cell>
        </row>
        <row r="4993">
          <cell r="A4993" t="str">
            <v>GA3112000000-NAV00</v>
          </cell>
          <cell r="B4993" t="str">
            <v>Helmet F2X-TREM black</v>
          </cell>
          <cell r="C4993" t="str">
            <v xml:space="preserve"> </v>
          </cell>
        </row>
        <row r="4994">
          <cell r="A4994" t="str">
            <v>GA3112000000-NM000</v>
          </cell>
          <cell r="B4994" t="str">
            <v>F2X-TREM grey</v>
          </cell>
          <cell r="C4994" t="str">
            <v xml:space="preserve"> </v>
          </cell>
        </row>
        <row r="4995">
          <cell r="A4995" t="str">
            <v>GA3112000000-NMB00</v>
          </cell>
          <cell r="B4995" t="str">
            <v>Helmet F2X-TREM grey</v>
          </cell>
          <cell r="C4995" t="str">
            <v xml:space="preserve"> </v>
          </cell>
        </row>
        <row r="4996">
          <cell r="A4996" t="str">
            <v>GA3112000000-NMJ00</v>
          </cell>
          <cell r="B4996" t="str">
            <v>F2X-TREM grey, yellow sticker</v>
          </cell>
          <cell r="C4996" t="str">
            <v xml:space="preserve"> </v>
          </cell>
        </row>
        <row r="4997">
          <cell r="A4997" t="str">
            <v>GA3112000000-OB000</v>
          </cell>
          <cell r="B4997" t="str">
            <v>F2X-TREM fluorescent orange</v>
          </cell>
          <cell r="C4997" t="str">
            <v xml:space="preserve"> </v>
          </cell>
        </row>
        <row r="4998">
          <cell r="A4998" t="str">
            <v>GA3112000000-OBB01</v>
          </cell>
          <cell r="B4998" t="str">
            <v>F2X-TREM fluo orange, F-Fight. white</v>
          </cell>
          <cell r="C4998" t="str">
            <v xml:space="preserve"> </v>
          </cell>
        </row>
        <row r="4999">
          <cell r="A4999" t="str">
            <v>GA3112000000-OBJ00</v>
          </cell>
          <cell r="B4999" t="str">
            <v>## F2X-TREM fluo orange, yellow sticker</v>
          </cell>
          <cell r="C4999" t="str">
            <v xml:space="preserve"> </v>
          </cell>
        </row>
        <row r="5000">
          <cell r="A5000" t="str">
            <v>GA3112000000-OBR00</v>
          </cell>
          <cell r="B5000" t="str">
            <v>F2X-TREM fluo orange, red sticker</v>
          </cell>
          <cell r="C5000" t="str">
            <v xml:space="preserve"> </v>
          </cell>
        </row>
        <row r="5001">
          <cell r="A5001" t="str">
            <v>GA3112000000-OBT00</v>
          </cell>
          <cell r="B5001" t="str">
            <v>F2X-TREM fluo orange, blue sticker</v>
          </cell>
          <cell r="C5001" t="str">
            <v xml:space="preserve"> </v>
          </cell>
        </row>
        <row r="5002">
          <cell r="A5002" t="str">
            <v>GA3112000000-RE000</v>
          </cell>
          <cell r="B5002" t="str">
            <v>##F2X-TREM red</v>
          </cell>
          <cell r="C5002" t="str">
            <v xml:space="preserve"> </v>
          </cell>
        </row>
        <row r="5003">
          <cell r="A5003" t="str">
            <v>GA3112000000-REB01</v>
          </cell>
          <cell r="B5003" t="str">
            <v>F2X-TREM red, F-Fight. white</v>
          </cell>
          <cell r="C5003" t="str">
            <v xml:space="preserve"> </v>
          </cell>
        </row>
        <row r="5004">
          <cell r="A5004" t="str">
            <v>GA3112000000-REB04</v>
          </cell>
          <cell r="B5004" t="str">
            <v>F2X-TREM red, white P. C. sticker</v>
          </cell>
          <cell r="C5004" t="str">
            <v xml:space="preserve"> </v>
          </cell>
        </row>
        <row r="5005">
          <cell r="A5005" t="str">
            <v>GA3112000000-RER00</v>
          </cell>
          <cell r="B5005" t="str">
            <v>F2X-TREM red, red sticker</v>
          </cell>
          <cell r="C5005" t="str">
            <v xml:space="preserve"> </v>
          </cell>
        </row>
        <row r="5006">
          <cell r="A5006" t="str">
            <v>GA3112000000-REY00</v>
          </cell>
          <cell r="B5006" t="str">
            <v>Helmet F2X-TREM red</v>
          </cell>
          <cell r="C5006" t="str">
            <v xml:space="preserve"> </v>
          </cell>
        </row>
        <row r="5007">
          <cell r="A5007" t="str">
            <v>GA3112000000-VA000</v>
          </cell>
          <cell r="B5007" t="str">
            <v>F2X-TREM green</v>
          </cell>
          <cell r="C5007" t="str">
            <v xml:space="preserve"> </v>
          </cell>
        </row>
        <row r="5008">
          <cell r="A5008" t="str">
            <v>GA3112000000-VAB00</v>
          </cell>
          <cell r="B5008" t="str">
            <v>F2X-TREM green, white sticker</v>
          </cell>
          <cell r="C5008" t="str">
            <v xml:space="preserve"> </v>
          </cell>
        </row>
        <row r="5009">
          <cell r="A5009" t="str">
            <v>GA3112000000-VAB01</v>
          </cell>
          <cell r="B5009" t="str">
            <v>Helmet F2-TREM green</v>
          </cell>
          <cell r="C5009" t="str">
            <v xml:space="preserve"> </v>
          </cell>
        </row>
        <row r="5010">
          <cell r="A5010" t="str">
            <v>GA3112000000-VAJ00</v>
          </cell>
          <cell r="B5010" t="str">
            <v>F2X-TREM green sticker yellow</v>
          </cell>
          <cell r="C5010" t="str">
            <v xml:space="preserve"> </v>
          </cell>
        </row>
        <row r="5011">
          <cell r="A5011" t="str">
            <v>GA3112000000-VF000</v>
          </cell>
          <cell r="B5011" t="str">
            <v>Helmet FX-TREM photoluminescent</v>
          </cell>
          <cell r="C5011" t="str">
            <v xml:space="preserve"> </v>
          </cell>
        </row>
        <row r="5012">
          <cell r="A5012" t="str">
            <v>GA3112000000-VFJ00</v>
          </cell>
          <cell r="B5012" t="str">
            <v>F2X-TREM photolum yellow sticker</v>
          </cell>
          <cell r="C5012" t="str">
            <v xml:space="preserve"> </v>
          </cell>
        </row>
        <row r="5013">
          <cell r="A5013" t="str">
            <v>GA3112000000-VFR00</v>
          </cell>
          <cell r="B5013" t="str">
            <v>F2X-TREM photoluminescent, red sticker</v>
          </cell>
          <cell r="C5013" t="str">
            <v xml:space="preserve"> </v>
          </cell>
        </row>
        <row r="5014">
          <cell r="A5014" t="str">
            <v>GA3112000000-VFT00</v>
          </cell>
          <cell r="B5014" t="str">
            <v>F2X-TREM photolum, blue sticker</v>
          </cell>
          <cell r="C5014" t="str">
            <v xml:space="preserve"> </v>
          </cell>
        </row>
        <row r="5015">
          <cell r="A5015" t="str">
            <v>GA3112000010-BA000</v>
          </cell>
          <cell r="B5015" t="str">
            <v>Helmet F2X-TREM white</v>
          </cell>
          <cell r="C5015" t="str">
            <v xml:space="preserve"> </v>
          </cell>
        </row>
        <row r="5016">
          <cell r="A5016" t="str">
            <v>GA3112000010-BAB00</v>
          </cell>
          <cell r="B5016" t="str">
            <v>F2X-TREM white, white sticker</v>
          </cell>
          <cell r="C5016" t="str">
            <v xml:space="preserve"> </v>
          </cell>
        </row>
        <row r="5017">
          <cell r="A5017" t="str">
            <v>GA3112000010-JDB00</v>
          </cell>
          <cell r="B5017" t="str">
            <v>F2X-TREM yellow, white sticker</v>
          </cell>
          <cell r="C5017" t="str">
            <v xml:space="preserve"> </v>
          </cell>
        </row>
        <row r="5018">
          <cell r="A5018" t="str">
            <v>GA3112000010-JLJ00</v>
          </cell>
          <cell r="B5018" t="str">
            <v>F2X-TREM fluo yellow, yellow sticker</v>
          </cell>
          <cell r="C5018" t="str">
            <v xml:space="preserve"> </v>
          </cell>
        </row>
        <row r="5019">
          <cell r="A5019" t="str">
            <v>GA3112000010-RE000</v>
          </cell>
          <cell r="B5019" t="str">
            <v>F2X-TREM red</v>
          </cell>
          <cell r="C5019" t="str">
            <v xml:space="preserve"> </v>
          </cell>
        </row>
        <row r="5020">
          <cell r="A5020" t="str">
            <v>GA3112000010-REB01</v>
          </cell>
          <cell r="B5020" t="str">
            <v>F2X-TREM red, white sticker FF</v>
          </cell>
          <cell r="C5020" t="str">
            <v xml:space="preserve"> </v>
          </cell>
        </row>
        <row r="5021">
          <cell r="A5021" t="str">
            <v>GA3112000200-BAT00</v>
          </cell>
          <cell r="B5021" t="str">
            <v>Helmet F2X-TREM white</v>
          </cell>
          <cell r="C5021" t="str">
            <v xml:space="preserve"> </v>
          </cell>
        </row>
        <row r="5022">
          <cell r="A5022" t="str">
            <v>GA3112000200-BAV00</v>
          </cell>
          <cell r="B5022" t="str">
            <v>Helemt F2X-TREM white</v>
          </cell>
          <cell r="C5022" t="str">
            <v xml:space="preserve"> </v>
          </cell>
        </row>
        <row r="5023">
          <cell r="A5023" t="str">
            <v>GA3112000200-JD000</v>
          </cell>
          <cell r="B5023" t="str">
            <v>F2X-TREM Yellow</v>
          </cell>
          <cell r="C5023" t="str">
            <v xml:space="preserve"> </v>
          </cell>
        </row>
        <row r="5024">
          <cell r="A5024" t="str">
            <v>GA3112000200-JDV00</v>
          </cell>
          <cell r="B5024" t="str">
            <v>Helemt F2X-TREM yellow</v>
          </cell>
          <cell r="C5024" t="str">
            <v xml:space="preserve"> </v>
          </cell>
        </row>
        <row r="5025">
          <cell r="A5025" t="str">
            <v>GA3112000200-JLB00</v>
          </cell>
          <cell r="B5025" t="str">
            <v>Helmet F2X-TREM yellow</v>
          </cell>
          <cell r="C5025" t="str">
            <v xml:space="preserve"> </v>
          </cell>
        </row>
        <row r="5026">
          <cell r="A5026" t="str">
            <v>GA3112000200-OBB00</v>
          </cell>
          <cell r="B5026" t="str">
            <v>F2X-TREM fluo.orange, white sticker</v>
          </cell>
          <cell r="C5026" t="str">
            <v xml:space="preserve"> </v>
          </cell>
        </row>
        <row r="5027">
          <cell r="A5027" t="str">
            <v>GA3112000200-REB00</v>
          </cell>
          <cell r="B5027" t="str">
            <v>F2X-TREM red,sticker white</v>
          </cell>
          <cell r="C5027" t="str">
            <v xml:space="preserve"> </v>
          </cell>
        </row>
        <row r="5028">
          <cell r="A5028" t="str">
            <v>GA3112000200-VFB00</v>
          </cell>
          <cell r="B5028" t="str">
            <v>Helmet F2X-TREM photolum</v>
          </cell>
          <cell r="C5028" t="str">
            <v xml:space="preserve"> </v>
          </cell>
        </row>
        <row r="5029">
          <cell r="A5029" t="str">
            <v>GA3112000400-BAB00</v>
          </cell>
          <cell r="B5029" t="str">
            <v>F2X-TREM white sticker white</v>
          </cell>
          <cell r="C5029" t="str">
            <v xml:space="preserve"> </v>
          </cell>
        </row>
        <row r="5030">
          <cell r="A5030" t="str">
            <v>GA3112000400-BAJ00</v>
          </cell>
          <cell r="B5030" t="str">
            <v>F2X-TREM white, yellow sticker</v>
          </cell>
          <cell r="C5030" t="str">
            <v xml:space="preserve"> </v>
          </cell>
        </row>
        <row r="5031">
          <cell r="A5031" t="str">
            <v>GA3112000400-IMB00</v>
          </cell>
          <cell r="B5031" t="str">
            <v>F2X-TREM blue, white sticker</v>
          </cell>
          <cell r="C5031" t="str">
            <v xml:space="preserve"> </v>
          </cell>
        </row>
        <row r="5032">
          <cell r="A5032" t="str">
            <v>GA3112000400-IMJ00</v>
          </cell>
          <cell r="B5032" t="str">
            <v>F2X-TREM metal blue, yellow sticker</v>
          </cell>
          <cell r="C5032" t="str">
            <v xml:space="preserve"> </v>
          </cell>
        </row>
        <row r="5033">
          <cell r="A5033" t="str">
            <v>GA3112000400-JD000</v>
          </cell>
          <cell r="B5033" t="str">
            <v>F2X-TREM yellow</v>
          </cell>
          <cell r="C5033" t="str">
            <v xml:space="preserve"> </v>
          </cell>
        </row>
        <row r="5034">
          <cell r="A5034" t="str">
            <v>GA3112000400-JDB00</v>
          </cell>
          <cell r="B5034" t="str">
            <v>F2X-TREM yellow, white sticker</v>
          </cell>
          <cell r="C5034" t="str">
            <v xml:space="preserve"> </v>
          </cell>
        </row>
        <row r="5035">
          <cell r="A5035" t="str">
            <v>GA3112000400-JLB00</v>
          </cell>
          <cell r="B5035" t="str">
            <v>F2X-TREM fl.yellow, white sticker</v>
          </cell>
          <cell r="C5035" t="str">
            <v xml:space="preserve"> </v>
          </cell>
        </row>
        <row r="5036">
          <cell r="A5036" t="str">
            <v>GA3112000400-OBB00</v>
          </cell>
          <cell r="B5036" t="str">
            <v>F2X-TREM orange, white sticker</v>
          </cell>
          <cell r="C5036" t="str">
            <v xml:space="preserve"> </v>
          </cell>
        </row>
        <row r="5037">
          <cell r="A5037" t="str">
            <v>GA3112000400-RE000</v>
          </cell>
          <cell r="B5037" t="str">
            <v>F2X-TREM red</v>
          </cell>
          <cell r="C5037" t="str">
            <v xml:space="preserve"> </v>
          </cell>
        </row>
        <row r="5038">
          <cell r="A5038" t="str">
            <v>GA3112000400-REB00</v>
          </cell>
          <cell r="B5038" t="str">
            <v>F2X-TREM red sticker white</v>
          </cell>
          <cell r="C5038" t="str">
            <v xml:space="preserve"> </v>
          </cell>
        </row>
        <row r="5039">
          <cell r="A5039" t="str">
            <v>GA3112000400-REJ00</v>
          </cell>
          <cell r="B5039" t="str">
            <v>F2X-TREM red, yellow sticker</v>
          </cell>
          <cell r="C5039" t="str">
            <v xml:space="preserve"> </v>
          </cell>
        </row>
        <row r="5040">
          <cell r="A5040" t="str">
            <v>GA3112000400-RER00</v>
          </cell>
          <cell r="B5040" t="str">
            <v>Helmet F2X-TREM red</v>
          </cell>
          <cell r="C5040" t="str">
            <v xml:space="preserve"> </v>
          </cell>
        </row>
        <row r="5041">
          <cell r="A5041" t="str">
            <v>GA3112000400-VAB00</v>
          </cell>
          <cell r="B5041" t="str">
            <v>F2X-TREM green, white sticker</v>
          </cell>
          <cell r="C5041" t="str">
            <v xml:space="preserve"> </v>
          </cell>
        </row>
        <row r="5042">
          <cell r="A5042" t="str">
            <v>GA3112000400-VAJ00</v>
          </cell>
          <cell r="B5042" t="str">
            <v>Helmet F2X-TREM green</v>
          </cell>
          <cell r="C5042" t="str">
            <v xml:space="preserve"> </v>
          </cell>
        </row>
        <row r="5043">
          <cell r="A5043" t="str">
            <v>GA3112000400-VFB00</v>
          </cell>
          <cell r="B5043" t="str">
            <v>F2X-TREM photo sticker white</v>
          </cell>
          <cell r="C5043" t="str">
            <v xml:space="preserve"> </v>
          </cell>
        </row>
        <row r="5044">
          <cell r="A5044" t="str">
            <v>GA3112000410-REJ00</v>
          </cell>
          <cell r="B5044" t="str">
            <v>F2X-TREM RED, YELLOW STICKER</v>
          </cell>
          <cell r="C5044" t="str">
            <v xml:space="preserve"> </v>
          </cell>
        </row>
        <row r="5045">
          <cell r="A5045" t="str">
            <v>GA3112010000-BA000</v>
          </cell>
          <cell r="B5045" t="str">
            <v>Helmet F2X-TREM white</v>
          </cell>
          <cell r="C5045" t="str">
            <v xml:space="preserve"> </v>
          </cell>
        </row>
        <row r="5046">
          <cell r="A5046" t="str">
            <v>GA3112010000-BAB00</v>
          </cell>
          <cell r="B5046" t="str">
            <v>F2X-TREM white, white sticker</v>
          </cell>
          <cell r="C5046" t="str">
            <v xml:space="preserve"> </v>
          </cell>
        </row>
        <row r="5047">
          <cell r="A5047" t="str">
            <v>GA3112010000-BAR00</v>
          </cell>
          <cell r="B5047" t="str">
            <v>Helmet F2X-TREM white</v>
          </cell>
          <cell r="C5047" t="str">
            <v xml:space="preserve"> </v>
          </cell>
        </row>
        <row r="5048">
          <cell r="A5048" t="str">
            <v>GA3112010000-IM000</v>
          </cell>
          <cell r="B5048" t="str">
            <v>Helmet F2X-TREM blue</v>
          </cell>
          <cell r="C5048" t="str">
            <v xml:space="preserve"> </v>
          </cell>
        </row>
        <row r="5049">
          <cell r="A5049" t="str">
            <v>GA3112010000-JDB00</v>
          </cell>
          <cell r="B5049" t="str">
            <v>Helmet F2X-TREM yellow</v>
          </cell>
          <cell r="C5049" t="str">
            <v xml:space="preserve"> </v>
          </cell>
        </row>
        <row r="5050">
          <cell r="A5050" t="str">
            <v>GA3112010000-JLB00</v>
          </cell>
          <cell r="B5050" t="str">
            <v>## Helmet F2X-TREM, fluorescent yellow</v>
          </cell>
          <cell r="C5050" t="str">
            <v xml:space="preserve"> </v>
          </cell>
        </row>
        <row r="5051">
          <cell r="A5051" t="str">
            <v>GA3112010000-NAB00</v>
          </cell>
          <cell r="B5051" t="str">
            <v>Helmet F2X-TREM black</v>
          </cell>
          <cell r="C5051" t="str">
            <v xml:space="preserve"> </v>
          </cell>
        </row>
        <row r="5052">
          <cell r="A5052" t="str">
            <v>GA3112010000-RE000</v>
          </cell>
          <cell r="B5052" t="str">
            <v>F2X-TREM red</v>
          </cell>
          <cell r="C5052" t="str">
            <v xml:space="preserve"> </v>
          </cell>
        </row>
        <row r="5053">
          <cell r="A5053" t="str">
            <v>GA3112010000-VFB00</v>
          </cell>
          <cell r="B5053" t="str">
            <v>Helmet F2X-TREM photolum</v>
          </cell>
          <cell r="C5053" t="str">
            <v xml:space="preserve"> </v>
          </cell>
        </row>
        <row r="5054">
          <cell r="A5054" t="str">
            <v>GA3112010010-BAV00</v>
          </cell>
          <cell r="B5054" t="str">
            <v>Helmet F2X-TREM white</v>
          </cell>
          <cell r="C5054" t="str">
            <v xml:space="preserve"> </v>
          </cell>
        </row>
        <row r="5055">
          <cell r="A5055" t="str">
            <v>GA3112010200-BAB00</v>
          </cell>
          <cell r="B5055" t="str">
            <v>F2X-TREM white, white sticker</v>
          </cell>
          <cell r="C5055" t="str">
            <v xml:space="preserve"> </v>
          </cell>
        </row>
        <row r="5056">
          <cell r="A5056" t="str">
            <v>GA3112010200-JDB00</v>
          </cell>
          <cell r="B5056" t="str">
            <v>F2X-TREM yellow, white sticker</v>
          </cell>
          <cell r="C5056" t="str">
            <v xml:space="preserve"> </v>
          </cell>
        </row>
        <row r="5057">
          <cell r="A5057" t="str">
            <v>GA3112010200-NAB00</v>
          </cell>
          <cell r="B5057" t="str">
            <v>F2X-TREM black, white sticker</v>
          </cell>
          <cell r="C5057" t="str">
            <v xml:space="preserve"> </v>
          </cell>
        </row>
        <row r="5058">
          <cell r="A5058" t="str">
            <v>GA3112010200-NMB00</v>
          </cell>
          <cell r="B5058" t="str">
            <v>F2X-TREM grey, white sticker</v>
          </cell>
          <cell r="C5058" t="str">
            <v xml:space="preserve"> </v>
          </cell>
        </row>
        <row r="5059">
          <cell r="A5059" t="str">
            <v>GA3112010200-OBB00</v>
          </cell>
          <cell r="B5059" t="str">
            <v>F2X-TREM fluo orange, white sticker</v>
          </cell>
          <cell r="C5059" t="str">
            <v xml:space="preserve"> </v>
          </cell>
        </row>
        <row r="5060">
          <cell r="A5060" t="str">
            <v>GA3112010200-REB00</v>
          </cell>
          <cell r="B5060" t="str">
            <v>F2X-TREM red, white sticker</v>
          </cell>
          <cell r="C5060" t="str">
            <v xml:space="preserve"> </v>
          </cell>
        </row>
        <row r="5061">
          <cell r="A5061" t="str">
            <v>GA3112020000-BAJ00</v>
          </cell>
          <cell r="B5061" t="str">
            <v>Helmet F2X-TREM white</v>
          </cell>
          <cell r="C5061" t="str">
            <v xml:space="preserve"> </v>
          </cell>
        </row>
        <row r="5062">
          <cell r="A5062" t="str">
            <v>GA3112020000-IM000</v>
          </cell>
          <cell r="B5062" t="str">
            <v>Helmet F2X-TREM blue</v>
          </cell>
          <cell r="C5062" t="str">
            <v xml:space="preserve"> </v>
          </cell>
        </row>
        <row r="5063">
          <cell r="A5063" t="str">
            <v>GA3112020000-JDB00</v>
          </cell>
          <cell r="B5063" t="str">
            <v>Helmet F2X-TREM yellow</v>
          </cell>
          <cell r="C5063" t="str">
            <v xml:space="preserve"> </v>
          </cell>
        </row>
        <row r="5064">
          <cell r="A5064" t="str">
            <v>GA3112020000-JL000</v>
          </cell>
          <cell r="B5064" t="str">
            <v>Helmet F2X-TREM fluorescent yellow</v>
          </cell>
          <cell r="C5064" t="str">
            <v xml:space="preserve"> </v>
          </cell>
        </row>
        <row r="5065">
          <cell r="A5065" t="str">
            <v>GA3112020000-JLB00</v>
          </cell>
          <cell r="B5065" t="str">
            <v>Helmet F2X-TREM fluo. yellow</v>
          </cell>
          <cell r="C5065" t="str">
            <v xml:space="preserve"> </v>
          </cell>
        </row>
        <row r="5066">
          <cell r="A5066" t="str">
            <v>GA3112020000-JLT00</v>
          </cell>
          <cell r="B5066" t="str">
            <v>Helmet F2X-TREM fluo. yellow</v>
          </cell>
          <cell r="C5066" t="str">
            <v xml:space="preserve"> </v>
          </cell>
        </row>
        <row r="5067">
          <cell r="A5067" t="str">
            <v>GA3112020000-OB000</v>
          </cell>
          <cell r="B5067" t="str">
            <v>Helmet F2X-TREM orange</v>
          </cell>
          <cell r="C5067" t="str">
            <v xml:space="preserve"> </v>
          </cell>
        </row>
        <row r="5068">
          <cell r="A5068" t="str">
            <v>GA3112020000-OBB00</v>
          </cell>
          <cell r="B5068" t="str">
            <v>Helmet F2X-TREM fluorescent orange</v>
          </cell>
          <cell r="C5068" t="str">
            <v xml:space="preserve"> </v>
          </cell>
        </row>
        <row r="5069">
          <cell r="A5069" t="str">
            <v>GA3112020000-OBJ00</v>
          </cell>
          <cell r="B5069" t="str">
            <v>F2X-TREM fluo. orange yellow sticker</v>
          </cell>
          <cell r="C5069" t="str">
            <v xml:space="preserve"> </v>
          </cell>
        </row>
        <row r="5070">
          <cell r="A5070" t="str">
            <v>GA3112020000-REB00</v>
          </cell>
          <cell r="B5070" t="str">
            <v>F2X-TREM red white sticker</v>
          </cell>
          <cell r="C5070" t="str">
            <v xml:space="preserve"> </v>
          </cell>
        </row>
        <row r="5071">
          <cell r="A5071" t="str">
            <v>GA3112020000-REJ00</v>
          </cell>
          <cell r="B5071" t="str">
            <v>F2X-TREM red, yellow sticker</v>
          </cell>
          <cell r="C5071" t="str">
            <v xml:space="preserve"> </v>
          </cell>
        </row>
        <row r="5072">
          <cell r="A5072" t="str">
            <v>GA3112020000-VFB00</v>
          </cell>
          <cell r="B5072" t="str">
            <v>F2X-TREM photolum, silver stickers</v>
          </cell>
          <cell r="C5072" t="str">
            <v xml:space="preserve"> </v>
          </cell>
        </row>
        <row r="5073">
          <cell r="A5073" t="str">
            <v>GA3112020000-VFT00</v>
          </cell>
          <cell r="B5073" t="str">
            <v>Helmet F2X-TREM photoluminescent</v>
          </cell>
          <cell r="C5073" t="str">
            <v xml:space="preserve"> </v>
          </cell>
        </row>
        <row r="5074">
          <cell r="A5074" t="str">
            <v>GA3112020200-BAJ00</v>
          </cell>
          <cell r="B5074" t="str">
            <v>Helmet F2X-TREM white</v>
          </cell>
          <cell r="C5074" t="str">
            <v xml:space="preserve"> </v>
          </cell>
        </row>
        <row r="5075">
          <cell r="A5075" t="str">
            <v>GA3112020200-OBJ00</v>
          </cell>
          <cell r="B5075" t="str">
            <v>Helmet F2-TREM fluorescent orange</v>
          </cell>
          <cell r="C5075" t="str">
            <v xml:space="preserve"> </v>
          </cell>
        </row>
        <row r="5076">
          <cell r="A5076" t="str">
            <v>GA3112100000-BA000</v>
          </cell>
          <cell r="B5076" t="str">
            <v>F2X-TREM white</v>
          </cell>
          <cell r="C5076" t="str">
            <v xml:space="preserve"> </v>
          </cell>
        </row>
        <row r="5077">
          <cell r="A5077" t="str">
            <v>GA3112100000-BAB00</v>
          </cell>
          <cell r="B5077" t="str">
            <v>F2X-TREM white white sticker</v>
          </cell>
          <cell r="C5077" t="str">
            <v xml:space="preserve"> </v>
          </cell>
        </row>
        <row r="5078">
          <cell r="A5078" t="str">
            <v>GA3112100000-BAB01</v>
          </cell>
          <cell r="B5078" t="str">
            <v>F2X-TREM white, FF white sticker</v>
          </cell>
          <cell r="C5078" t="str">
            <v xml:space="preserve"> </v>
          </cell>
        </row>
        <row r="5079">
          <cell r="A5079" t="str">
            <v>GA3112100000-BAJ00</v>
          </cell>
          <cell r="B5079" t="str">
            <v>F2X-TREM white, yellow sticker</v>
          </cell>
          <cell r="C5079" t="str">
            <v xml:space="preserve"> </v>
          </cell>
        </row>
        <row r="5080">
          <cell r="A5080" t="str">
            <v>GA3112100000-BAR00</v>
          </cell>
          <cell r="B5080" t="str">
            <v>F2X-TREM white, red sticker</v>
          </cell>
          <cell r="C5080" t="str">
            <v xml:space="preserve"> </v>
          </cell>
        </row>
        <row r="5081">
          <cell r="A5081" t="str">
            <v>GA3112100000-BAT00</v>
          </cell>
          <cell r="B5081" t="str">
            <v>F2X-TREM white, blue sticker</v>
          </cell>
          <cell r="C5081" t="str">
            <v xml:space="preserve"> </v>
          </cell>
        </row>
        <row r="5082">
          <cell r="A5082" t="str">
            <v>GA3112100000-BAV00</v>
          </cell>
          <cell r="B5082" t="str">
            <v>Helmet F2X-TREM white</v>
          </cell>
          <cell r="C5082" t="str">
            <v xml:space="preserve"> </v>
          </cell>
        </row>
        <row r="5083">
          <cell r="A5083" t="str">
            <v>GA3112100000-IM000</v>
          </cell>
          <cell r="B5083" t="str">
            <v>Helmet F2X-TREM blue</v>
          </cell>
          <cell r="C5083" t="str">
            <v xml:space="preserve"> </v>
          </cell>
        </row>
        <row r="5084">
          <cell r="A5084" t="str">
            <v>GA3112100000-IMB00</v>
          </cell>
          <cell r="B5084" t="str">
            <v>F2X-TREM, vented, blue</v>
          </cell>
          <cell r="C5084" t="str">
            <v xml:space="preserve"> </v>
          </cell>
        </row>
        <row r="5085">
          <cell r="A5085" t="str">
            <v>GA3112100000-IMJ00</v>
          </cell>
          <cell r="B5085" t="str">
            <v>F2X-TREM blue,sticker yelow</v>
          </cell>
          <cell r="C5085" t="str">
            <v xml:space="preserve"> </v>
          </cell>
        </row>
        <row r="5086">
          <cell r="A5086" t="str">
            <v>GA3112100000-IMR00</v>
          </cell>
          <cell r="B5086" t="str">
            <v>F2X-TREM blue, red sticker</v>
          </cell>
          <cell r="C5086" t="str">
            <v xml:space="preserve"> </v>
          </cell>
        </row>
        <row r="5087">
          <cell r="A5087" t="str">
            <v>GA3112100000-JD000</v>
          </cell>
          <cell r="B5087" t="str">
            <v>F2X-TREM yellow</v>
          </cell>
          <cell r="C5087" t="str">
            <v xml:space="preserve"> </v>
          </cell>
        </row>
        <row r="5088">
          <cell r="A5088" t="str">
            <v>GA3112100000-JDB00</v>
          </cell>
          <cell r="B5088" t="str">
            <v>F2X-TREM yellow silver sticker</v>
          </cell>
          <cell r="C5088" t="str">
            <v xml:space="preserve"> </v>
          </cell>
        </row>
        <row r="5089">
          <cell r="A5089" t="str">
            <v>GA3112100000-JDB01</v>
          </cell>
          <cell r="B5089" t="str">
            <v>F2X-TREM yellow, FF white sticker</v>
          </cell>
          <cell r="C5089" t="str">
            <v xml:space="preserve"> </v>
          </cell>
        </row>
        <row r="5090">
          <cell r="A5090" t="str">
            <v>GA3112100000-JDJ00</v>
          </cell>
          <cell r="B5090" t="str">
            <v>F2X-TREM yellow, yellow sticker</v>
          </cell>
          <cell r="C5090" t="str">
            <v xml:space="preserve"> </v>
          </cell>
        </row>
        <row r="5091">
          <cell r="A5091" t="str">
            <v>GA3112100000-JDR00</v>
          </cell>
          <cell r="B5091" t="str">
            <v>F2X-TREM yellow, red sticker</v>
          </cell>
          <cell r="C5091" t="str">
            <v xml:space="preserve"> </v>
          </cell>
        </row>
        <row r="5092">
          <cell r="A5092" t="str">
            <v>GA3112100000-JL000</v>
          </cell>
          <cell r="B5092" t="str">
            <v>F2X-TREM fluo. yellow</v>
          </cell>
          <cell r="C5092" t="str">
            <v xml:space="preserve"> </v>
          </cell>
        </row>
        <row r="5093">
          <cell r="A5093" t="str">
            <v>GA3112100000-JLB01</v>
          </cell>
          <cell r="B5093" t="str">
            <v>F2X-TREM fluo.yellow, white F.F. sticker</v>
          </cell>
          <cell r="C5093" t="str">
            <v xml:space="preserve"> </v>
          </cell>
        </row>
        <row r="5094">
          <cell r="A5094" t="str">
            <v>GA3112100000-JLR00</v>
          </cell>
          <cell r="B5094" t="str">
            <v>F2X-TREM fluo yellow, red sticker</v>
          </cell>
          <cell r="C5094" t="str">
            <v xml:space="preserve"> </v>
          </cell>
        </row>
        <row r="5095">
          <cell r="A5095" t="str">
            <v>GA3112100000-NA000</v>
          </cell>
          <cell r="B5095" t="str">
            <v>Helmet F2X-TREM black</v>
          </cell>
          <cell r="C5095" t="str">
            <v xml:space="preserve"> </v>
          </cell>
        </row>
        <row r="5096">
          <cell r="A5096" t="str">
            <v>GA3112100000-NAB00</v>
          </cell>
          <cell r="B5096" t="str">
            <v>F2X-TREM black, white sticker</v>
          </cell>
          <cell r="C5096" t="str">
            <v xml:space="preserve"> </v>
          </cell>
        </row>
        <row r="5097">
          <cell r="A5097" t="str">
            <v>GA3112100000-NAR00</v>
          </cell>
          <cell r="B5097" t="str">
            <v>F2X-TREM noir, red sticker</v>
          </cell>
          <cell r="C5097" t="str">
            <v xml:space="preserve"> </v>
          </cell>
        </row>
        <row r="5098">
          <cell r="A5098" t="str">
            <v>GA3112100000-NAV00</v>
          </cell>
          <cell r="B5098" t="str">
            <v>F2X-TREM black, green sticker</v>
          </cell>
          <cell r="C5098" t="str">
            <v xml:space="preserve"> </v>
          </cell>
        </row>
        <row r="5099">
          <cell r="A5099" t="str">
            <v>GA3112100000-NM000</v>
          </cell>
          <cell r="B5099" t="str">
            <v>Helmet F2X-TREM grey</v>
          </cell>
          <cell r="C5099" t="str">
            <v xml:space="preserve"> </v>
          </cell>
        </row>
        <row r="5100">
          <cell r="A5100" t="str">
            <v>GA3112100000-NMJ00</v>
          </cell>
          <cell r="B5100" t="str">
            <v>Helmet F2X-TREM Grey</v>
          </cell>
          <cell r="C5100" t="str">
            <v xml:space="preserve"> </v>
          </cell>
        </row>
        <row r="5101">
          <cell r="A5101" t="str">
            <v>GA3112100000-OB000</v>
          </cell>
          <cell r="B5101" t="str">
            <v>Helmet F2X-TREM fluorescent orange</v>
          </cell>
          <cell r="C5101" t="str">
            <v xml:space="preserve"> </v>
          </cell>
        </row>
        <row r="5102">
          <cell r="A5102" t="str">
            <v>GA3112100000-OBB00</v>
          </cell>
          <cell r="B5102" t="str">
            <v>F2X-TREM fluo.orange,sticker white</v>
          </cell>
          <cell r="C5102" t="str">
            <v xml:space="preserve"> </v>
          </cell>
        </row>
        <row r="5103">
          <cell r="A5103" t="str">
            <v>GA3112100000-OBB01</v>
          </cell>
          <cell r="B5103" t="str">
            <v>F2X-TREM fluo orange, F-Fight. white</v>
          </cell>
          <cell r="C5103" t="str">
            <v xml:space="preserve"> </v>
          </cell>
        </row>
        <row r="5104">
          <cell r="A5104" t="str">
            <v>GA3112100000-OBJ00</v>
          </cell>
          <cell r="B5104" t="str">
            <v>F2X-TREM fluo orange, yellow sticker</v>
          </cell>
          <cell r="C5104" t="str">
            <v xml:space="preserve"> </v>
          </cell>
        </row>
        <row r="5105">
          <cell r="A5105" t="str">
            <v>GA3112100000-OBR00</v>
          </cell>
          <cell r="B5105" t="str">
            <v>Helmet F2X-TREM fluorescent orange</v>
          </cell>
          <cell r="C5105" t="str">
            <v xml:space="preserve"> </v>
          </cell>
        </row>
        <row r="5106">
          <cell r="A5106" t="str">
            <v>GA3112100000-RE000</v>
          </cell>
          <cell r="B5106" t="str">
            <v>## F2X-TREM red</v>
          </cell>
          <cell r="C5106" t="str">
            <v xml:space="preserve"> </v>
          </cell>
        </row>
        <row r="5107">
          <cell r="A5107" t="str">
            <v>GA3112100000-REB01</v>
          </cell>
          <cell r="B5107" t="str">
            <v>F2X-TREM red, FF white sticker</v>
          </cell>
          <cell r="C5107" t="str">
            <v xml:space="preserve"> </v>
          </cell>
        </row>
        <row r="5108">
          <cell r="A5108" t="str">
            <v>GA3112100000-REBAC</v>
          </cell>
          <cell r="B5108" t="str">
            <v>Helmet F2X-TREM Red</v>
          </cell>
          <cell r="C5108" t="str">
            <v xml:space="preserve"> </v>
          </cell>
        </row>
        <row r="5109">
          <cell r="A5109" t="str">
            <v>GA3112100000-REJ00</v>
          </cell>
          <cell r="B5109" t="str">
            <v>F2X-TREM red, yellow sticker</v>
          </cell>
          <cell r="C5109" t="str">
            <v xml:space="preserve"> </v>
          </cell>
        </row>
        <row r="5110">
          <cell r="A5110" t="str">
            <v>GA3112100000-RER00</v>
          </cell>
          <cell r="B5110" t="str">
            <v>Helmet F2X-TREM Red</v>
          </cell>
          <cell r="C5110" t="str">
            <v xml:space="preserve"> </v>
          </cell>
        </row>
        <row r="5111">
          <cell r="A5111" t="str">
            <v>GA3112100000-VA000</v>
          </cell>
          <cell r="B5111" t="str">
            <v>F2X-TREM green</v>
          </cell>
          <cell r="C5111" t="str">
            <v xml:space="preserve"> </v>
          </cell>
        </row>
        <row r="5112">
          <cell r="A5112" t="str">
            <v>GA3112100000-VAB00</v>
          </cell>
          <cell r="B5112" t="str">
            <v>F2X-TREM green,sticker white</v>
          </cell>
          <cell r="C5112" t="str">
            <v xml:space="preserve"> </v>
          </cell>
        </row>
        <row r="5113">
          <cell r="A5113" t="str">
            <v>GA3112100000-VAB01</v>
          </cell>
          <cell r="B5113" t="str">
            <v>Helmet F2X-TREM Green</v>
          </cell>
          <cell r="C5113" t="str">
            <v xml:space="preserve"> </v>
          </cell>
        </row>
        <row r="5114">
          <cell r="A5114" t="str">
            <v>GA3112100000-VAV00</v>
          </cell>
          <cell r="B5114" t="str">
            <v>Helmet F2X-TREM Green</v>
          </cell>
          <cell r="C5114" t="str">
            <v xml:space="preserve"> </v>
          </cell>
        </row>
        <row r="5115">
          <cell r="A5115" t="str">
            <v>GA3112100000-VF000</v>
          </cell>
          <cell r="B5115" t="str">
            <v>F2X-TREM photolum</v>
          </cell>
          <cell r="C5115" t="str">
            <v xml:space="preserve"> </v>
          </cell>
        </row>
        <row r="5116">
          <cell r="A5116" t="str">
            <v>GA3112100000-VFJ00</v>
          </cell>
          <cell r="B5116" t="str">
            <v>F2X-TREM photolum yellow sticker</v>
          </cell>
          <cell r="C5116" t="str">
            <v xml:space="preserve"> </v>
          </cell>
        </row>
        <row r="5117">
          <cell r="A5117" t="str">
            <v>GA3112100000-VFR00</v>
          </cell>
          <cell r="B5117" t="str">
            <v>F2X-TREM photolum, red sticker</v>
          </cell>
          <cell r="C5117" t="str">
            <v xml:space="preserve"> </v>
          </cell>
        </row>
        <row r="5118">
          <cell r="A5118" t="str">
            <v>GA3112100000-VFV00</v>
          </cell>
          <cell r="B5118" t="str">
            <v>Helmet F2X-TREM photolum</v>
          </cell>
          <cell r="C5118" t="str">
            <v xml:space="preserve"> </v>
          </cell>
        </row>
        <row r="5119">
          <cell r="A5119" t="str">
            <v>GA3112100010-BA000</v>
          </cell>
          <cell r="B5119" t="str">
            <v>Helmet F2X-TREM White</v>
          </cell>
          <cell r="C5119" t="str">
            <v xml:space="preserve"> </v>
          </cell>
        </row>
        <row r="5120">
          <cell r="A5120" t="str">
            <v>GA3112100010-BAB01</v>
          </cell>
          <cell r="B5120" t="str">
            <v>Helmet F2X-TREM white</v>
          </cell>
          <cell r="C5120" t="str">
            <v xml:space="preserve"> </v>
          </cell>
        </row>
        <row r="5121">
          <cell r="A5121" t="str">
            <v>GA3112100010-BAJ00</v>
          </cell>
          <cell r="B5121" t="str">
            <v>Helmet F2X-TREM White</v>
          </cell>
          <cell r="C5121" t="str">
            <v xml:space="preserve"> </v>
          </cell>
        </row>
        <row r="5122">
          <cell r="A5122" t="str">
            <v>GA3112100010-IM000</v>
          </cell>
          <cell r="B5122" t="str">
            <v>F2X-TREM blue</v>
          </cell>
          <cell r="C5122" t="str">
            <v xml:space="preserve"> </v>
          </cell>
        </row>
        <row r="5123">
          <cell r="A5123" t="str">
            <v>GA3112100010-IMB00</v>
          </cell>
          <cell r="B5123" t="str">
            <v>Helmet F2X-TREM blue</v>
          </cell>
          <cell r="C5123" t="str">
            <v xml:space="preserve"> </v>
          </cell>
        </row>
        <row r="5124">
          <cell r="A5124" t="str">
            <v>GA3112100010-JD000</v>
          </cell>
          <cell r="B5124" t="str">
            <v>Helmet F2X-TREM Yellow</v>
          </cell>
          <cell r="C5124" t="str">
            <v xml:space="preserve"> </v>
          </cell>
        </row>
        <row r="5125">
          <cell r="A5125" t="str">
            <v>GA3112100010-JDB00</v>
          </cell>
          <cell r="B5125" t="str">
            <v>HELMET F2X-TREM YELLOW</v>
          </cell>
          <cell r="C5125" t="str">
            <v xml:space="preserve"> </v>
          </cell>
        </row>
        <row r="5126">
          <cell r="A5126" t="str">
            <v>GA3112100010-JDB01</v>
          </cell>
          <cell r="B5126" t="str">
            <v>F2X-TREM yellow, FF white sticker</v>
          </cell>
          <cell r="C5126" t="str">
            <v xml:space="preserve"> </v>
          </cell>
        </row>
        <row r="5127">
          <cell r="A5127" t="str">
            <v>GA3112100010-JLB01</v>
          </cell>
          <cell r="B5127" t="str">
            <v>Helmet F2X-TREM fluorescent yellow</v>
          </cell>
          <cell r="C5127" t="str">
            <v xml:space="preserve"> </v>
          </cell>
        </row>
        <row r="5128">
          <cell r="A5128" t="str">
            <v>GA3112100010-NAJ00</v>
          </cell>
          <cell r="B5128" t="str">
            <v>F2X-TREM black, yellow sticker</v>
          </cell>
          <cell r="C5128" t="str">
            <v xml:space="preserve"> </v>
          </cell>
        </row>
        <row r="5129">
          <cell r="A5129" t="str">
            <v>GA3112100010-OBB00</v>
          </cell>
          <cell r="B5129" t="str">
            <v>F2X-TREM fluo.orange, white sticker</v>
          </cell>
          <cell r="C5129" t="str">
            <v xml:space="preserve"> </v>
          </cell>
        </row>
        <row r="5130">
          <cell r="A5130" t="str">
            <v>GA3112100010-OBJ00</v>
          </cell>
          <cell r="B5130" t="str">
            <v>F2X-TREM fluo.orange, yellow sticker</v>
          </cell>
          <cell r="C5130" t="str">
            <v xml:space="preserve"> </v>
          </cell>
        </row>
        <row r="5131">
          <cell r="A5131" t="str">
            <v>GA3112100010-REB00</v>
          </cell>
          <cell r="B5131" t="str">
            <v>F2X-TREM red, white sticker</v>
          </cell>
          <cell r="C5131" t="str">
            <v xml:space="preserve"> </v>
          </cell>
        </row>
        <row r="5132">
          <cell r="A5132" t="str">
            <v>GA3112100010-REB01</v>
          </cell>
          <cell r="B5132" t="str">
            <v>F2X-TREM red, FF white sticker</v>
          </cell>
          <cell r="C5132" t="str">
            <v xml:space="preserve"> </v>
          </cell>
        </row>
        <row r="5133">
          <cell r="A5133" t="str">
            <v>GA3112100010-REJ00</v>
          </cell>
          <cell r="B5133" t="str">
            <v>F2X-TREM red, yellow sticker</v>
          </cell>
          <cell r="C5133" t="str">
            <v xml:space="preserve"> </v>
          </cell>
        </row>
        <row r="5134">
          <cell r="A5134" t="str">
            <v>GA3112100100-VFB00</v>
          </cell>
          <cell r="B5134" t="str">
            <v>Helmet F2X-TREM Photolum</v>
          </cell>
          <cell r="C5134" t="str">
            <v xml:space="preserve"> </v>
          </cell>
        </row>
        <row r="5135">
          <cell r="A5135" t="str">
            <v>GA3112100200-BA000</v>
          </cell>
          <cell r="B5135" t="str">
            <v>Helmet F2X-TREM white</v>
          </cell>
          <cell r="C5135" t="str">
            <v xml:space="preserve"> </v>
          </cell>
        </row>
        <row r="5136">
          <cell r="A5136" t="str">
            <v>GA3112100200-BAB01</v>
          </cell>
          <cell r="B5136" t="str">
            <v>Helmet F2X-TREM white, FF white</v>
          </cell>
          <cell r="C5136" t="str">
            <v xml:space="preserve"> </v>
          </cell>
        </row>
        <row r="5137">
          <cell r="A5137" t="str">
            <v>GA3112100200-BAT00</v>
          </cell>
          <cell r="B5137" t="str">
            <v>Helmet F2X-TREM white</v>
          </cell>
          <cell r="C5137" t="str">
            <v xml:space="preserve"> </v>
          </cell>
        </row>
        <row r="5138">
          <cell r="A5138" t="str">
            <v>GA3112100200-JD000</v>
          </cell>
          <cell r="B5138" t="str">
            <v>Helmet F2X-TREM yellow</v>
          </cell>
          <cell r="C5138" t="str">
            <v xml:space="preserve"> </v>
          </cell>
        </row>
        <row r="5139">
          <cell r="A5139" t="str">
            <v>GA3112100200-JDB01</v>
          </cell>
          <cell r="B5139" t="str">
            <v>Helmet F2X-TREM yellow, FF white</v>
          </cell>
          <cell r="C5139" t="str">
            <v xml:space="preserve"> </v>
          </cell>
        </row>
        <row r="5140">
          <cell r="A5140" t="str">
            <v>GA3112100200-NAJ00</v>
          </cell>
          <cell r="B5140" t="str">
            <v>Helmet F2X-TREM black</v>
          </cell>
          <cell r="C5140" t="str">
            <v xml:space="preserve"> </v>
          </cell>
        </row>
        <row r="5141">
          <cell r="A5141" t="str">
            <v>GA3112100200-RE000</v>
          </cell>
          <cell r="B5141" t="str">
            <v>Helmet F2X-TREM red</v>
          </cell>
          <cell r="C5141" t="str">
            <v xml:space="preserve"> </v>
          </cell>
        </row>
        <row r="5142">
          <cell r="A5142" t="str">
            <v>GA3112100200-RER01</v>
          </cell>
          <cell r="B5142" t="str">
            <v>F2X-TREM red, FF red sticker</v>
          </cell>
          <cell r="C5142" t="str">
            <v xml:space="preserve"> </v>
          </cell>
        </row>
        <row r="5143">
          <cell r="A5143" t="str">
            <v>GA3112100210-VAB01</v>
          </cell>
          <cell r="B5143" t="str">
            <v>Helmet F2X-TREM green</v>
          </cell>
          <cell r="C5143" t="str">
            <v xml:space="preserve"> </v>
          </cell>
        </row>
        <row r="5144">
          <cell r="A5144" t="str">
            <v>GA3112100400-BAB00</v>
          </cell>
          <cell r="B5144" t="str">
            <v>F2X-TREM white, white sticker</v>
          </cell>
          <cell r="C5144" t="str">
            <v xml:space="preserve"> </v>
          </cell>
        </row>
        <row r="5145">
          <cell r="A5145" t="str">
            <v>GA3112100400-BAJ00</v>
          </cell>
          <cell r="B5145" t="str">
            <v>## F2X-TREM white, yellow sticker</v>
          </cell>
          <cell r="C5145" t="str">
            <v xml:space="preserve"> </v>
          </cell>
        </row>
        <row r="5146">
          <cell r="A5146" t="str">
            <v>GA3112100400-IM000</v>
          </cell>
          <cell r="B5146" t="str">
            <v>Helmet F2X-TREM Blue Metal</v>
          </cell>
          <cell r="C5146" t="str">
            <v xml:space="preserve"> </v>
          </cell>
        </row>
        <row r="5147">
          <cell r="A5147" t="str">
            <v>GA3112100400-IMB00</v>
          </cell>
          <cell r="B5147" t="str">
            <v>F2X-TREM metal blue, white sticker</v>
          </cell>
          <cell r="C5147" t="str">
            <v xml:space="preserve"> </v>
          </cell>
        </row>
        <row r="5148">
          <cell r="A5148" t="str">
            <v>GA3112100400-JD000</v>
          </cell>
          <cell r="B5148" t="str">
            <v>Helmet F2X-TREM yellow</v>
          </cell>
          <cell r="C5148" t="str">
            <v xml:space="preserve"> </v>
          </cell>
        </row>
        <row r="5149">
          <cell r="A5149" t="str">
            <v>GA3112100400-JDB00</v>
          </cell>
          <cell r="B5149" t="str">
            <v>F2X-TREM yellow, white sticker</v>
          </cell>
          <cell r="C5149" t="str">
            <v xml:space="preserve"> </v>
          </cell>
        </row>
        <row r="5150">
          <cell r="A5150" t="str">
            <v>GA3112100400-JLB00</v>
          </cell>
          <cell r="B5150" t="str">
            <v>Helmet F2X-TREM fluorescent yellow</v>
          </cell>
          <cell r="C5150" t="str">
            <v xml:space="preserve"> </v>
          </cell>
        </row>
        <row r="5151">
          <cell r="A5151" t="str">
            <v>GA3112100400-OB000</v>
          </cell>
          <cell r="B5151" t="str">
            <v>Helmet F2X-TREM Orange fluo</v>
          </cell>
          <cell r="C5151" t="str">
            <v xml:space="preserve"> </v>
          </cell>
        </row>
        <row r="5152">
          <cell r="A5152" t="str">
            <v>GA3112100400-OBB00</v>
          </cell>
          <cell r="B5152" t="str">
            <v>F2X-TREM fluo orange white sticker</v>
          </cell>
          <cell r="C5152" t="str">
            <v xml:space="preserve"> </v>
          </cell>
        </row>
        <row r="5153">
          <cell r="A5153" t="str">
            <v>GA3112100400-RE000</v>
          </cell>
          <cell r="B5153" t="str">
            <v>Helmet F2X-TREM red</v>
          </cell>
          <cell r="C5153" t="str">
            <v xml:space="preserve"> </v>
          </cell>
        </row>
        <row r="5154">
          <cell r="A5154" t="str">
            <v>GA3112100400-REB00</v>
          </cell>
          <cell r="B5154" t="str">
            <v>F2X-TREM red, white sticker</v>
          </cell>
          <cell r="C5154" t="str">
            <v xml:space="preserve"> </v>
          </cell>
        </row>
        <row r="5155">
          <cell r="A5155" t="str">
            <v>GA3112100400-REJ00</v>
          </cell>
          <cell r="B5155" t="str">
            <v>## F2X-TREM red, yellow sticker</v>
          </cell>
          <cell r="C5155" t="str">
            <v xml:space="preserve"> </v>
          </cell>
        </row>
        <row r="5156">
          <cell r="A5156" t="str">
            <v>GA3112100400-VAB00</v>
          </cell>
          <cell r="B5156" t="str">
            <v>F2X-TREM green,white sticker</v>
          </cell>
          <cell r="C5156" t="str">
            <v xml:space="preserve"> </v>
          </cell>
        </row>
        <row r="5157">
          <cell r="A5157" t="str">
            <v>GA3112100400-VAJ00</v>
          </cell>
          <cell r="B5157" t="str">
            <v>F2X-TREM green, yellow sticker</v>
          </cell>
          <cell r="C5157" t="str">
            <v xml:space="preserve"> </v>
          </cell>
        </row>
        <row r="5158">
          <cell r="A5158" t="str">
            <v>GA3112100400-VFB00</v>
          </cell>
          <cell r="B5158" t="str">
            <v>Helmet F2X-TREM photolum</v>
          </cell>
          <cell r="C5158" t="str">
            <v xml:space="preserve"> </v>
          </cell>
        </row>
        <row r="5159">
          <cell r="A5159" t="str">
            <v>GA3112100400-VFJ00</v>
          </cell>
          <cell r="B5159" t="str">
            <v>Helmet F2X-TREM photoluminescent</v>
          </cell>
          <cell r="C5159" t="str">
            <v xml:space="preserve"> </v>
          </cell>
        </row>
        <row r="5160">
          <cell r="A5160" t="str">
            <v>GA3112100410-IMB00</v>
          </cell>
          <cell r="B5160" t="str">
            <v>F2X-TREM blue,white sticker</v>
          </cell>
          <cell r="C5160" t="str">
            <v xml:space="preserve"> </v>
          </cell>
        </row>
        <row r="5161">
          <cell r="A5161" t="str">
            <v>GA3112110000-BAB00</v>
          </cell>
          <cell r="B5161" t="str">
            <v>F2X-TREM white sticker white</v>
          </cell>
          <cell r="C5161" t="str">
            <v xml:space="preserve"> </v>
          </cell>
        </row>
        <row r="5162">
          <cell r="A5162" t="str">
            <v>GA3112110000-BAJ00</v>
          </cell>
          <cell r="B5162" t="str">
            <v>Helmet F2X-TREM white</v>
          </cell>
          <cell r="C5162" t="str">
            <v xml:space="preserve"> </v>
          </cell>
        </row>
        <row r="5163">
          <cell r="A5163" t="str">
            <v>GA3112110000-IMB00</v>
          </cell>
          <cell r="B5163" t="str">
            <v>F2X-TREM blue sticker white</v>
          </cell>
          <cell r="C5163" t="str">
            <v xml:space="preserve"> </v>
          </cell>
        </row>
        <row r="5164">
          <cell r="A5164" t="str">
            <v>GA3112110000-JDB00</v>
          </cell>
          <cell r="B5164" t="str">
            <v>F2X-TREM yellow, white sticker</v>
          </cell>
          <cell r="C5164" t="str">
            <v xml:space="preserve"> </v>
          </cell>
        </row>
        <row r="5165">
          <cell r="A5165" t="str">
            <v>GA3112110000-JDR00</v>
          </cell>
          <cell r="B5165" t="str">
            <v>F2X-TREM yellow sticker red</v>
          </cell>
          <cell r="C5165" t="str">
            <v xml:space="preserve"> </v>
          </cell>
        </row>
        <row r="5166">
          <cell r="A5166" t="str">
            <v>GA3112110000-JL000</v>
          </cell>
          <cell r="B5166" t="str">
            <v>Helmet F2X-TREM fluorescent yellow</v>
          </cell>
          <cell r="C5166" t="str">
            <v xml:space="preserve"> </v>
          </cell>
        </row>
        <row r="5167">
          <cell r="A5167" t="str">
            <v>GA3112110000-REB00</v>
          </cell>
          <cell r="B5167" t="str">
            <v>F2X-TREM red sticker white</v>
          </cell>
          <cell r="C5167" t="str">
            <v xml:space="preserve"> </v>
          </cell>
        </row>
        <row r="5168">
          <cell r="A5168" t="str">
            <v>GA3112110000-VAB00</v>
          </cell>
          <cell r="B5168" t="str">
            <v>Helmet F2X-TREM Green</v>
          </cell>
          <cell r="C5168" t="str">
            <v xml:space="preserve"> </v>
          </cell>
        </row>
        <row r="5169">
          <cell r="A5169" t="str">
            <v>GA3112110000-VFB00</v>
          </cell>
          <cell r="B5169" t="str">
            <v>F2X-TREM photolum, white sticker</v>
          </cell>
          <cell r="C5169" t="str">
            <v xml:space="preserve"> </v>
          </cell>
        </row>
        <row r="5170">
          <cell r="A5170" t="str">
            <v>GA3112110000-VFT00</v>
          </cell>
          <cell r="B5170" t="str">
            <v>Helmet F2X-TREM photoluminescent</v>
          </cell>
          <cell r="C5170" t="str">
            <v xml:space="preserve"> </v>
          </cell>
        </row>
        <row r="5171">
          <cell r="A5171" t="str">
            <v>GA3112110010-BAB00</v>
          </cell>
          <cell r="B5171" t="str">
            <v>F2X-TREM white, white sticker</v>
          </cell>
          <cell r="C5171" t="str">
            <v xml:space="preserve"> </v>
          </cell>
        </row>
        <row r="5172">
          <cell r="A5172" t="str">
            <v>GA3112110010-IMB00</v>
          </cell>
          <cell r="B5172" t="str">
            <v>Helmet F2X-TREM blue</v>
          </cell>
          <cell r="C5172" t="str">
            <v xml:space="preserve"> </v>
          </cell>
        </row>
        <row r="5173">
          <cell r="A5173" t="str">
            <v>GA3112110010-JDB00</v>
          </cell>
          <cell r="B5173" t="str">
            <v>F2X-TREM yellow, white sticker</v>
          </cell>
          <cell r="C5173" t="str">
            <v xml:space="preserve"> </v>
          </cell>
        </row>
        <row r="5174">
          <cell r="A5174" t="str">
            <v>GA3112110010-OBB00</v>
          </cell>
          <cell r="B5174" t="str">
            <v>Helmet F2X-TREM fluorescent orange</v>
          </cell>
          <cell r="C5174" t="str">
            <v xml:space="preserve"> </v>
          </cell>
        </row>
        <row r="5175">
          <cell r="A5175" t="str">
            <v>GA3112110200-BAB00</v>
          </cell>
          <cell r="B5175" t="str">
            <v>F2X-TREM white, white sticker</v>
          </cell>
          <cell r="C5175" t="str">
            <v xml:space="preserve"> </v>
          </cell>
        </row>
        <row r="5176">
          <cell r="A5176" t="str">
            <v>GA3112110200-JDB00</v>
          </cell>
          <cell r="B5176" t="str">
            <v>F2X-TREM yellow, white sticker</v>
          </cell>
          <cell r="C5176" t="str">
            <v xml:space="preserve"> </v>
          </cell>
        </row>
        <row r="5177">
          <cell r="A5177" t="str">
            <v>GA3112110200-NAB00</v>
          </cell>
          <cell r="B5177" t="str">
            <v>F2X-TREM black, white sticker</v>
          </cell>
          <cell r="C5177" t="str">
            <v xml:space="preserve"> </v>
          </cell>
        </row>
        <row r="5178">
          <cell r="A5178" t="str">
            <v>GA3112110200-OBB00</v>
          </cell>
          <cell r="B5178" t="str">
            <v>F2X-TREM fluo.orange, white sticker</v>
          </cell>
          <cell r="C5178" t="str">
            <v xml:space="preserve"> </v>
          </cell>
        </row>
        <row r="5179">
          <cell r="A5179" t="str">
            <v>GA3112110200-OBJ00</v>
          </cell>
          <cell r="B5179" t="str">
            <v>Helmet F2X-TREM orange</v>
          </cell>
          <cell r="C5179" t="str">
            <v xml:space="preserve"> </v>
          </cell>
        </row>
        <row r="5180">
          <cell r="A5180" t="str">
            <v>GA3112110200-REB00</v>
          </cell>
          <cell r="B5180" t="str">
            <v>F2X-TREM red, white sticker</v>
          </cell>
          <cell r="C5180" t="str">
            <v xml:space="preserve"> </v>
          </cell>
        </row>
        <row r="5181">
          <cell r="A5181" t="str">
            <v>GA3112120000-BAB00</v>
          </cell>
          <cell r="B5181" t="str">
            <v>F2X-TREM white, white sticker</v>
          </cell>
          <cell r="C5181" t="str">
            <v xml:space="preserve"> </v>
          </cell>
        </row>
        <row r="5182">
          <cell r="A5182" t="str">
            <v>GA3112120000-BAR00</v>
          </cell>
          <cell r="B5182" t="str">
            <v>Helmet F2X-TREM white</v>
          </cell>
          <cell r="C5182" t="str">
            <v xml:space="preserve"> </v>
          </cell>
        </row>
        <row r="5183">
          <cell r="A5183" t="str">
            <v>GA3112120000-IM000</v>
          </cell>
          <cell r="B5183" t="str">
            <v>Helmet F2X-TREM blue</v>
          </cell>
          <cell r="C5183" t="str">
            <v xml:space="preserve"> </v>
          </cell>
        </row>
        <row r="5184">
          <cell r="A5184" t="str">
            <v>GA3112120000-IMB00</v>
          </cell>
          <cell r="B5184" t="str">
            <v>Helmet F2X-TREM Blue Metall</v>
          </cell>
          <cell r="C5184" t="str">
            <v xml:space="preserve"> </v>
          </cell>
        </row>
        <row r="5185">
          <cell r="A5185" t="str">
            <v>GA3112120000-IMR00</v>
          </cell>
          <cell r="B5185" t="str">
            <v>Helmet F2X-TREM blue</v>
          </cell>
          <cell r="C5185" t="str">
            <v xml:space="preserve"> </v>
          </cell>
        </row>
        <row r="5186">
          <cell r="A5186" t="str">
            <v>GA3112120000-JDB00</v>
          </cell>
          <cell r="B5186" t="str">
            <v>Helmet F2X-TREM Yellow</v>
          </cell>
          <cell r="C5186" t="str">
            <v xml:space="preserve"> </v>
          </cell>
        </row>
        <row r="5187">
          <cell r="A5187" t="str">
            <v>GA3112120000-JDV00</v>
          </cell>
          <cell r="B5187" t="str">
            <v>Helmet F2X-TREM yellow</v>
          </cell>
          <cell r="C5187" t="str">
            <v xml:space="preserve"> </v>
          </cell>
        </row>
        <row r="5188">
          <cell r="A5188" t="str">
            <v>GA3112120000-JLB00</v>
          </cell>
          <cell r="B5188" t="str">
            <v>## F2X-TREM fl.yellow, white sticker</v>
          </cell>
          <cell r="C5188" t="str">
            <v xml:space="preserve"> </v>
          </cell>
        </row>
        <row r="5189">
          <cell r="A5189" t="str">
            <v>GA3112120000-NAB00</v>
          </cell>
          <cell r="B5189" t="str">
            <v>Helmet F2X-TREM black</v>
          </cell>
          <cell r="C5189" t="str">
            <v xml:space="preserve"> </v>
          </cell>
        </row>
        <row r="5190">
          <cell r="A5190" t="str">
            <v>GA3112120000-OB000</v>
          </cell>
          <cell r="B5190" t="str">
            <v>F2X-TREM fluorescent orange</v>
          </cell>
          <cell r="C5190" t="str">
            <v xml:space="preserve"> </v>
          </cell>
        </row>
        <row r="5191">
          <cell r="A5191" t="str">
            <v>GA3112120000-OBB00</v>
          </cell>
          <cell r="B5191" t="str">
            <v>Helmet F2X-TREM orange</v>
          </cell>
          <cell r="C5191" t="str">
            <v xml:space="preserve"> </v>
          </cell>
        </row>
        <row r="5192">
          <cell r="A5192" t="str">
            <v>GA3112120000-REB00</v>
          </cell>
          <cell r="B5192" t="str">
            <v>## Helmet F2X-TREM red</v>
          </cell>
          <cell r="C5192" t="str">
            <v xml:space="preserve"> </v>
          </cell>
        </row>
        <row r="5193">
          <cell r="A5193" t="str">
            <v>GA3112120000-REJ00</v>
          </cell>
          <cell r="B5193" t="str">
            <v>F2X-TREM rouge sticker yellow</v>
          </cell>
          <cell r="C5193" t="str">
            <v xml:space="preserve"> </v>
          </cell>
        </row>
        <row r="5194">
          <cell r="A5194" t="str">
            <v>GA3112120000-VAB00</v>
          </cell>
          <cell r="B5194" t="str">
            <v>Helmet F2X-TREM Green</v>
          </cell>
          <cell r="C5194" t="str">
            <v xml:space="preserve"> </v>
          </cell>
        </row>
        <row r="5195">
          <cell r="A5195" t="str">
            <v>GA3112120000-VF000</v>
          </cell>
          <cell r="B5195" t="str">
            <v>Helmet F2X-TREM photoluminescent</v>
          </cell>
          <cell r="C5195" t="str">
            <v xml:space="preserve"> </v>
          </cell>
        </row>
        <row r="5196">
          <cell r="A5196" t="str">
            <v>GA3112120000-VFB00</v>
          </cell>
          <cell r="B5196" t="str">
            <v>## F2X-TREM photolum. white sticker</v>
          </cell>
          <cell r="C5196" t="str">
            <v xml:space="preserve"> </v>
          </cell>
        </row>
        <row r="5197">
          <cell r="A5197" t="str">
            <v>GA3112120010-BAB00</v>
          </cell>
          <cell r="B5197" t="str">
            <v>Helmet F2X-TREM white</v>
          </cell>
          <cell r="C5197" t="str">
            <v xml:space="preserve"> </v>
          </cell>
        </row>
        <row r="5198">
          <cell r="A5198" t="str">
            <v>GA3112120010-JDJ00</v>
          </cell>
          <cell r="B5198" t="str">
            <v>Helmet F2X-TREM yellow</v>
          </cell>
          <cell r="C5198" t="str">
            <v xml:space="preserve"> </v>
          </cell>
        </row>
        <row r="5199">
          <cell r="A5199" t="str">
            <v>GA3112120010-JLJ00</v>
          </cell>
          <cell r="B5199" t="str">
            <v>Helmet F2X-TREM fluorescent yellow</v>
          </cell>
          <cell r="C5199" t="str">
            <v xml:space="preserve"> </v>
          </cell>
        </row>
        <row r="5200">
          <cell r="A5200" t="str">
            <v>GA3112120010-OBR00</v>
          </cell>
          <cell r="B5200" t="str">
            <v>Helmet F2X-TREM fluorescent orange</v>
          </cell>
          <cell r="C5200" t="str">
            <v xml:space="preserve"> </v>
          </cell>
        </row>
        <row r="5201">
          <cell r="A5201" t="str">
            <v>GA3112120110-BA000</v>
          </cell>
          <cell r="B5201" t="str">
            <v>Helmet F2X-TREM white</v>
          </cell>
          <cell r="C5201" t="str">
            <v xml:space="preserve"> </v>
          </cell>
        </row>
        <row r="5202">
          <cell r="A5202" t="str">
            <v>GA3112120110-JD000</v>
          </cell>
          <cell r="B5202" t="str">
            <v>Helmet F2X-TREM yellow</v>
          </cell>
          <cell r="C5202" t="str">
            <v xml:space="preserve"> </v>
          </cell>
        </row>
        <row r="5203">
          <cell r="A5203" t="str">
            <v>GA3112120110-RE000</v>
          </cell>
          <cell r="B5203" t="str">
            <v>Helmet F2X-TREM Red</v>
          </cell>
          <cell r="C5203" t="str">
            <v xml:space="preserve"> </v>
          </cell>
        </row>
        <row r="5204">
          <cell r="A5204" t="str">
            <v>GA3112120200-BAB00</v>
          </cell>
          <cell r="B5204" t="str">
            <v>Helmet F2X-TREM White</v>
          </cell>
          <cell r="C5204" t="str">
            <v xml:space="preserve"> </v>
          </cell>
        </row>
        <row r="5205">
          <cell r="A5205" t="str">
            <v>GA3112120200-JDB00</v>
          </cell>
          <cell r="B5205" t="str">
            <v>Helmet F2X-TREM Yellow</v>
          </cell>
          <cell r="C5205" t="str">
            <v xml:space="preserve"> </v>
          </cell>
        </row>
        <row r="5206">
          <cell r="A5206" t="str">
            <v>GA3112120200-JDT00</v>
          </cell>
          <cell r="B5206" t="str">
            <v>Helmet F2X-TREM Yellow</v>
          </cell>
          <cell r="C5206" t="str">
            <v xml:space="preserve"> </v>
          </cell>
        </row>
        <row r="5207">
          <cell r="A5207" t="str">
            <v>GA3112120200-NAB00</v>
          </cell>
          <cell r="B5207" t="str">
            <v>Helmet F2X-TREM Black</v>
          </cell>
          <cell r="C5207" t="str">
            <v xml:space="preserve"> </v>
          </cell>
        </row>
        <row r="5208">
          <cell r="A5208" t="str">
            <v>GA3112120200-OBB00</v>
          </cell>
          <cell r="B5208" t="str">
            <v>Helmet F2X-TREM Orange FLuo</v>
          </cell>
          <cell r="C5208" t="str">
            <v xml:space="preserve"> </v>
          </cell>
        </row>
        <row r="5209">
          <cell r="A5209" t="str">
            <v>GA3112120200-REB00</v>
          </cell>
          <cell r="B5209" t="str">
            <v>Helmet F2X-TREM Red</v>
          </cell>
          <cell r="C5209" t="str">
            <v xml:space="preserve"> </v>
          </cell>
        </row>
        <row r="5210">
          <cell r="A5210" t="str">
            <v>GA3112300000-IMB00</v>
          </cell>
          <cell r="B5210" t="str">
            <v>Helmet F2X-TREM metal blue</v>
          </cell>
          <cell r="C5210" t="str">
            <v xml:space="preserve"> </v>
          </cell>
        </row>
        <row r="5211">
          <cell r="A5211" t="str">
            <v>GA3112300000-JD000</v>
          </cell>
          <cell r="B5211" t="str">
            <v>Helmet F2X-TREM yellow c\w mining L.Bk</v>
          </cell>
          <cell r="C5211" t="str">
            <v xml:space="preserve"> </v>
          </cell>
        </row>
        <row r="5212">
          <cell r="A5212" t="str">
            <v>GA3112300000-NA000</v>
          </cell>
          <cell r="B5212" t="str">
            <v>Helmet F2X-TREM black c\w mining brkt.</v>
          </cell>
          <cell r="C5212" t="str">
            <v xml:space="preserve"> </v>
          </cell>
        </row>
        <row r="5213">
          <cell r="A5213" t="str">
            <v>GA3112300000-NAB00</v>
          </cell>
          <cell r="B5213" t="str">
            <v>Helmet F2X-TREM black</v>
          </cell>
          <cell r="C5213" t="str">
            <v xml:space="preserve"> </v>
          </cell>
        </row>
        <row r="5214">
          <cell r="A5214" t="str">
            <v>GA3112300000-REB00</v>
          </cell>
          <cell r="B5214" t="str">
            <v>Helmet F2X-TREM red</v>
          </cell>
          <cell r="C5214" t="str">
            <v xml:space="preserve"> </v>
          </cell>
        </row>
        <row r="5215">
          <cell r="A5215" t="str">
            <v>GA3112300000-VAB00</v>
          </cell>
          <cell r="B5215" t="str">
            <v>F2X-TREM green, white sticker</v>
          </cell>
          <cell r="C5215" t="str">
            <v xml:space="preserve"> </v>
          </cell>
        </row>
        <row r="5216">
          <cell r="A5216" t="str">
            <v>GA3112300010-BAB00</v>
          </cell>
          <cell r="B5216" t="str">
            <v>Helmet F2X-TREM white</v>
          </cell>
          <cell r="C5216" t="str">
            <v xml:space="preserve"> </v>
          </cell>
        </row>
        <row r="5217">
          <cell r="A5217" t="str">
            <v>GA3112310000-VFB00</v>
          </cell>
          <cell r="B5217" t="str">
            <v>Helmet F2X-TREM photoluminescent</v>
          </cell>
          <cell r="C5217" t="str">
            <v xml:space="preserve"> </v>
          </cell>
        </row>
        <row r="5218">
          <cell r="A5218" t="str">
            <v>GA3112310010-REB00</v>
          </cell>
          <cell r="B5218" t="str">
            <v>Helmet F2X-TREM red, white sticker</v>
          </cell>
          <cell r="C5218" t="str">
            <v xml:space="preserve"> </v>
          </cell>
        </row>
        <row r="5219">
          <cell r="A5219" t="str">
            <v>GA3112400000-BAB00</v>
          </cell>
          <cell r="B5219" t="str">
            <v>Helmet F2X-TREM White</v>
          </cell>
          <cell r="C5219" t="str">
            <v xml:space="preserve"> </v>
          </cell>
        </row>
        <row r="5220">
          <cell r="A5220" t="str">
            <v>GA3112400000-JLB00</v>
          </cell>
          <cell r="B5220" t="str">
            <v>Helmet F2X-TREM fluo yellow</v>
          </cell>
          <cell r="C5220" t="str">
            <v xml:space="preserve"> </v>
          </cell>
        </row>
        <row r="5221">
          <cell r="A5221" t="str">
            <v>GA3112400000-JLJAC</v>
          </cell>
          <cell r="B5221" t="str">
            <v>Helmet F2X-TREM Yellow Fluo</v>
          </cell>
          <cell r="C5221" t="str">
            <v xml:space="preserve"> </v>
          </cell>
        </row>
        <row r="5222">
          <cell r="A5222" t="str">
            <v>GA3112400000-REB00</v>
          </cell>
          <cell r="B5222" t="str">
            <v>Helmet F2-XTREM Red</v>
          </cell>
          <cell r="C5222" t="str">
            <v xml:space="preserve"> </v>
          </cell>
        </row>
        <row r="5223">
          <cell r="A5223" t="str">
            <v>GA3112410000-JLB00</v>
          </cell>
          <cell r="B5223" t="str">
            <v>Helmet F2X-TREM Yellow</v>
          </cell>
          <cell r="C5223" t="str">
            <v xml:space="preserve"> </v>
          </cell>
        </row>
        <row r="5224">
          <cell r="A5224" t="str">
            <v>GA3112410000-REB00</v>
          </cell>
          <cell r="B5224" t="str">
            <v>Helmet F2X-TREM Red</v>
          </cell>
          <cell r="C5224" t="str">
            <v xml:space="preserve"> </v>
          </cell>
        </row>
        <row r="5225">
          <cell r="A5225" t="str">
            <v>GA3122100000-BA000</v>
          </cell>
          <cell r="B5225" t="str">
            <v>F2X-TREM white</v>
          </cell>
          <cell r="C5225" t="str">
            <v xml:space="preserve"> </v>
          </cell>
        </row>
        <row r="5226">
          <cell r="A5226" t="str">
            <v>GA3122100000-NM000</v>
          </cell>
          <cell r="B5226" t="str">
            <v>F2X-TREM grey</v>
          </cell>
          <cell r="C5226" t="str">
            <v xml:space="preserve"> </v>
          </cell>
        </row>
        <row r="5227">
          <cell r="A5227" t="str">
            <v>GA3122100000-VA000</v>
          </cell>
          <cell r="B5227" t="str">
            <v>F2X-TREM green</v>
          </cell>
          <cell r="C5227" t="str">
            <v xml:space="preserve"> </v>
          </cell>
        </row>
        <row r="5228">
          <cell r="A5228" t="str">
            <v>GA3130000000-BAB01</v>
          </cell>
          <cell r="B5228" t="str">
            <v>Helmet F2 X-TREM white</v>
          </cell>
          <cell r="C5228" t="str">
            <v xml:space="preserve"> </v>
          </cell>
        </row>
        <row r="5229">
          <cell r="A5229" t="str">
            <v>GA3130000000-IMBAC</v>
          </cell>
          <cell r="B5229" t="str">
            <v>Helmet F2X-TREM Blue Gendarmerie</v>
          </cell>
          <cell r="C5229" t="str">
            <v xml:space="preserve"> </v>
          </cell>
        </row>
        <row r="5230">
          <cell r="A5230" t="str">
            <v>GA3130000000-JDBAC</v>
          </cell>
          <cell r="B5230" t="str">
            <v>Helmet F2X-TREM Yellow</v>
          </cell>
          <cell r="C5230" t="str">
            <v xml:space="preserve"> </v>
          </cell>
        </row>
        <row r="5231">
          <cell r="A5231" t="str">
            <v>GA3130000000-OBBAC</v>
          </cell>
          <cell r="B5231" t="str">
            <v>Helmet F2X-TREM Orange Fluo</v>
          </cell>
          <cell r="C5231" t="str">
            <v xml:space="preserve"> </v>
          </cell>
        </row>
        <row r="5232">
          <cell r="A5232" t="str">
            <v>GA3130000000-OBO00</v>
          </cell>
          <cell r="B5232" t="str">
            <v>Helmet F2X-TREM Orange Fluo</v>
          </cell>
          <cell r="C5232" t="str">
            <v xml:space="preserve"> </v>
          </cell>
        </row>
        <row r="5233">
          <cell r="A5233" t="str">
            <v>GA3130000000-REJAC</v>
          </cell>
          <cell r="B5233" t="str">
            <v>Helmet F2X-TREM Red</v>
          </cell>
          <cell r="C5233" t="str">
            <v xml:space="preserve"> </v>
          </cell>
        </row>
        <row r="5234">
          <cell r="A5234" t="str">
            <v>GA3130000000-REO00</v>
          </cell>
          <cell r="B5234" t="str">
            <v>Helmet F2X-TREM Red</v>
          </cell>
          <cell r="C5234" t="str">
            <v xml:space="preserve"> </v>
          </cell>
        </row>
        <row r="5235">
          <cell r="A5235" t="str">
            <v>GA3130000000-VABAC</v>
          </cell>
          <cell r="B5235" t="str">
            <v>Helmet F2X-TREM Green</v>
          </cell>
          <cell r="C5235" t="str">
            <v xml:space="preserve"> </v>
          </cell>
        </row>
        <row r="5236">
          <cell r="A5236" t="str">
            <v>GA3130000000-VFT00</v>
          </cell>
          <cell r="B5236" t="str">
            <v>Helmet F2X-TREM Photoluminscent</v>
          </cell>
          <cell r="C5236" t="str">
            <v xml:space="preserve"> </v>
          </cell>
        </row>
        <row r="5237">
          <cell r="A5237" t="str">
            <v>GA3130000000–NAJ00</v>
          </cell>
          <cell r="B5237" t="str">
            <v>Helmet F2 X-TREM black</v>
          </cell>
          <cell r="C5237" t="str">
            <v xml:space="preserve"> </v>
          </cell>
        </row>
        <row r="5238">
          <cell r="A5238" t="str">
            <v>GA3130000010-REV00</v>
          </cell>
          <cell r="B5238" t="str">
            <v>Helmet F2X-TREM Red</v>
          </cell>
          <cell r="C5238" t="str">
            <v xml:space="preserve"> </v>
          </cell>
        </row>
        <row r="5239">
          <cell r="A5239" t="str">
            <v>GA3130000010-VFV21</v>
          </cell>
          <cell r="B5239" t="str">
            <v>Helmet F2X-TREM Photoluminescent Infirmi</v>
          </cell>
          <cell r="C5239" t="str">
            <v xml:space="preserve"> </v>
          </cell>
        </row>
        <row r="5240">
          <cell r="A5240" t="str">
            <v>GA3130000100-NMB00</v>
          </cell>
          <cell r="B5240" t="str">
            <v>Helmet F2 X-TREM grey</v>
          </cell>
          <cell r="C5240" t="str">
            <v xml:space="preserve"> </v>
          </cell>
        </row>
        <row r="5241">
          <cell r="A5241" t="str">
            <v>GA3130010000-REJ00</v>
          </cell>
          <cell r="B5241" t="str">
            <v>Helmet F2X-TREM Red</v>
          </cell>
          <cell r="C5241" t="str">
            <v xml:space="preserve"> </v>
          </cell>
        </row>
        <row r="5242">
          <cell r="A5242" t="str">
            <v>GA3130020000-NAB00</v>
          </cell>
          <cell r="B5242" t="str">
            <v>Helmet F2 X-TREM black</v>
          </cell>
          <cell r="C5242" t="str">
            <v xml:space="preserve"> </v>
          </cell>
        </row>
        <row r="5243">
          <cell r="A5243" t="str">
            <v>GA3130020000-NMR00</v>
          </cell>
          <cell r="B5243" t="str">
            <v>Helmet F2X-TREM grey</v>
          </cell>
          <cell r="C5243" t="str">
            <v xml:space="preserve"> </v>
          </cell>
        </row>
        <row r="5244">
          <cell r="A5244" t="str">
            <v>GA3130020010-OBW00</v>
          </cell>
          <cell r="B5244" t="str">
            <v>Helmet F2 X-TREM fluorescent orange</v>
          </cell>
          <cell r="C5244" t="str">
            <v xml:space="preserve"> </v>
          </cell>
        </row>
        <row r="5245">
          <cell r="A5245" t="str">
            <v>GA3130100000-BAJ00</v>
          </cell>
          <cell r="B5245" t="str">
            <v>Helmet F2X-TREM white, yellow front</v>
          </cell>
          <cell r="C5245" t="str">
            <v xml:space="preserve"> </v>
          </cell>
        </row>
        <row r="5246">
          <cell r="A5246" t="str">
            <v>GA3130100000-BAO00</v>
          </cell>
          <cell r="B5246" t="str">
            <v>Helmet F2X-TREM White</v>
          </cell>
          <cell r="C5246" t="str">
            <v xml:space="preserve"> </v>
          </cell>
        </row>
        <row r="5247">
          <cell r="A5247" t="str">
            <v>GA3130100000-BAT00</v>
          </cell>
          <cell r="B5247" t="str">
            <v>Helmet F2X-TREM White</v>
          </cell>
          <cell r="C5247" t="str">
            <v xml:space="preserve"> </v>
          </cell>
        </row>
        <row r="5248">
          <cell r="A5248" t="str">
            <v>GA3130100000-BAY00</v>
          </cell>
          <cell r="B5248" t="str">
            <v>Helmet F2X-TREM White</v>
          </cell>
          <cell r="C5248" t="str">
            <v xml:space="preserve"> </v>
          </cell>
        </row>
        <row r="5249">
          <cell r="A5249" t="str">
            <v>GA3130100000-IMB01</v>
          </cell>
          <cell r="B5249" t="str">
            <v>Helmet F2X-TREM blue</v>
          </cell>
          <cell r="C5249" t="str">
            <v xml:space="preserve"> </v>
          </cell>
        </row>
        <row r="5250">
          <cell r="A5250" t="str">
            <v>GA3130100000-IMBAC</v>
          </cell>
          <cell r="B5250" t="str">
            <v>Helmet F2X-TREM Blue Gendarmerie</v>
          </cell>
          <cell r="C5250" t="str">
            <v xml:space="preserve"> </v>
          </cell>
        </row>
        <row r="5251">
          <cell r="A5251" t="str">
            <v>GA3130100000-IMJ00</v>
          </cell>
          <cell r="B5251" t="str">
            <v>Helmet F2 X-TREM blue Gendarmerie</v>
          </cell>
          <cell r="C5251" t="str">
            <v xml:space="preserve"> </v>
          </cell>
        </row>
        <row r="5252">
          <cell r="A5252" t="str">
            <v>GA3130100000-JDW00</v>
          </cell>
          <cell r="B5252" t="str">
            <v>Helmet F2X-TREM Yellow</v>
          </cell>
          <cell r="C5252" t="str">
            <v xml:space="preserve"> </v>
          </cell>
        </row>
        <row r="5253">
          <cell r="A5253" t="str">
            <v>GA3130100000-JLBAC</v>
          </cell>
          <cell r="B5253" t="str">
            <v>Helmet F2 X-TREM fluorescent yellow</v>
          </cell>
          <cell r="C5253" t="str">
            <v xml:space="preserve"> </v>
          </cell>
        </row>
        <row r="5254">
          <cell r="A5254" t="str">
            <v>GA3130100000-NAB01</v>
          </cell>
          <cell r="B5254" t="str">
            <v>Helmet F2 X-TREM black SP</v>
          </cell>
          <cell r="C5254" t="str">
            <v xml:space="preserve"> </v>
          </cell>
        </row>
        <row r="5255">
          <cell r="A5255" t="str">
            <v>GA3130100000-OB000</v>
          </cell>
          <cell r="B5255" t="str">
            <v>Helmet F2 X-TREM fluorescent orange</v>
          </cell>
          <cell r="C5255" t="str">
            <v xml:space="preserve"> </v>
          </cell>
        </row>
        <row r="5256">
          <cell r="A5256" t="str">
            <v>GA3130100000-OBBAC</v>
          </cell>
          <cell r="B5256" t="str">
            <v>Helmet F2X-TREM Orange Fluo</v>
          </cell>
          <cell r="C5256" t="str">
            <v xml:space="preserve"> </v>
          </cell>
        </row>
        <row r="5257">
          <cell r="A5257" t="str">
            <v>GA3130100000-REB01</v>
          </cell>
          <cell r="B5257" t="str">
            <v>Helmet F2X-TREM red</v>
          </cell>
          <cell r="C5257" t="str">
            <v xml:space="preserve"> </v>
          </cell>
        </row>
        <row r="5258">
          <cell r="A5258" t="str">
            <v>GA3130100000-REJAC</v>
          </cell>
          <cell r="B5258" t="str">
            <v>Helmet F2X-TREM Red</v>
          </cell>
          <cell r="C5258" t="str">
            <v xml:space="preserve"> </v>
          </cell>
        </row>
        <row r="5259">
          <cell r="A5259" t="str">
            <v>GA3130100000-VABAC</v>
          </cell>
          <cell r="B5259" t="str">
            <v>Helmet F2X-TREM Green</v>
          </cell>
          <cell r="C5259" t="str">
            <v xml:space="preserve"> </v>
          </cell>
        </row>
        <row r="5260">
          <cell r="A5260" t="str">
            <v>GA3130100000-VAR00</v>
          </cell>
          <cell r="B5260" t="str">
            <v>Helmet F2X-TREM Green</v>
          </cell>
          <cell r="C5260" t="str">
            <v xml:space="preserve"> </v>
          </cell>
        </row>
        <row r="5261">
          <cell r="A5261" t="str">
            <v>GA3130100000-VFW00</v>
          </cell>
          <cell r="B5261" t="str">
            <v>Helmet F2X-TREM Photoluminescent</v>
          </cell>
          <cell r="C5261" t="str">
            <v xml:space="preserve"> </v>
          </cell>
        </row>
        <row r="5262">
          <cell r="A5262" t="str">
            <v>GA3130100010-JLB01</v>
          </cell>
          <cell r="B5262" t="str">
            <v>Helmet F2X-TREM Yellow Fluo SP</v>
          </cell>
          <cell r="C5262" t="str">
            <v xml:space="preserve"> </v>
          </cell>
        </row>
        <row r="5263">
          <cell r="A5263" t="str">
            <v>GA3130100100-NAY00</v>
          </cell>
          <cell r="B5263" t="str">
            <v>Helmet F2 X-TREM black</v>
          </cell>
          <cell r="C5263" t="str">
            <v xml:space="preserve"> </v>
          </cell>
        </row>
        <row r="5264">
          <cell r="A5264" t="str">
            <v>GA3130100210-BAB01</v>
          </cell>
          <cell r="B5264" t="str">
            <v>Helmet F2X-TREM White Sapeurs Pompiers</v>
          </cell>
          <cell r="C5264" t="str">
            <v xml:space="preserve"> </v>
          </cell>
        </row>
        <row r="5265">
          <cell r="A5265" t="str">
            <v>GA3130100400-IMB00</v>
          </cell>
          <cell r="B5265" t="str">
            <v>Helmet F2 X-TREM blue Gendarmerie</v>
          </cell>
          <cell r="C5265" t="str">
            <v xml:space="preserve"> </v>
          </cell>
        </row>
        <row r="5266">
          <cell r="A5266" t="str">
            <v>GA3130120000-BABAC</v>
          </cell>
          <cell r="B5266" t="str">
            <v>Helmet F2X-TREM White</v>
          </cell>
          <cell r="C5266" t="str">
            <v xml:space="preserve"> </v>
          </cell>
        </row>
        <row r="5267">
          <cell r="A5267" t="str">
            <v>GA3130120000-JDBAC</v>
          </cell>
          <cell r="B5267" t="str">
            <v>Helmet F2X-TREM Yellow</v>
          </cell>
          <cell r="C5267" t="str">
            <v xml:space="preserve"> </v>
          </cell>
        </row>
        <row r="5268">
          <cell r="A5268" t="str">
            <v>GA3130120000-JLB00</v>
          </cell>
          <cell r="B5268" t="str">
            <v>Helmet F2X-TREM Yellow Fluo</v>
          </cell>
          <cell r="C5268" t="str">
            <v xml:space="preserve"> </v>
          </cell>
        </row>
        <row r="5269">
          <cell r="A5269" t="str">
            <v>GA3130120000-REBAC</v>
          </cell>
          <cell r="B5269" t="str">
            <v>Helmet F2X-TREM red</v>
          </cell>
          <cell r="C5269" t="str">
            <v xml:space="preserve"> </v>
          </cell>
        </row>
        <row r="5270">
          <cell r="A5270" t="str">
            <v>GA3130120000-VFB00</v>
          </cell>
          <cell r="B5270" t="str">
            <v>Helmet F2X-TREM Photoluminescent</v>
          </cell>
          <cell r="C5270" t="str">
            <v xml:space="preserve"> </v>
          </cell>
        </row>
        <row r="5271">
          <cell r="A5271" t="str">
            <v>GA3130400000-BAV00</v>
          </cell>
          <cell r="B5271" t="str">
            <v>Helmet F2X-TREM White</v>
          </cell>
          <cell r="C5271" t="str">
            <v xml:space="preserve"> </v>
          </cell>
        </row>
        <row r="5272">
          <cell r="A5272" t="str">
            <v>GA3130400000-IM000</v>
          </cell>
          <cell r="B5272" t="str">
            <v>Helmet F2X-TREM Blue Metal</v>
          </cell>
          <cell r="C5272" t="str">
            <v xml:space="preserve"> </v>
          </cell>
        </row>
        <row r="5273">
          <cell r="A5273" t="str">
            <v>GA3130400000-IMB00</v>
          </cell>
          <cell r="B5273" t="str">
            <v>Helmet F2X-TREM,vented shell, blu</v>
          </cell>
          <cell r="C5273" t="str">
            <v xml:space="preserve"> </v>
          </cell>
        </row>
        <row r="5274">
          <cell r="A5274" t="str">
            <v>GA3130400000-JLBAC</v>
          </cell>
          <cell r="B5274" t="str">
            <v>Helmet F2X-TREM Yellow Fluo</v>
          </cell>
          <cell r="C5274" t="str">
            <v xml:space="preserve"> </v>
          </cell>
        </row>
        <row r="5275">
          <cell r="A5275" t="str">
            <v>GA3130400000-RER00</v>
          </cell>
          <cell r="B5275" t="str">
            <v>Helmet F2X-TREM Red</v>
          </cell>
          <cell r="C5275" t="str">
            <v xml:space="preserve"> </v>
          </cell>
        </row>
        <row r="5276">
          <cell r="A5276" t="str">
            <v>GA3130400000-REY00</v>
          </cell>
          <cell r="B5276" t="str">
            <v>Helmet F2 X-TREM red</v>
          </cell>
          <cell r="C5276" t="str">
            <v xml:space="preserve"> </v>
          </cell>
        </row>
        <row r="5277">
          <cell r="A5277" t="str">
            <v>GA3130400000-VA000</v>
          </cell>
          <cell r="B5277" t="str">
            <v>Helmet F2 X-TREM green</v>
          </cell>
          <cell r="C5277" t="str">
            <v xml:space="preserve"> </v>
          </cell>
        </row>
        <row r="5278">
          <cell r="A5278" t="str">
            <v>GA3130400000-VAT00</v>
          </cell>
          <cell r="B5278" t="str">
            <v>Helmet F2X-TREM Green</v>
          </cell>
          <cell r="C5278" t="str">
            <v xml:space="preserve"> </v>
          </cell>
        </row>
        <row r="5279">
          <cell r="A5279" t="str">
            <v>GA3130400000-VFB00</v>
          </cell>
          <cell r="B5279" t="str">
            <v>F2X-TREM, EN16471/16473, vented shell, p</v>
          </cell>
          <cell r="C5279" t="str">
            <v xml:space="preserve"> </v>
          </cell>
        </row>
        <row r="5280">
          <cell r="A5280" t="str">
            <v>GA3130400200-BA000</v>
          </cell>
          <cell r="B5280" t="str">
            <v>Helmet F2X-TREM White</v>
          </cell>
          <cell r="C5280" t="str">
            <v xml:space="preserve"> </v>
          </cell>
        </row>
        <row r="5281">
          <cell r="A5281" t="str">
            <v>GA3130400200-BAB00</v>
          </cell>
          <cell r="B5281" t="str">
            <v>Helmet F2X-TREM white</v>
          </cell>
          <cell r="C5281" t="str">
            <v xml:space="preserve"> </v>
          </cell>
        </row>
        <row r="5282">
          <cell r="A5282" t="str">
            <v>GA3130400200-REJ00</v>
          </cell>
          <cell r="B5282" t="str">
            <v>Helmet F2X-TREM red</v>
          </cell>
          <cell r="C5282" t="str">
            <v xml:space="preserve"> </v>
          </cell>
        </row>
        <row r="5283">
          <cell r="A5283" t="str">
            <v>GA3130400400-JDR00</v>
          </cell>
          <cell r="B5283" t="str">
            <v>Helmet F2X-TREM Yellow</v>
          </cell>
          <cell r="C5283" t="str">
            <v xml:space="preserve"> </v>
          </cell>
        </row>
        <row r="5284">
          <cell r="A5284" t="str">
            <v>GA3130400400-VAB00</v>
          </cell>
          <cell r="B5284" t="str">
            <v>Helmet F2X-TREM Green</v>
          </cell>
          <cell r="C5284" t="str">
            <v xml:space="preserve"> </v>
          </cell>
        </row>
        <row r="5285">
          <cell r="A5285" t="str">
            <v>GA3130400410-OBW00</v>
          </cell>
          <cell r="B5285" t="str">
            <v>Helmet F2 X-TREM fluorescent orange</v>
          </cell>
          <cell r="C5285" t="str">
            <v xml:space="preserve"> </v>
          </cell>
        </row>
        <row r="5286">
          <cell r="A5286" t="str">
            <v>GA3130410000-VFB00</v>
          </cell>
          <cell r="B5286" t="str">
            <v>Helmet F2X-TREM Photoluminescent</v>
          </cell>
          <cell r="C5286" t="str">
            <v xml:space="preserve"> </v>
          </cell>
        </row>
        <row r="5287">
          <cell r="A5287" t="str">
            <v>GA3130410010-BAB01</v>
          </cell>
          <cell r="B5287" t="str">
            <v>Helmet F2 X-TREM white</v>
          </cell>
          <cell r="C5287" t="str">
            <v xml:space="preserve"> </v>
          </cell>
        </row>
        <row r="5288">
          <cell r="A5288" t="str">
            <v>GA3130410010-JLB01</v>
          </cell>
          <cell r="B5288" t="str">
            <v>Helmet F2 X-TREM fluorescent yellow</v>
          </cell>
          <cell r="C5288" t="str">
            <v xml:space="preserve"> </v>
          </cell>
        </row>
        <row r="5289">
          <cell r="A5289" t="str">
            <v>GA3130420000-JLB00</v>
          </cell>
          <cell r="B5289" t="str">
            <v>Helmet F2X-TREM Yellow Fluo</v>
          </cell>
          <cell r="C5289" t="str">
            <v xml:space="preserve"> </v>
          </cell>
        </row>
        <row r="5290">
          <cell r="A5290" t="str">
            <v>GA3130420000-REJ00</v>
          </cell>
          <cell r="B5290" t="str">
            <v>Helmet F2X-TREM Red</v>
          </cell>
          <cell r="C5290" t="str">
            <v xml:space="preserve"> </v>
          </cell>
        </row>
        <row r="5291">
          <cell r="A5291" t="str">
            <v>GA3130420000-VFB00</v>
          </cell>
          <cell r="B5291" t="str">
            <v>Helmet F2X-TREM Photoluminescent</v>
          </cell>
          <cell r="C5291" t="str">
            <v xml:space="preserve"> </v>
          </cell>
        </row>
        <row r="5292">
          <cell r="A5292" t="str">
            <v>GA3132000000-BAG00</v>
          </cell>
          <cell r="B5292" t="str">
            <v>Helmet F2X-TREM White</v>
          </cell>
          <cell r="C5292" t="str">
            <v xml:space="preserve"> </v>
          </cell>
        </row>
        <row r="5293">
          <cell r="A5293" t="str">
            <v>GA3132000000-BAV00</v>
          </cell>
          <cell r="B5293" t="str">
            <v>Helmet F2X-TREM White</v>
          </cell>
          <cell r="C5293" t="str">
            <v xml:space="preserve"> </v>
          </cell>
        </row>
        <row r="5294">
          <cell r="A5294" t="str">
            <v>GA3132000000-JLBAC</v>
          </cell>
          <cell r="B5294" t="str">
            <v>Helmet F2X-TREM Yellow Fluo</v>
          </cell>
          <cell r="C5294" t="str">
            <v xml:space="preserve"> </v>
          </cell>
        </row>
        <row r="5295">
          <cell r="A5295" t="str">
            <v>GA3132000000-NAB01</v>
          </cell>
          <cell r="B5295" t="str">
            <v>Helmet F2 X-TREM black</v>
          </cell>
          <cell r="C5295" t="str">
            <v xml:space="preserve"> </v>
          </cell>
        </row>
        <row r="5296">
          <cell r="A5296" t="str">
            <v>GA3132000000-NABAC</v>
          </cell>
          <cell r="B5296" t="str">
            <v>Helmet F2X-TREM Black</v>
          </cell>
          <cell r="C5296" t="str">
            <v xml:space="preserve"> </v>
          </cell>
        </row>
        <row r="5297">
          <cell r="A5297" t="str">
            <v>GA3132000000-VF000</v>
          </cell>
          <cell r="B5297" t="str">
            <v>Helmet F2X-TREM Photoluminscent</v>
          </cell>
          <cell r="C5297" t="str">
            <v xml:space="preserve"> </v>
          </cell>
        </row>
        <row r="5298">
          <cell r="A5298" t="str">
            <v>GA3132000010-BAB67</v>
          </cell>
          <cell r="B5298" t="str">
            <v>Helmet F2X-TREM blue, white Psychologue</v>
          </cell>
          <cell r="C5298" t="str">
            <v xml:space="preserve"> </v>
          </cell>
        </row>
        <row r="5299">
          <cell r="A5299" t="str">
            <v>GA3132000010-JDW00</v>
          </cell>
          <cell r="B5299" t="str">
            <v>Helmet F2 X-TREM yellow</v>
          </cell>
          <cell r="C5299" t="str">
            <v xml:space="preserve"> </v>
          </cell>
        </row>
        <row r="5300">
          <cell r="A5300" t="str">
            <v>GA3132000100-BAB00</v>
          </cell>
          <cell r="B5300" t="str">
            <v>Helmet F2X-TREM White</v>
          </cell>
          <cell r="C5300" t="str">
            <v xml:space="preserve"> </v>
          </cell>
        </row>
        <row r="5301">
          <cell r="A5301" t="str">
            <v>GA3132000100-OBB00</v>
          </cell>
          <cell r="B5301" t="str">
            <v>Helmet F2X-TREM Orange Fluo</v>
          </cell>
          <cell r="C5301" t="str">
            <v xml:space="preserve"> </v>
          </cell>
        </row>
        <row r="5302">
          <cell r="A5302" t="str">
            <v>GA3132010000-JDW00</v>
          </cell>
          <cell r="B5302" t="str">
            <v>Helmet F2X-TREM Yellow</v>
          </cell>
          <cell r="C5302" t="str">
            <v xml:space="preserve"> </v>
          </cell>
        </row>
        <row r="5303">
          <cell r="A5303" t="str">
            <v>GA3132100000-BAB21</v>
          </cell>
          <cell r="B5303" t="str">
            <v>Helmet F2X-TREM white, Infirmier</v>
          </cell>
          <cell r="C5303" t="str">
            <v xml:space="preserve"> </v>
          </cell>
        </row>
        <row r="5304">
          <cell r="A5304" t="str">
            <v>GA3132100000-BAB22</v>
          </cell>
          <cell r="B5304" t="str">
            <v>Helmet F2X-TREM white, Médecin</v>
          </cell>
          <cell r="C5304" t="str">
            <v xml:space="preserve"> </v>
          </cell>
        </row>
        <row r="5305">
          <cell r="A5305" t="str">
            <v>GA3132100000-BABAC</v>
          </cell>
          <cell r="B5305" t="str">
            <v>Helmet F2X-TREM White</v>
          </cell>
          <cell r="C5305" t="str">
            <v xml:space="preserve"> </v>
          </cell>
        </row>
        <row r="5306">
          <cell r="A5306" t="str">
            <v>GA3132100000-BAT00</v>
          </cell>
          <cell r="B5306" t="str">
            <v>Helmet F2X-TREM White</v>
          </cell>
          <cell r="C5306" t="str">
            <v xml:space="preserve"> </v>
          </cell>
        </row>
        <row r="5307">
          <cell r="A5307" t="str">
            <v>GA3132100000-IMT00</v>
          </cell>
          <cell r="B5307" t="str">
            <v>Helmet F2X-TREM Blue Gendarmerie</v>
          </cell>
          <cell r="C5307" t="str">
            <v xml:space="preserve"> </v>
          </cell>
        </row>
        <row r="5308">
          <cell r="A5308" t="str">
            <v>GA3132100000-JLJ01</v>
          </cell>
          <cell r="B5308" t="str">
            <v>Helmet F2X-TREM Yellow Fluo SP</v>
          </cell>
          <cell r="C5308" t="str">
            <v xml:space="preserve"> </v>
          </cell>
        </row>
        <row r="5309">
          <cell r="A5309" t="str">
            <v>GA3132100000-NAW00</v>
          </cell>
          <cell r="B5309" t="str">
            <v>Helmet F2X-TREM Black</v>
          </cell>
          <cell r="C5309" t="str">
            <v xml:space="preserve"> </v>
          </cell>
        </row>
        <row r="5310">
          <cell r="A5310" t="str">
            <v>GA3132100000-OB000</v>
          </cell>
          <cell r="B5310" t="str">
            <v>Helmet F2X-TREM Orange Fluo</v>
          </cell>
          <cell r="C5310" t="str">
            <v xml:space="preserve"> </v>
          </cell>
        </row>
        <row r="5311">
          <cell r="A5311" t="str">
            <v>GA3132100000-REV00</v>
          </cell>
          <cell r="B5311" t="str">
            <v>Helmet F2X-TREM Red</v>
          </cell>
          <cell r="C5311" t="str">
            <v xml:space="preserve"> </v>
          </cell>
        </row>
        <row r="5312">
          <cell r="A5312" t="str">
            <v>GA3132100110-JLW00</v>
          </cell>
          <cell r="B5312" t="str">
            <v>Helmet F2 X-TREM fluorescent yellow</v>
          </cell>
          <cell r="C5312" t="str">
            <v xml:space="preserve"> </v>
          </cell>
        </row>
        <row r="5313">
          <cell r="A5313" t="str">
            <v>GA3132100200-BAB00</v>
          </cell>
          <cell r="B5313" t="str">
            <v>Helmet F2X-TREM White</v>
          </cell>
          <cell r="C5313" t="str">
            <v xml:space="preserve"> </v>
          </cell>
        </row>
        <row r="5314">
          <cell r="A5314" t="str">
            <v>GA3132100200-BAJ01</v>
          </cell>
          <cell r="B5314" t="str">
            <v>Helmet F2X-TREM white</v>
          </cell>
          <cell r="C5314" t="str">
            <v xml:space="preserve"> </v>
          </cell>
        </row>
        <row r="5315">
          <cell r="A5315" t="str">
            <v>GA3132100210-RER01</v>
          </cell>
          <cell r="B5315" t="str">
            <v>Helmet F2X-TREM Red SP</v>
          </cell>
          <cell r="C5315" t="str">
            <v xml:space="preserve"> </v>
          </cell>
        </row>
        <row r="5316">
          <cell r="A5316" t="str">
            <v>GA3132100410-JLB00</v>
          </cell>
          <cell r="B5316" t="str">
            <v>Helmet F2 X-TREM fluorescent yellow</v>
          </cell>
          <cell r="C5316" t="str">
            <v xml:space="preserve"> </v>
          </cell>
        </row>
        <row r="5317">
          <cell r="A5317" t="str">
            <v>GA3132110010-OBW00</v>
          </cell>
          <cell r="B5317" t="str">
            <v>Helmet F2 X-TREM fluorescent orange</v>
          </cell>
          <cell r="C5317" t="str">
            <v xml:space="preserve"> </v>
          </cell>
        </row>
        <row r="5318">
          <cell r="A5318" t="str">
            <v>GA3132120000-BAB01</v>
          </cell>
          <cell r="B5318" t="str">
            <v>Helmet F2X-TREM White</v>
          </cell>
          <cell r="C5318" t="str">
            <v xml:space="preserve"> </v>
          </cell>
        </row>
        <row r="5319">
          <cell r="A5319" t="str">
            <v>GA3132120000-BAJ00</v>
          </cell>
          <cell r="B5319" t="str">
            <v>Helmet F2X-TREM White</v>
          </cell>
          <cell r="C5319" t="str">
            <v xml:space="preserve"> </v>
          </cell>
        </row>
        <row r="5320">
          <cell r="A5320" t="str">
            <v>GA3132120000-OBB00</v>
          </cell>
          <cell r="B5320" t="str">
            <v>Helmet F2X-TREM Orange FLuo</v>
          </cell>
          <cell r="C5320" t="str">
            <v xml:space="preserve"> </v>
          </cell>
        </row>
        <row r="5321">
          <cell r="A5321" t="str">
            <v>GA3132120000-REB39</v>
          </cell>
          <cell r="B5321" t="str">
            <v>Helmet F2X-TREM Red SDIS AISNE</v>
          </cell>
          <cell r="C5321" t="str">
            <v xml:space="preserve"> </v>
          </cell>
        </row>
        <row r="5322">
          <cell r="A5322" t="str">
            <v>GA3132120110-REO00</v>
          </cell>
          <cell r="B5322" t="str">
            <v>Helmet F2X-TREM Red</v>
          </cell>
          <cell r="C5322" t="str">
            <v xml:space="preserve"> </v>
          </cell>
        </row>
        <row r="5323">
          <cell r="A5323" t="str">
            <v>GA3132400000-BAR00</v>
          </cell>
          <cell r="B5323" t="str">
            <v>Helmet F2X-TREM White</v>
          </cell>
          <cell r="C5323" t="str">
            <v xml:space="preserve"> </v>
          </cell>
        </row>
        <row r="5324">
          <cell r="A5324" t="str">
            <v>GA3132400000-BAT00</v>
          </cell>
          <cell r="B5324" t="str">
            <v>Helmet F2X-TREM White</v>
          </cell>
          <cell r="C5324" t="str">
            <v xml:space="preserve"> </v>
          </cell>
        </row>
        <row r="5325">
          <cell r="A5325" t="str">
            <v>GA3132400000-IMJ00</v>
          </cell>
          <cell r="B5325" t="str">
            <v>Helmet F2X-TREM Metal Bue</v>
          </cell>
          <cell r="C5325" t="str">
            <v xml:space="preserve"> </v>
          </cell>
        </row>
        <row r="5326">
          <cell r="A5326" t="str">
            <v>GA3132400000-JLR00</v>
          </cell>
          <cell r="B5326" t="str">
            <v>F2X-TREM,EN16471/16473,vented shell,yell</v>
          </cell>
          <cell r="C5326" t="str">
            <v xml:space="preserve"> </v>
          </cell>
        </row>
        <row r="5327">
          <cell r="A5327" t="str">
            <v>GA3132400000-NMJ00</v>
          </cell>
          <cell r="B5327" t="str">
            <v>Helmet F2X-TREM Grey</v>
          </cell>
          <cell r="C5327" t="str">
            <v xml:space="preserve"> </v>
          </cell>
        </row>
        <row r="5328">
          <cell r="A5328" t="str">
            <v>GA3132400000-OBJ00</v>
          </cell>
          <cell r="B5328" t="str">
            <v>Helmet F2X-TREM Orange</v>
          </cell>
          <cell r="C5328" t="str">
            <v xml:space="preserve"> </v>
          </cell>
        </row>
        <row r="5329">
          <cell r="A5329" t="str">
            <v>GA3132400000-VAJ00</v>
          </cell>
          <cell r="B5329" t="str">
            <v>Helmet F2X-TREM Green</v>
          </cell>
          <cell r="C5329" t="str">
            <v xml:space="preserve"> </v>
          </cell>
        </row>
        <row r="5330">
          <cell r="A5330" t="str">
            <v>GA3132400010-NAB00</v>
          </cell>
          <cell r="B5330" t="str">
            <v>Helmet F2X-TREM Black</v>
          </cell>
          <cell r="C5330" t="str">
            <v xml:space="preserve"> </v>
          </cell>
        </row>
        <row r="5331">
          <cell r="A5331" t="str">
            <v>GA3132400010-NAJAC</v>
          </cell>
          <cell r="B5331" t="str">
            <v>Helmet F2X-TREM Black</v>
          </cell>
          <cell r="C5331" t="str">
            <v xml:space="preserve"> </v>
          </cell>
        </row>
        <row r="5332">
          <cell r="A5332" t="str">
            <v>GA3132400010-REJ00</v>
          </cell>
          <cell r="B5332" t="str">
            <v>Helmet F2X-TREM Red</v>
          </cell>
          <cell r="C5332" t="str">
            <v xml:space="preserve"> </v>
          </cell>
        </row>
        <row r="5333">
          <cell r="A5333" t="str">
            <v>GA3132400010-VFB00</v>
          </cell>
          <cell r="B5333" t="str">
            <v>Helmet F2X-TREM Photoluminescent</v>
          </cell>
          <cell r="C5333" t="str">
            <v xml:space="preserve"> </v>
          </cell>
        </row>
        <row r="5334">
          <cell r="A5334" t="str">
            <v>GA3132400400-BAB00</v>
          </cell>
          <cell r="B5334" t="str">
            <v>Helmet F2X-TREM white</v>
          </cell>
          <cell r="C5334" t="str">
            <v xml:space="preserve"> </v>
          </cell>
        </row>
        <row r="5335">
          <cell r="A5335" t="str">
            <v>GA3132400400-BAJ00</v>
          </cell>
          <cell r="B5335" t="str">
            <v>Helmet F2X-TREM White</v>
          </cell>
          <cell r="C5335" t="str">
            <v xml:space="preserve"> </v>
          </cell>
        </row>
        <row r="5336">
          <cell r="A5336" t="str">
            <v>GA3132400400-IMJ00</v>
          </cell>
          <cell r="B5336" t="str">
            <v>Helmet F2X-TREM Blue Metal</v>
          </cell>
          <cell r="C5336" t="str">
            <v xml:space="preserve"> </v>
          </cell>
        </row>
        <row r="5337">
          <cell r="A5337" t="str">
            <v>GA3132400400-REB00</v>
          </cell>
          <cell r="B5337" t="str">
            <v>Helmet F2X-TREM Red</v>
          </cell>
          <cell r="C5337" t="str">
            <v xml:space="preserve"> </v>
          </cell>
        </row>
        <row r="5338">
          <cell r="A5338" t="str">
            <v>GA3132400400-VFB00</v>
          </cell>
          <cell r="B5338" t="str">
            <v>Helmet F2X-TREM Photoluminescent</v>
          </cell>
          <cell r="C5338" t="str">
            <v xml:space="preserve"> </v>
          </cell>
        </row>
        <row r="5339">
          <cell r="A5339" t="str">
            <v>GA3132410000-BAJ00</v>
          </cell>
          <cell r="B5339" t="str">
            <v>Helmet F2X-TREM White</v>
          </cell>
          <cell r="C5339" t="str">
            <v xml:space="preserve"> </v>
          </cell>
        </row>
        <row r="5340">
          <cell r="A5340" t="str">
            <v>GA3132410000-JDB00</v>
          </cell>
          <cell r="B5340" t="str">
            <v>Helmet F2X-TREM Yellow</v>
          </cell>
          <cell r="C5340" t="str">
            <v xml:space="preserve"> </v>
          </cell>
        </row>
        <row r="5341">
          <cell r="A5341" t="str">
            <v>GA3132410110-JDB00</v>
          </cell>
          <cell r="B5341" t="str">
            <v>Helmet F2 X-TREM yellow</v>
          </cell>
          <cell r="C5341" t="str">
            <v xml:space="preserve"> </v>
          </cell>
        </row>
        <row r="5342">
          <cell r="A5342" t="str">
            <v>GA3132410110-VF000</v>
          </cell>
          <cell r="B5342" t="str">
            <v>Helmet F2X-TREM Photoluminscent</v>
          </cell>
          <cell r="C5342" t="str">
            <v xml:space="preserve"> </v>
          </cell>
        </row>
        <row r="5343">
          <cell r="A5343" t="str">
            <v>GA3132410410-JDB00</v>
          </cell>
          <cell r="B5343" t="str">
            <v>Helmet F2X-TERM Yellow</v>
          </cell>
          <cell r="C5343" t="str">
            <v xml:space="preserve"> </v>
          </cell>
        </row>
        <row r="5344">
          <cell r="A5344" t="str">
            <v>GA3132420000-BABAC</v>
          </cell>
          <cell r="B5344" t="str">
            <v>Helmet F2X-TREM White</v>
          </cell>
          <cell r="C5344" t="str">
            <v xml:space="preserve"> </v>
          </cell>
        </row>
        <row r="5345">
          <cell r="A5345" t="str">
            <v>GA3132420000-OBB00</v>
          </cell>
          <cell r="B5345" t="str">
            <v>Helmet F2X-TREM Orange Fluo</v>
          </cell>
          <cell r="C5345" t="str">
            <v xml:space="preserve"> </v>
          </cell>
        </row>
        <row r="5346">
          <cell r="A5346" t="str">
            <v>GA3132420000-REBAC</v>
          </cell>
          <cell r="B5346" t="str">
            <v>Helmet F2X-TREM Red</v>
          </cell>
          <cell r="C5346" t="str">
            <v xml:space="preserve"> </v>
          </cell>
        </row>
        <row r="5347">
          <cell r="A5347" t="str">
            <v>GA3132420010-BAJ00</v>
          </cell>
          <cell r="B5347" t="str">
            <v>Helmet F2X-TREM white</v>
          </cell>
          <cell r="C5347" t="str">
            <v xml:space="preserve"> </v>
          </cell>
        </row>
        <row r="5348">
          <cell r="A5348" t="str">
            <v>GA3132420010-OBB00</v>
          </cell>
          <cell r="B5348" t="str">
            <v>Helmet F2X-TREM Orange</v>
          </cell>
          <cell r="C5348" t="str">
            <v xml:space="preserve"> </v>
          </cell>
        </row>
        <row r="5349">
          <cell r="A5349" t="str">
            <v>GA3132420010-OBJ00</v>
          </cell>
          <cell r="B5349" t="str">
            <v>Helmet F2X-TREM orange</v>
          </cell>
          <cell r="C5349" t="str">
            <v xml:space="preserve"> </v>
          </cell>
        </row>
        <row r="5350">
          <cell r="A5350" t="str">
            <v>GA3132420010-REJ00</v>
          </cell>
          <cell r="B5350" t="str">
            <v>Helmet F2X-TREM Red</v>
          </cell>
          <cell r="C5350" t="str">
            <v xml:space="preserve"> </v>
          </cell>
        </row>
        <row r="5351">
          <cell r="A5351" t="str">
            <v>GA3230000000-BAW00</v>
          </cell>
          <cell r="B5351" t="str">
            <v>Helmet F2X-TREM White</v>
          </cell>
          <cell r="C5351" t="str">
            <v xml:space="preserve"> </v>
          </cell>
        </row>
        <row r="5352">
          <cell r="A5352" t="str">
            <v>GA3230000000-JLB01</v>
          </cell>
          <cell r="B5352" t="str">
            <v>Helmet F2X-TREM Yellow Fluo</v>
          </cell>
          <cell r="C5352" t="str">
            <v xml:space="preserve"> </v>
          </cell>
        </row>
        <row r="5353">
          <cell r="A5353" t="str">
            <v>GA3230000000-JLBAC</v>
          </cell>
          <cell r="B5353" t="str">
            <v>Helmet F2X-TREM fl.yellow, white front</v>
          </cell>
          <cell r="C5353" t="str">
            <v xml:space="preserve"> </v>
          </cell>
        </row>
        <row r="5354">
          <cell r="A5354" t="str">
            <v>GA3230000000-JLO00</v>
          </cell>
          <cell r="B5354" t="str">
            <v>Helmet F2X-TREM Yellow Fluo</v>
          </cell>
          <cell r="C5354" t="str">
            <v xml:space="preserve"> </v>
          </cell>
        </row>
        <row r="5355">
          <cell r="A5355" t="str">
            <v>GA3230000000-JLT00</v>
          </cell>
          <cell r="B5355" t="str">
            <v>Helmet F2X-TREM Yellow Fluo</v>
          </cell>
          <cell r="C5355" t="str">
            <v xml:space="preserve"> </v>
          </cell>
        </row>
        <row r="5356">
          <cell r="A5356" t="str">
            <v>GA3230000000-JLW00</v>
          </cell>
          <cell r="B5356" t="str">
            <v>Helmet F2X-TREM fluorescent yellow</v>
          </cell>
          <cell r="C5356" t="str">
            <v xml:space="preserve"> </v>
          </cell>
        </row>
        <row r="5357">
          <cell r="A5357" t="str">
            <v>GA3230000000-REBAC</v>
          </cell>
          <cell r="B5357" t="str">
            <v>Helmet F2X-TREM Red</v>
          </cell>
          <cell r="C5357" t="str">
            <v xml:space="preserve"> </v>
          </cell>
        </row>
        <row r="5358">
          <cell r="A5358" t="str">
            <v>GA3230020000-BA000</v>
          </cell>
          <cell r="B5358" t="str">
            <v>Helmet F2X-TREM white</v>
          </cell>
          <cell r="C5358" t="str">
            <v xml:space="preserve"> </v>
          </cell>
        </row>
        <row r="5359">
          <cell r="A5359" t="str">
            <v>GA3230020000-NMY00</v>
          </cell>
          <cell r="B5359" t="str">
            <v>Helmet F2X-TREM Grey</v>
          </cell>
          <cell r="C5359" t="str">
            <v xml:space="preserve"> </v>
          </cell>
        </row>
        <row r="5360">
          <cell r="A5360" t="str">
            <v>GA3230020000-VA000</v>
          </cell>
          <cell r="B5360" t="str">
            <v>Helmet F2 X-TREM green</v>
          </cell>
          <cell r="C5360" t="str">
            <v xml:space="preserve"> </v>
          </cell>
        </row>
        <row r="5361">
          <cell r="A5361" t="str">
            <v>GA3230020000-VFW00</v>
          </cell>
          <cell r="B5361" t="str">
            <v>Helmet F2X-TREM photoluminescent</v>
          </cell>
          <cell r="C5361" t="str">
            <v xml:space="preserve"> </v>
          </cell>
        </row>
        <row r="5362">
          <cell r="A5362" t="str">
            <v>GA3230100000-BAW00</v>
          </cell>
          <cell r="B5362" t="str">
            <v>Helmet F2 X-TREM white</v>
          </cell>
          <cell r="C5362" t="str">
            <v xml:space="preserve"> </v>
          </cell>
        </row>
        <row r="5363">
          <cell r="A5363" t="str">
            <v>GA3230100000-JLP00</v>
          </cell>
          <cell r="B5363" t="str">
            <v>Helmet F2X-TREM Yellow Fluo</v>
          </cell>
          <cell r="C5363" t="str">
            <v xml:space="preserve"> </v>
          </cell>
        </row>
        <row r="5364">
          <cell r="A5364" t="str">
            <v>GA3230100000-OBBAC</v>
          </cell>
          <cell r="B5364" t="str">
            <v>Helmet F2-XTREM fluorescent orange</v>
          </cell>
          <cell r="C5364" t="str">
            <v xml:space="preserve"> </v>
          </cell>
        </row>
        <row r="5365">
          <cell r="A5365" t="str">
            <v>GA3230100000-VAB00</v>
          </cell>
          <cell r="B5365" t="str">
            <v>Helmet F2X-TREM Green</v>
          </cell>
          <cell r="C5365" t="str">
            <v xml:space="preserve"> </v>
          </cell>
        </row>
        <row r="5366">
          <cell r="A5366" t="str">
            <v>GA3230100400-OBB00</v>
          </cell>
          <cell r="B5366" t="str">
            <v>Helmet F2X-TREM fluorescent orange</v>
          </cell>
          <cell r="C5366" t="str">
            <v xml:space="preserve"> </v>
          </cell>
        </row>
        <row r="5367">
          <cell r="A5367" t="str">
            <v>GA3230400000-BAB00</v>
          </cell>
          <cell r="B5367" t="str">
            <v>Helmet F2X-TREM white</v>
          </cell>
          <cell r="C5367" t="str">
            <v xml:space="preserve"> </v>
          </cell>
        </row>
        <row r="5368">
          <cell r="A5368" t="str">
            <v>GA3230400000-BAJ00</v>
          </cell>
          <cell r="B5368" t="str">
            <v>Helmet F2X-TREM White</v>
          </cell>
          <cell r="C5368" t="str">
            <v xml:space="preserve"> </v>
          </cell>
        </row>
        <row r="5369">
          <cell r="A5369" t="str">
            <v>GA3230400000-IM000</v>
          </cell>
          <cell r="B5369" t="str">
            <v>Helmet F2X-TREM Blue</v>
          </cell>
          <cell r="C5369" t="str">
            <v xml:space="preserve"> </v>
          </cell>
        </row>
        <row r="5370">
          <cell r="A5370" t="str">
            <v>GA3230400000-IMJ00</v>
          </cell>
          <cell r="B5370" t="str">
            <v>Helmet F2X-TREM Blue Metal</v>
          </cell>
          <cell r="C5370" t="str">
            <v xml:space="preserve"> </v>
          </cell>
        </row>
        <row r="5371">
          <cell r="A5371" t="str">
            <v>GA3230400000-JDT00</v>
          </cell>
          <cell r="B5371" t="str">
            <v>F2X-TREM Yellow Sticker Blue</v>
          </cell>
          <cell r="C5371" t="str">
            <v xml:space="preserve"> </v>
          </cell>
        </row>
        <row r="5372">
          <cell r="A5372" t="str">
            <v>GA3230400000-JDW00</v>
          </cell>
          <cell r="B5372" t="str">
            <v>Helmet F2X-TREM Yellow</v>
          </cell>
          <cell r="C5372" t="str">
            <v xml:space="preserve"> </v>
          </cell>
        </row>
        <row r="5373">
          <cell r="A5373" t="str">
            <v>GA3230400000-JLB00</v>
          </cell>
          <cell r="B5373" t="str">
            <v>Helmet F2X-TREM Yellow Fluo</v>
          </cell>
          <cell r="C5373" t="str">
            <v xml:space="preserve"> </v>
          </cell>
        </row>
        <row r="5374">
          <cell r="A5374" t="str">
            <v>GA3230400000-NA000</v>
          </cell>
          <cell r="B5374" t="str">
            <v>Helmet F2X-TREM black</v>
          </cell>
          <cell r="C5374" t="str">
            <v xml:space="preserve"> </v>
          </cell>
        </row>
        <row r="5375">
          <cell r="A5375" t="str">
            <v>GA3230400000-OBB00</v>
          </cell>
          <cell r="B5375" t="str">
            <v>Helmet F2X-TREM Orange</v>
          </cell>
          <cell r="C5375" t="str">
            <v xml:space="preserve"> </v>
          </cell>
        </row>
        <row r="5376">
          <cell r="A5376" t="str">
            <v>GA3230400000-REB00</v>
          </cell>
          <cell r="B5376" t="str">
            <v>Helmet F2X-T EN16471/16473 red</v>
          </cell>
          <cell r="C5376" t="str">
            <v xml:space="preserve"> </v>
          </cell>
        </row>
        <row r="5377">
          <cell r="A5377" t="str">
            <v>GA3230400000-REJ00</v>
          </cell>
          <cell r="B5377" t="str">
            <v>Helmet F2X-TREM red</v>
          </cell>
          <cell r="C5377" t="str">
            <v xml:space="preserve"> </v>
          </cell>
        </row>
        <row r="5378">
          <cell r="A5378" t="str">
            <v>GA3230400000-RER00</v>
          </cell>
          <cell r="B5378" t="str">
            <v>Helmet F2X-TREM red</v>
          </cell>
          <cell r="C5378" t="str">
            <v xml:space="preserve"> </v>
          </cell>
        </row>
        <row r="5379">
          <cell r="A5379" t="str">
            <v>GA3230400000-REW00</v>
          </cell>
          <cell r="B5379" t="str">
            <v>Helmet F2X-TREM Red</v>
          </cell>
          <cell r="C5379" t="str">
            <v xml:space="preserve"> </v>
          </cell>
        </row>
        <row r="5380">
          <cell r="A5380" t="str">
            <v>GA3230400000-VAB00</v>
          </cell>
          <cell r="B5380" t="str">
            <v>Helmet F2X-TREM Green</v>
          </cell>
          <cell r="C5380" t="str">
            <v xml:space="preserve"> </v>
          </cell>
        </row>
        <row r="5381">
          <cell r="A5381" t="str">
            <v>GA3230400100-JDT00</v>
          </cell>
          <cell r="B5381" t="str">
            <v>Helmet F2X-TREM yellow</v>
          </cell>
          <cell r="C5381" t="str">
            <v xml:space="preserve"> </v>
          </cell>
        </row>
        <row r="5382">
          <cell r="A5382" t="str">
            <v>GA3230400400-BAB00</v>
          </cell>
          <cell r="B5382" t="str">
            <v>Helmet F2X-TREM white</v>
          </cell>
          <cell r="C5382" t="str">
            <v xml:space="preserve"> </v>
          </cell>
        </row>
        <row r="5383">
          <cell r="A5383" t="str">
            <v>GA3230400400-IMR00</v>
          </cell>
          <cell r="B5383" t="str">
            <v>Helmet F2X-TREM Gendarmerie Blau</v>
          </cell>
          <cell r="C5383" t="str">
            <v xml:space="preserve"> </v>
          </cell>
        </row>
        <row r="5384">
          <cell r="A5384" t="str">
            <v>GA3230400410-JLB00</v>
          </cell>
          <cell r="B5384" t="str">
            <v>Helmet F2X-TREM Yellow Fluo</v>
          </cell>
          <cell r="C5384" t="str">
            <v xml:space="preserve"> </v>
          </cell>
        </row>
        <row r="5385">
          <cell r="A5385" t="str">
            <v>GA3230410000-JLV00</v>
          </cell>
          <cell r="B5385" t="str">
            <v>Helmet F2X-TREM Yellow Fluo</v>
          </cell>
          <cell r="C5385" t="str">
            <v xml:space="preserve"> </v>
          </cell>
        </row>
        <row r="5386">
          <cell r="A5386" t="str">
            <v>GA3230420000-JLB00</v>
          </cell>
          <cell r="B5386" t="str">
            <v>Helmet F2X-TREM Yellow Fluo</v>
          </cell>
          <cell r="C5386" t="str">
            <v xml:space="preserve"> </v>
          </cell>
        </row>
        <row r="5387">
          <cell r="A5387" t="str">
            <v>GA3230420000-REB00</v>
          </cell>
          <cell r="B5387" t="str">
            <v>Helmet F2X-TREM Red</v>
          </cell>
          <cell r="C5387" t="str">
            <v xml:space="preserve"> </v>
          </cell>
        </row>
        <row r="5388">
          <cell r="A5388" t="str">
            <v>GA3232000000-IMJ00</v>
          </cell>
          <cell r="B5388" t="str">
            <v>Helmet F2X-TREM Blue Gendarmerie</v>
          </cell>
          <cell r="C5388" t="str">
            <v xml:space="preserve"> </v>
          </cell>
        </row>
        <row r="5389">
          <cell r="A5389" t="str">
            <v>GA3232000000-IMW00</v>
          </cell>
          <cell r="B5389" t="str">
            <v>Helmet F2X-TREM Blue Gendarmerie</v>
          </cell>
          <cell r="C5389" t="str">
            <v xml:space="preserve"> </v>
          </cell>
        </row>
        <row r="5390">
          <cell r="A5390" t="str">
            <v>GA3232010000-REB00</v>
          </cell>
          <cell r="B5390" t="str">
            <v>Helmet F2X-TREM Red</v>
          </cell>
          <cell r="C5390" t="str">
            <v xml:space="preserve"> </v>
          </cell>
        </row>
        <row r="5391">
          <cell r="A5391" t="str">
            <v>GA3232100000-BA000</v>
          </cell>
          <cell r="B5391" t="str">
            <v>Helmet F2X-TREM white</v>
          </cell>
          <cell r="C5391" t="str">
            <v xml:space="preserve"> </v>
          </cell>
        </row>
        <row r="5392">
          <cell r="A5392" t="str">
            <v>GA3232100000-BABAC</v>
          </cell>
          <cell r="B5392" t="str">
            <v>Helmet F2X-TREM white</v>
          </cell>
          <cell r="C5392" t="str">
            <v xml:space="preserve"> </v>
          </cell>
        </row>
        <row r="5393">
          <cell r="A5393" t="str">
            <v>GA3232100000-RE000</v>
          </cell>
          <cell r="B5393" t="str">
            <v>Helmet F2X-TREM Red</v>
          </cell>
          <cell r="C5393" t="str">
            <v xml:space="preserve"> </v>
          </cell>
        </row>
        <row r="5394">
          <cell r="A5394" t="str">
            <v>GA3232100000-VFJ00</v>
          </cell>
          <cell r="B5394" t="str">
            <v>Helmet F2X-TREM Photoluminescent</v>
          </cell>
          <cell r="C5394" t="str">
            <v xml:space="preserve"> </v>
          </cell>
        </row>
        <row r="5395">
          <cell r="A5395" t="str">
            <v>GA3232100000-VFR00</v>
          </cell>
          <cell r="B5395" t="str">
            <v>Helmet F2X-TREM Photoluminescent</v>
          </cell>
          <cell r="C5395" t="str">
            <v xml:space="preserve"> </v>
          </cell>
        </row>
        <row r="5396">
          <cell r="A5396" t="str">
            <v>GA3232100410-REW00</v>
          </cell>
          <cell r="B5396" t="str">
            <v>Helmet F2 X-TREM red</v>
          </cell>
          <cell r="C5396" t="str">
            <v xml:space="preserve"> </v>
          </cell>
        </row>
        <row r="5397">
          <cell r="A5397" t="str">
            <v>GA3232110000-JDB00</v>
          </cell>
          <cell r="B5397" t="str">
            <v>Helmet F2X-TREM Yellow</v>
          </cell>
          <cell r="C5397" t="str">
            <v xml:space="preserve"> </v>
          </cell>
        </row>
        <row r="5398">
          <cell r="A5398" t="str">
            <v>GA3232110010-REV00</v>
          </cell>
          <cell r="B5398" t="str">
            <v>Helmet F2X-TREM Red</v>
          </cell>
          <cell r="C5398" t="str">
            <v xml:space="preserve"> </v>
          </cell>
        </row>
        <row r="5399">
          <cell r="A5399" t="str">
            <v>GA3232120000-NAJ86</v>
          </cell>
          <cell r="B5399" t="str">
            <v>Helmet F2X-TREM Black RETTUNGSDIENST ARA</v>
          </cell>
          <cell r="C5399" t="str">
            <v xml:space="preserve"> </v>
          </cell>
        </row>
        <row r="5400">
          <cell r="A5400" t="str">
            <v>GA3232400000-JDT00</v>
          </cell>
          <cell r="B5400" t="str">
            <v>Helmet F2X-TREM Yellow</v>
          </cell>
          <cell r="C5400" t="str">
            <v xml:space="preserve"> </v>
          </cell>
        </row>
        <row r="5401">
          <cell r="A5401" t="str">
            <v>GA3232400000-OBB00</v>
          </cell>
          <cell r="B5401" t="str">
            <v>Helmet F2X-TREM Orange</v>
          </cell>
          <cell r="C5401" t="str">
            <v xml:space="preserve"> </v>
          </cell>
        </row>
        <row r="5402">
          <cell r="A5402" t="str">
            <v>GA3232400000-RE000</v>
          </cell>
          <cell r="B5402" t="str">
            <v>Helmet F2X-TREM Red</v>
          </cell>
          <cell r="C5402" t="str">
            <v xml:space="preserve"> </v>
          </cell>
        </row>
        <row r="5403">
          <cell r="A5403" t="str">
            <v>GA3232400000-REB00</v>
          </cell>
          <cell r="B5403" t="str">
            <v>Helmet F2X-TREM Red</v>
          </cell>
          <cell r="C5403" t="str">
            <v xml:space="preserve"> </v>
          </cell>
        </row>
        <row r="5404">
          <cell r="A5404" t="str">
            <v>GA3232400000-VAB00</v>
          </cell>
          <cell r="B5404" t="str">
            <v>Helmet F2X-TREM Green</v>
          </cell>
          <cell r="C5404" t="str">
            <v xml:space="preserve"> </v>
          </cell>
        </row>
        <row r="5405">
          <cell r="A5405" t="str">
            <v>GA3232400410-BAJ00</v>
          </cell>
          <cell r="B5405" t="str">
            <v>Helmet F2X-TREM White</v>
          </cell>
          <cell r="C5405" t="str">
            <v xml:space="preserve"> </v>
          </cell>
        </row>
        <row r="5406">
          <cell r="A5406" t="str">
            <v>GA3232420000-IMJ00</v>
          </cell>
          <cell r="B5406" t="str">
            <v>Helmet F2X-TREM blue</v>
          </cell>
          <cell r="C5406" t="str">
            <v xml:space="preserve"> </v>
          </cell>
        </row>
        <row r="5407">
          <cell r="A5407" t="str">
            <v>GA3232420000-OBB00</v>
          </cell>
          <cell r="B5407" t="str">
            <v>Helmet F2X-TREM Orange</v>
          </cell>
          <cell r="C5407" t="str">
            <v xml:space="preserve"> </v>
          </cell>
        </row>
        <row r="5408">
          <cell r="A5408" t="str">
            <v>GA3232420000-REJ00</v>
          </cell>
          <cell r="B5408" t="str">
            <v>Helmet F2X-TREM Red</v>
          </cell>
          <cell r="C5408" t="str">
            <v xml:space="preserve"> </v>
          </cell>
        </row>
        <row r="5409">
          <cell r="A5409" t="str">
            <v>GA3110000400-BABA8</v>
          </cell>
          <cell r="B5409" t="str">
            <v>Helmet F2X-TREM White Croix Rouge Ø60</v>
          </cell>
          <cell r="C5409" t="str">
            <v xml:space="preserve"> </v>
          </cell>
        </row>
        <row r="5410">
          <cell r="A5410" t="str">
            <v>GA3120000000-BAB00</v>
          </cell>
          <cell r="B5410" t="str">
            <v>F2X-TREM white, white sticker</v>
          </cell>
          <cell r="C5410" t="str">
            <v xml:space="preserve"> </v>
          </cell>
        </row>
        <row r="5411">
          <cell r="A5411" t="str">
            <v>GA3120000000-REJ00</v>
          </cell>
          <cell r="B5411" t="str">
            <v>Helmet F2X-TREM red</v>
          </cell>
          <cell r="C5411" t="str">
            <v xml:space="preserve"> </v>
          </cell>
        </row>
        <row r="5412">
          <cell r="A5412" t="str">
            <v>GA3120100000-BAB00</v>
          </cell>
          <cell r="B5412" t="str">
            <v>Helmet F2X-TREM white</v>
          </cell>
          <cell r="C5412" t="str">
            <v xml:space="preserve"> </v>
          </cell>
        </row>
        <row r="5413">
          <cell r="A5413" t="str">
            <v>GA3120100000-NAB00</v>
          </cell>
          <cell r="B5413" t="str">
            <v>Helmet F2-XTREM black</v>
          </cell>
          <cell r="C5413" t="str">
            <v xml:space="preserve"> </v>
          </cell>
        </row>
        <row r="5414">
          <cell r="A5414" t="str">
            <v>GA3110000000-BAB16</v>
          </cell>
          <cell r="B5414" t="str">
            <v>F2X-TREM white,white Croix red Fr.sticke</v>
          </cell>
          <cell r="C5414" t="str">
            <v xml:space="preserve"> </v>
          </cell>
        </row>
        <row r="5415">
          <cell r="A5415" t="str">
            <v>GA3110000000-BAB31</v>
          </cell>
          <cell r="B5415" t="str">
            <v>F2X-TREM white,white LFB sticker</v>
          </cell>
          <cell r="C5415" t="str">
            <v xml:space="preserve"> </v>
          </cell>
        </row>
        <row r="5416">
          <cell r="A5416" t="str">
            <v>GA3110000000-BAJ01</v>
          </cell>
          <cell r="B5416" t="str">
            <v>F2X-TREM white, F-Fight. yellow</v>
          </cell>
          <cell r="C5416" t="str">
            <v xml:space="preserve"> </v>
          </cell>
        </row>
        <row r="5417">
          <cell r="A5417" t="str">
            <v>GA3110000000-BUB00</v>
          </cell>
          <cell r="B5417" t="str">
            <v>F2X-TREM white mat sticker white</v>
          </cell>
          <cell r="C5417" t="str">
            <v xml:space="preserve"> </v>
          </cell>
        </row>
        <row r="5418">
          <cell r="A5418" t="str">
            <v>GA3110000000-BUJ00</v>
          </cell>
          <cell r="B5418" t="str">
            <v>F2X-TREM white mat sticker yellow</v>
          </cell>
          <cell r="C5418" t="str">
            <v xml:space="preserve"> </v>
          </cell>
        </row>
        <row r="5419">
          <cell r="A5419" t="str">
            <v>GA3110000000-IMB77</v>
          </cell>
          <cell r="B5419" t="str">
            <v>Helmet F2X-TREM blue</v>
          </cell>
          <cell r="C5419" t="str">
            <v xml:space="preserve"> </v>
          </cell>
        </row>
        <row r="5420">
          <cell r="A5420" t="str">
            <v>GA3110000000-JDJ01</v>
          </cell>
          <cell r="B5420" t="str">
            <v>F2X-TREM yellow, F-Fight. yellow</v>
          </cell>
          <cell r="C5420" t="str">
            <v xml:space="preserve"> </v>
          </cell>
        </row>
        <row r="5421">
          <cell r="A5421" t="str">
            <v>GA3110000000-JLB75</v>
          </cell>
          <cell r="B5421" t="str">
            <v>Helmet F2X-TREM fluorescent yellow JSP</v>
          </cell>
          <cell r="C5421" t="str">
            <v xml:space="preserve"> </v>
          </cell>
        </row>
        <row r="5422">
          <cell r="A5422" t="str">
            <v>GA3110000000-NMB05</v>
          </cell>
          <cell r="B5422" t="str">
            <v>Helmet F2X-TREM grey</v>
          </cell>
          <cell r="C5422" t="str">
            <v xml:space="preserve"> </v>
          </cell>
        </row>
        <row r="5423">
          <cell r="A5423" t="str">
            <v>GA3110000000-OA000</v>
          </cell>
          <cell r="B5423" t="str">
            <v>F2X-TREM orange raw</v>
          </cell>
          <cell r="C5423" t="str">
            <v xml:space="preserve"> </v>
          </cell>
        </row>
        <row r="5424">
          <cell r="A5424" t="str">
            <v>GA3110000000-OAB75</v>
          </cell>
          <cell r="B5424" t="str">
            <v>F2X-TREM raw orange,sticker JSP white</v>
          </cell>
          <cell r="C5424" t="str">
            <v xml:space="preserve"> </v>
          </cell>
        </row>
        <row r="5425">
          <cell r="A5425" t="str">
            <v>GA3110000000-OBBAB</v>
          </cell>
          <cell r="B5425" t="str">
            <v>Helmet F2X-TREM Orange Fluo</v>
          </cell>
          <cell r="C5425" t="str">
            <v xml:space="preserve"> </v>
          </cell>
        </row>
        <row r="5426">
          <cell r="A5426" t="str">
            <v>GA3110000000-OBJ01</v>
          </cell>
          <cell r="B5426" t="str">
            <v>F2X-TREM fluo orange, F-Fight. yellow</v>
          </cell>
          <cell r="C5426" t="str">
            <v xml:space="preserve"> </v>
          </cell>
        </row>
        <row r="5427">
          <cell r="A5427" t="str">
            <v>GA3110000000-REB75</v>
          </cell>
          <cell r="B5427" t="str">
            <v>F2X-TREM rouge,sticker JSP white</v>
          </cell>
          <cell r="C5427" t="str">
            <v xml:space="preserve"> </v>
          </cell>
        </row>
        <row r="5428">
          <cell r="A5428" t="str">
            <v>GA3110000000-REJ01</v>
          </cell>
          <cell r="B5428" t="str">
            <v>F2X-TREM red, F-Fight. yellow</v>
          </cell>
          <cell r="C5428" t="str">
            <v xml:space="preserve"> </v>
          </cell>
        </row>
        <row r="5429">
          <cell r="A5429" t="str">
            <v>GA3110000000-VFB05</v>
          </cell>
          <cell r="B5429" t="str">
            <v>F2X-TREM photo., white J.S.P. sticker</v>
          </cell>
          <cell r="C5429" t="str">
            <v xml:space="preserve"> </v>
          </cell>
        </row>
        <row r="5430">
          <cell r="A5430" t="str">
            <v>GA3110000000-VFB75</v>
          </cell>
          <cell r="B5430" t="str">
            <v>Helmet F2X-TREM photo sticker JSP blanc</v>
          </cell>
          <cell r="C5430" t="str">
            <v xml:space="preserve"> </v>
          </cell>
        </row>
        <row r="5431">
          <cell r="A5431" t="str">
            <v>GA3110020000-REB75</v>
          </cell>
          <cell r="B5431" t="str">
            <v>Helmet F2X-TREM Red JSP</v>
          </cell>
          <cell r="C5431" t="str">
            <v xml:space="preserve"> </v>
          </cell>
        </row>
        <row r="5432">
          <cell r="A5432" t="str">
            <v>GA3110100000-BA083</v>
          </cell>
          <cell r="B5432" t="str">
            <v>F2X-TREM white, coat of arms BSPP</v>
          </cell>
          <cell r="C5432" t="str">
            <v xml:space="preserve"> </v>
          </cell>
        </row>
        <row r="5433">
          <cell r="A5433" t="str">
            <v>GA3110100000-BAJ74</v>
          </cell>
          <cell r="B5433" t="str">
            <v>Helmet F2X-TREM white  yellow</v>
          </cell>
          <cell r="C5433" t="str">
            <v xml:space="preserve"> </v>
          </cell>
        </row>
        <row r="5434">
          <cell r="A5434" t="str">
            <v>GA3110100000-BUJ00</v>
          </cell>
          <cell r="B5434" t="str">
            <v>F2X-TREM mat white, yellow sticker</v>
          </cell>
          <cell r="C5434" t="str">
            <v xml:space="preserve"> </v>
          </cell>
        </row>
        <row r="5435">
          <cell r="A5435" t="str">
            <v>GA3110100000-BUJ74</v>
          </cell>
          <cell r="B5435" t="str">
            <v>F2X-TREM mat white, yellow sticker</v>
          </cell>
          <cell r="C5435" t="str">
            <v xml:space="preserve"> </v>
          </cell>
        </row>
        <row r="5436">
          <cell r="A5436" t="str">
            <v>GA3110100000-OAJ74</v>
          </cell>
          <cell r="B5436" t="str">
            <v>F2X-TREM orange raw shell,yellow sticker</v>
          </cell>
          <cell r="C5436" t="str">
            <v xml:space="preserve"> </v>
          </cell>
        </row>
        <row r="5437">
          <cell r="A5437" t="str">
            <v>GA3110100000-OBB75</v>
          </cell>
          <cell r="B5437" t="str">
            <v>F2X-TREM fluo. orange, sticker JSP white</v>
          </cell>
          <cell r="C5437" t="str">
            <v xml:space="preserve"> </v>
          </cell>
        </row>
        <row r="5438">
          <cell r="A5438" t="str">
            <v>GA3110100000-OBJ74</v>
          </cell>
          <cell r="B5438" t="str">
            <v>Helmet F2X-TREM orange fluo Yellow</v>
          </cell>
          <cell r="C5438" t="str">
            <v xml:space="preserve"> </v>
          </cell>
        </row>
        <row r="5439">
          <cell r="A5439" t="str">
            <v>GA3110100000-RBB00</v>
          </cell>
          <cell r="B5439" t="str">
            <v>F2X-TREM red/white, white sticker</v>
          </cell>
          <cell r="C5439" t="str">
            <v xml:space="preserve"> </v>
          </cell>
        </row>
        <row r="5440">
          <cell r="A5440" t="str">
            <v>GA3130000000-IMB75</v>
          </cell>
          <cell r="B5440" t="str">
            <v>Helmet F2X-TREM Blue Gendarmerie</v>
          </cell>
          <cell r="C5440" t="str">
            <v xml:space="preserve"> </v>
          </cell>
        </row>
        <row r="5441">
          <cell r="A5441" t="str">
            <v>GA3130000000-VFB05</v>
          </cell>
          <cell r="B5441" t="str">
            <v>Helmet F2X-TREM Photoluminescent JSP</v>
          </cell>
          <cell r="C5441" t="str">
            <v xml:space="preserve"> </v>
          </cell>
        </row>
        <row r="5442">
          <cell r="A5442" t="str">
            <v>GA3212120000-NAJ86</v>
          </cell>
          <cell r="B5442" t="str">
            <v>Helmet F2X-TREM Black</v>
          </cell>
          <cell r="C5442" t="str">
            <v xml:space="preserve"> </v>
          </cell>
        </row>
        <row r="5443">
          <cell r="A5443" t="str">
            <v>GA3110000010-VFV21</v>
          </cell>
          <cell r="B5443" t="str">
            <v>Helmet F2X-TREM Green Infirmier</v>
          </cell>
          <cell r="C5443" t="str">
            <v xml:space="preserve"> </v>
          </cell>
        </row>
        <row r="5444">
          <cell r="A5444" t="str">
            <v>GA3110000010-VFV22</v>
          </cell>
          <cell r="B5444" t="str">
            <v>Helm F2X-TREM Grun Médecin</v>
          </cell>
          <cell r="C5444" t="str">
            <v xml:space="preserve"> </v>
          </cell>
        </row>
        <row r="5445">
          <cell r="A5445" t="str">
            <v>GA3112000000-IMB16</v>
          </cell>
          <cell r="B5445" t="str">
            <v>Helmet F2X-TREM MEtal Blue Croix Rouge F</v>
          </cell>
          <cell r="C5445" t="str">
            <v xml:space="preserve"> </v>
          </cell>
        </row>
        <row r="5446">
          <cell r="A5446" t="str">
            <v>GA3112000000-JLB39</v>
          </cell>
          <cell r="B5446" t="str">
            <v>Helmet F2X-TREM fluo.yellow, SDIS/AISNE</v>
          </cell>
          <cell r="C5446" t="str">
            <v xml:space="preserve"> </v>
          </cell>
        </row>
        <row r="5447">
          <cell r="A5447" t="str">
            <v>GA3112000000-REB16</v>
          </cell>
          <cell r="B5447" t="str">
            <v>Helmet F2X-TREM red</v>
          </cell>
          <cell r="C5447" t="str">
            <v xml:space="preserve"> </v>
          </cell>
        </row>
        <row r="5448">
          <cell r="A5448" t="str">
            <v>GA3112000000-VAB16</v>
          </cell>
          <cell r="B5448" t="str">
            <v>Helmet F2X-TREM green Croix Rouge Franca</v>
          </cell>
          <cell r="C5448" t="str">
            <v xml:space="preserve"> </v>
          </cell>
        </row>
        <row r="5449">
          <cell r="A5449" t="str">
            <v>GA3112000010-BAB67</v>
          </cell>
          <cell r="B5449" t="str">
            <v>Helmet F2X-TREM White Psychologue</v>
          </cell>
          <cell r="C5449" t="str">
            <v xml:space="preserve"> </v>
          </cell>
        </row>
        <row r="5450">
          <cell r="A5450" t="str">
            <v>GA3112100000-VAB23</v>
          </cell>
          <cell r="B5450" t="str">
            <v>Helmet F2X-TREM Green Veterinary</v>
          </cell>
          <cell r="C5450" t="str">
            <v xml:space="preserve"> </v>
          </cell>
        </row>
        <row r="5451">
          <cell r="A5451" t="str">
            <v>GA3112100200-BAB21</v>
          </cell>
          <cell r="B5451" t="str">
            <v>Helmet F2X-TREM white</v>
          </cell>
          <cell r="C5451" t="str">
            <v xml:space="preserve"> </v>
          </cell>
        </row>
        <row r="5452">
          <cell r="A5452" t="str">
            <v>GA3112100200-BAB96</v>
          </cell>
          <cell r="B5452" t="str">
            <v>F2X-TREM white sticker SP SDIS 25 white</v>
          </cell>
          <cell r="C5452" t="str">
            <v xml:space="preserve"> </v>
          </cell>
        </row>
        <row r="5453">
          <cell r="A5453" t="str">
            <v>GA3112100200-BAJ01</v>
          </cell>
          <cell r="B5453" t="str">
            <v>Helmet F2X-TREM white</v>
          </cell>
          <cell r="C5453" t="str">
            <v xml:space="preserve"> </v>
          </cell>
        </row>
        <row r="5454">
          <cell r="A5454" t="str">
            <v>GA3112100200-REB96</v>
          </cell>
          <cell r="B5454" t="str">
            <v>Helmet F2X-TREM Red, SDIS 25 white</v>
          </cell>
          <cell r="C5454" t="str">
            <v xml:space="preserve"> </v>
          </cell>
        </row>
        <row r="5455">
          <cell r="A5455" t="str">
            <v>GA3112400000-JDB24</v>
          </cell>
          <cell r="B5455" t="str">
            <v>Helmet F2X-TREM yellow</v>
          </cell>
          <cell r="C5455" t="str">
            <v xml:space="preserve"> </v>
          </cell>
        </row>
        <row r="5456">
          <cell r="A5456" t="str">
            <v>GA3112400000-REB24</v>
          </cell>
          <cell r="B5456" t="str">
            <v>Helmet F2X-TREM red</v>
          </cell>
          <cell r="C5456" t="str">
            <v xml:space="preserve"> </v>
          </cell>
        </row>
        <row r="5457">
          <cell r="A5457" t="str">
            <v>GA3132000000-BAB09</v>
          </cell>
          <cell r="B5457" t="str">
            <v>Helmet F2X-TREM White Forestier</v>
          </cell>
          <cell r="C5457" t="str">
            <v xml:space="preserve"> </v>
          </cell>
        </row>
        <row r="5458">
          <cell r="A5458" t="str">
            <v>GA3132000200-REB75</v>
          </cell>
          <cell r="B5458" t="str">
            <v>Helmet F2X-TREM red</v>
          </cell>
          <cell r="C5458" t="str">
            <v xml:space="preserve"> </v>
          </cell>
        </row>
        <row r="5459">
          <cell r="A5459" t="str">
            <v>GA3132100000-BAV23</v>
          </cell>
          <cell r="B5459" t="str">
            <v>Helmet F2 X-TREM white VETERINAIRE</v>
          </cell>
          <cell r="C5459" t="str">
            <v xml:space="preserve"> </v>
          </cell>
        </row>
        <row r="5460">
          <cell r="A5460" t="str">
            <v>GA3132100000-IMB27</v>
          </cell>
          <cell r="B5460" t="str">
            <v>Helmet F2X-TREM metal blue Deminage Weis</v>
          </cell>
          <cell r="C5460" t="str">
            <v xml:space="preserve"> </v>
          </cell>
        </row>
        <row r="5461">
          <cell r="A5461" t="str">
            <v>GA3132100000-OBB25</v>
          </cell>
          <cell r="B5461" t="str">
            <v>Helmet F2X-TREM Orange Fluo Sécurité Inc</v>
          </cell>
          <cell r="C5461" t="str">
            <v xml:space="preserve"> </v>
          </cell>
        </row>
        <row r="5462">
          <cell r="A5462" t="str">
            <v>GA3132110000-BAV20</v>
          </cell>
          <cell r="B5462" t="str">
            <v>Helmet F2 X-TREM white PHARMACIEN</v>
          </cell>
          <cell r="C5462" t="str">
            <v xml:space="preserve"> </v>
          </cell>
        </row>
        <row r="5463">
          <cell r="A5463" t="str">
            <v>GA3132110000-BAV21</v>
          </cell>
          <cell r="B5463" t="str">
            <v>Helmet F2 X-TREM white INFIRMIER</v>
          </cell>
          <cell r="C5463" t="str">
            <v xml:space="preserve"> </v>
          </cell>
        </row>
        <row r="5464">
          <cell r="A5464" t="str">
            <v>GA3132110000-BAV22</v>
          </cell>
          <cell r="B5464" t="str">
            <v>Helmet F2 X-TREM white MEDECIN</v>
          </cell>
          <cell r="C5464" t="str">
            <v xml:space="preserve"> </v>
          </cell>
        </row>
        <row r="5465">
          <cell r="A5465" t="str">
            <v>GA3132110000-BAV23</v>
          </cell>
          <cell r="B5465" t="str">
            <v>Helmet F2 X-TREM white VETERINAIRE</v>
          </cell>
          <cell r="C5465" t="str">
            <v xml:space="preserve"> </v>
          </cell>
        </row>
        <row r="5466">
          <cell r="A5466" t="str">
            <v>GA3112000000-REB76</v>
          </cell>
          <cell r="B5466" t="str">
            <v>F2X-TREM red, LEICESTERSHIRE sticker</v>
          </cell>
          <cell r="C5466" t="str">
            <v xml:space="preserve"> </v>
          </cell>
        </row>
        <row r="5467">
          <cell r="A5467" t="str">
            <v>GA3112002010-BAJ00</v>
          </cell>
          <cell r="B5467" t="str">
            <v>F2X-TREM white, yellow sticker</v>
          </cell>
          <cell r="C5467" t="str">
            <v xml:space="preserve"> </v>
          </cell>
        </row>
        <row r="5468">
          <cell r="A5468" t="str">
            <v>GA3112100000-BAB97</v>
          </cell>
          <cell r="B5468" t="str">
            <v>Helmet F2X-TREM white, HART white</v>
          </cell>
          <cell r="C5468" t="str">
            <v xml:space="preserve"> </v>
          </cell>
        </row>
        <row r="5469">
          <cell r="A5469" t="str">
            <v>GA3112100000-VAV97</v>
          </cell>
          <cell r="B5469" t="str">
            <v>Helmet F2X-TREM green HART</v>
          </cell>
          <cell r="C5469" t="str">
            <v xml:space="preserve"> </v>
          </cell>
        </row>
        <row r="5470">
          <cell r="A5470" t="str">
            <v>GA3130100400-IM000</v>
          </cell>
          <cell r="B5470" t="str">
            <v>Helmet F2 X-TREM metallic blue</v>
          </cell>
          <cell r="C5470" t="str">
            <v xml:space="preserve"> </v>
          </cell>
        </row>
        <row r="5471">
          <cell r="A5471" t="str">
            <v>GA3112000000-RB000</v>
          </cell>
          <cell r="B5471" t="str">
            <v>Helmet F2X-TREM red/white</v>
          </cell>
          <cell r="C5471" t="str">
            <v xml:space="preserve"> </v>
          </cell>
        </row>
        <row r="5472">
          <cell r="A5472" t="str">
            <v>GA3120000000-BA000</v>
          </cell>
          <cell r="B5472" t="str">
            <v>Helmet F2X-TREM white</v>
          </cell>
          <cell r="C5472" t="str">
            <v xml:space="preserve"> </v>
          </cell>
        </row>
        <row r="5473">
          <cell r="A5473" t="str">
            <v>GA3120000000-NA000</v>
          </cell>
          <cell r="B5473" t="str">
            <v>Helmet F2X-TREM black</v>
          </cell>
          <cell r="C5473" t="str">
            <v xml:space="preserve"> </v>
          </cell>
        </row>
        <row r="5474">
          <cell r="A5474" t="str">
            <v>GA3120000000-RE000</v>
          </cell>
          <cell r="B5474" t="str">
            <v>Helmet F2X-TREM red</v>
          </cell>
          <cell r="C5474" t="str">
            <v xml:space="preserve"> </v>
          </cell>
        </row>
        <row r="5475">
          <cell r="A5475" t="str">
            <v>GA3132110000-REW00</v>
          </cell>
          <cell r="B5475" t="str">
            <v>Helmet F2X-TREM Red</v>
          </cell>
          <cell r="C5475" t="str">
            <v xml:space="preserve"> </v>
          </cell>
        </row>
        <row r="5476">
          <cell r="A5476" t="str">
            <v>GA3132100000-OBJ25</v>
          </cell>
          <cell r="B5476" t="str">
            <v>HELMET F2X-TREM ORANGE FLUO SÉCURITÉ INC</v>
          </cell>
          <cell r="C5476" t="str">
            <v xml:space="preserve"> </v>
          </cell>
        </row>
        <row r="5477">
          <cell r="A5477" t="str">
            <v>GA3132100000-IMB96</v>
          </cell>
          <cell r="B5477" t="str">
            <v>HELMET F2 X-TREM METAL BLUE SP SDIS 25</v>
          </cell>
          <cell r="C5477" t="str">
            <v xml:space="preserve"> </v>
          </cell>
        </row>
        <row r="5478">
          <cell r="A5478" t="str">
            <v>GA3132000000-REBAU</v>
          </cell>
          <cell r="B5478" t="str">
            <v>HELMET F2X-TREM RED,TRAGSA/VALENCIA</v>
          </cell>
          <cell r="C5478" t="str">
            <v xml:space="preserve"> </v>
          </cell>
        </row>
        <row r="5479">
          <cell r="A5479" t="str">
            <v>GA3132100000-REB96</v>
          </cell>
          <cell r="B5479" t="str">
            <v>HELMET F2X-TREM RED SP SDIS 25</v>
          </cell>
          <cell r="C5479" t="str">
            <v xml:space="preserve"> </v>
          </cell>
        </row>
        <row r="5480">
          <cell r="A5480" t="str">
            <v>GA3132000000-JDBAU</v>
          </cell>
          <cell r="B5480" t="str">
            <v>HELMET F2 X-TREM YELLOW TRAGSA/VALENCIAN</v>
          </cell>
          <cell r="C5480" t="str">
            <v xml:space="preserve"> </v>
          </cell>
        </row>
        <row r="5481">
          <cell r="A5481" t="str">
            <v>GA3132400000-BABAY</v>
          </cell>
          <cell r="B5481" t="str">
            <v>HELMET F2 X-TREM WHITE DIPUTACION LEON</v>
          </cell>
          <cell r="C5481" t="str">
            <v xml:space="preserve"> </v>
          </cell>
        </row>
        <row r="5482">
          <cell r="A5482" t="str">
            <v>GA3132200000-JDBAX</v>
          </cell>
          <cell r="B5482" t="str">
            <v>HELMET F2 X-TREM YELLOW GENERALITAT CATA</v>
          </cell>
          <cell r="C5482" t="str">
            <v xml:space="preserve"> </v>
          </cell>
        </row>
        <row r="5483">
          <cell r="A5483" t="str">
            <v>GA3132400000-REBAY</v>
          </cell>
          <cell r="B5483" t="str">
            <v>HELMET F2 X-TREM RED DIPUTACION DE LEON</v>
          </cell>
          <cell r="C5483" t="str">
            <v xml:space="preserve"> </v>
          </cell>
        </row>
        <row r="5484">
          <cell r="A5484" t="str">
            <v>GA3130000400-BABA8</v>
          </cell>
          <cell r="B5484" t="str">
            <v>HELMET F2 X-TR WHITE CROIX ROUGE+STICKER</v>
          </cell>
          <cell r="C5484" t="str">
            <v xml:space="preserve"> </v>
          </cell>
        </row>
        <row r="5485">
          <cell r="A5485" t="str">
            <v>GA3132000400-OBJ90</v>
          </cell>
          <cell r="B5485" t="str">
            <v>HELMET F2 X-TREM FLUORESCENT ORANGE USAR</v>
          </cell>
          <cell r="C5485" t="str">
            <v xml:space="preserve"> </v>
          </cell>
        </row>
        <row r="5486">
          <cell r="A5486" t="str">
            <v>GA3132100000-VAB97</v>
          </cell>
          <cell r="B5486" t="str">
            <v>HELMET F2 X-TREM GREEN HART</v>
          </cell>
          <cell r="C5486" t="str">
            <v xml:space="preserve"> </v>
          </cell>
        </row>
        <row r="5487">
          <cell r="A5487" t="str">
            <v>GA3132420000-NAB87</v>
          </cell>
          <cell r="B5487" t="str">
            <v>HELMET F2 X-TREM BLACK BOMBERS BARCELONA</v>
          </cell>
          <cell r="C5487" t="str">
            <v xml:space="preserve"> </v>
          </cell>
        </row>
        <row r="5488">
          <cell r="A5488" t="str">
            <v>GA3132400000-REJA4</v>
          </cell>
          <cell r="B5488" t="str">
            <v>HELMET F2X-TREM RED, TRENTO</v>
          </cell>
          <cell r="C5488" t="str">
            <v xml:space="preserve"> </v>
          </cell>
        </row>
        <row r="5489">
          <cell r="A5489" t="str">
            <v>GA3132100000-BAB96</v>
          </cell>
          <cell r="B5489" t="str">
            <v>HELMET F2X-TREM WHITE SP SDIS 25</v>
          </cell>
          <cell r="C5489" t="str">
            <v xml:space="preserve"> </v>
          </cell>
        </row>
        <row r="5490">
          <cell r="A5490" t="str">
            <v>GA3132420000-NMJ87</v>
          </cell>
          <cell r="B5490" t="str">
            <v>HELMET F2 X-TREM GREY BOMBERS BARCELONA</v>
          </cell>
          <cell r="C5490" t="str">
            <v xml:space="preserve"> </v>
          </cell>
        </row>
        <row r="5491">
          <cell r="A5491" t="str">
            <v>GA3130400000-OBBAV</v>
          </cell>
          <cell r="B5491" t="str">
            <v>HELMET F2 X-TREM FLUO ORANGE EXTREMADURA</v>
          </cell>
          <cell r="C5491" t="str">
            <v xml:space="preserve"> </v>
          </cell>
        </row>
        <row r="5492">
          <cell r="A5492" t="str">
            <v>GA3132420000-REB87</v>
          </cell>
          <cell r="B5492" t="str">
            <v>HELMET F2 X-TREM RED BOMBERS BARCELONA</v>
          </cell>
          <cell r="C5492" t="str">
            <v xml:space="preserve"> </v>
          </cell>
        </row>
        <row r="5493">
          <cell r="A5493" t="str">
            <v>GA3130000000-RBB31</v>
          </cell>
          <cell r="B5493" t="str">
            <v>HELMET F2 X-TREM RED/WHITE LFB</v>
          </cell>
          <cell r="C5493" t="str">
            <v xml:space="preserve"> </v>
          </cell>
        </row>
        <row r="5494">
          <cell r="A5494" t="str">
            <v>GA3132100000-BAB97</v>
          </cell>
          <cell r="B5494" t="str">
            <v>HELMET F2X-TREM WHITE</v>
          </cell>
          <cell r="C5494" t="str">
            <v xml:space="preserve"> </v>
          </cell>
        </row>
        <row r="5495">
          <cell r="A5495" t="str">
            <v>GA3132100000-BAJA4</v>
          </cell>
          <cell r="B5495" t="str">
            <v>HELMET F2 X-TREM WHITE TRENTO</v>
          </cell>
          <cell r="C5495" t="str">
            <v xml:space="preserve"> </v>
          </cell>
        </row>
        <row r="5496">
          <cell r="A5496" t="str">
            <v>GA3132000000-OBB75</v>
          </cell>
          <cell r="B5496" t="str">
            <v>HELMET F2 X-TREM FLUORESCENT ORANGE JSP</v>
          </cell>
          <cell r="C5496" t="str">
            <v xml:space="preserve"> </v>
          </cell>
        </row>
        <row r="5497">
          <cell r="A5497" t="str">
            <v>GA3132420000-IMB87</v>
          </cell>
          <cell r="B5497" t="str">
            <v>HELMET F2 X-TREM BLUE BOMBERS BARCELONA</v>
          </cell>
          <cell r="C5497" t="str">
            <v xml:space="preserve"> </v>
          </cell>
        </row>
        <row r="5498">
          <cell r="A5498" t="str">
            <v>GA3132000000-BABAR</v>
          </cell>
          <cell r="B5498" t="str">
            <v>HELMET F2 X-TR WHITE CROIX ROUGE MONACO</v>
          </cell>
          <cell r="C5498" t="str">
            <v xml:space="preserve"> </v>
          </cell>
        </row>
        <row r="5499">
          <cell r="A5499" t="str">
            <v>GA3132100000-JLR99</v>
          </cell>
          <cell r="B5499" t="str">
            <v>HELMET F2 X-TREM FLUO YELLOW DIE SEENOTR</v>
          </cell>
          <cell r="C5499" t="str">
            <v xml:space="preserve"> </v>
          </cell>
        </row>
        <row r="5500">
          <cell r="A5500" t="str">
            <v>GA3130400000-REJA9</v>
          </cell>
          <cell r="B5500" t="str">
            <v>HELMET F2X-TREM RED BTF-WERK TRIEBEN</v>
          </cell>
          <cell r="C5500" t="str">
            <v xml:space="preserve"> </v>
          </cell>
        </row>
        <row r="5501">
          <cell r="A5501" t="str">
            <v>GA3130000000-IMBAJ</v>
          </cell>
          <cell r="B5501" t="str">
            <v>HELMET F2 X-TREM METAL BLUE SELLAFIELD</v>
          </cell>
          <cell r="C5501" t="str">
            <v xml:space="preserve"> </v>
          </cell>
        </row>
        <row r="5502">
          <cell r="A5502" t="str">
            <v>GA3132100000-BAB07</v>
          </cell>
          <cell r="B5502" t="str">
            <v>HELMET F2X-TREM WHITE ONF</v>
          </cell>
          <cell r="C5502" t="str">
            <v xml:space="preserve"> </v>
          </cell>
        </row>
        <row r="5503">
          <cell r="A5503" t="str">
            <v>GA3132420000-BAB87</v>
          </cell>
          <cell r="B5503" t="str">
            <v>HELMET F2 X-TREM WHITE BOMBERS BARCELONA</v>
          </cell>
          <cell r="C5503" t="str">
            <v xml:space="preserve"> </v>
          </cell>
        </row>
        <row r="5504">
          <cell r="A5504" t="str">
            <v>GA3232100000-NAJ89</v>
          </cell>
          <cell r="B5504" t="str">
            <v>HELMET F2 X-TREM BLACK RETTUNGSDIENST</v>
          </cell>
          <cell r="C5504" t="str">
            <v xml:space="preserve"> </v>
          </cell>
        </row>
        <row r="5505">
          <cell r="A5505" t="str">
            <v>GA3130000000-OBB85</v>
          </cell>
          <cell r="B5505" t="str">
            <v>HELMET F2X-TREM ORANGE FLUO JUGENDFEUERW</v>
          </cell>
          <cell r="C5505" t="str">
            <v xml:space="preserve"> </v>
          </cell>
        </row>
        <row r="5506">
          <cell r="A5506" t="str">
            <v>GA3132000000-BAJAU</v>
          </cell>
          <cell r="B5506" t="str">
            <v>HELMET F2 X-TREM WHITE TRAGSA/VALENCIANA</v>
          </cell>
          <cell r="C5506" t="str">
            <v xml:space="preserve"> </v>
          </cell>
        </row>
        <row r="5507">
          <cell r="A5507" t="str">
            <v>GA3130100600-REB31</v>
          </cell>
          <cell r="B5507" t="str">
            <v>HELMET F2 X-TREM RED LFB</v>
          </cell>
          <cell r="C5507" t="str">
            <v xml:space="preserve"> </v>
          </cell>
        </row>
        <row r="5508">
          <cell r="A5508" t="str">
            <v>GA3110000000-RBB31</v>
          </cell>
          <cell r="B5508" t="str">
            <v>F2X-TREM RED WHITE, WHITE STICKER LFB</v>
          </cell>
          <cell r="C5508" t="str">
            <v xml:space="preserve"> </v>
          </cell>
        </row>
        <row r="5509">
          <cell r="A5509" t="str">
            <v>GA3132100000-JDB93</v>
          </cell>
          <cell r="B5509" t="str">
            <v>HELMET F2X-TREM YELLOW TRAGSA</v>
          </cell>
          <cell r="C5509" t="str">
            <v xml:space="preserve"> </v>
          </cell>
        </row>
        <row r="5510">
          <cell r="A5510" t="str">
            <v>GA3132100000-REW82</v>
          </cell>
          <cell r="B5510" t="str">
            <v>HELMET F2X-TREM RED BSPP WHITE</v>
          </cell>
          <cell r="C5510" t="str">
            <v xml:space="preserve"> </v>
          </cell>
        </row>
        <row r="5511">
          <cell r="A5511" t="str">
            <v>GA3132120000-BAVAS</v>
          </cell>
          <cell r="B5511" t="str">
            <v>HELMET F2 X-TREM WHITE EXPERT</v>
          </cell>
          <cell r="C5511" t="str">
            <v xml:space="preserve"> </v>
          </cell>
        </row>
        <row r="5512">
          <cell r="A5512" t="str">
            <v>GA3132100000-REWAF</v>
          </cell>
          <cell r="B5512" t="str">
            <v>HELMET F2X-TREM RED APERAM</v>
          </cell>
          <cell r="C5512" t="str">
            <v xml:space="preserve"> </v>
          </cell>
        </row>
        <row r="5513">
          <cell r="A5513" t="str">
            <v>GA3132420000-BAJ87</v>
          </cell>
          <cell r="B5513" t="str">
            <v>HELMET F2 X-TREM WHITE BOMBERS BARCELONA</v>
          </cell>
          <cell r="C5513" t="str">
            <v xml:space="preserve"> </v>
          </cell>
        </row>
        <row r="5514">
          <cell r="A5514" t="str">
            <v>GA3132100000-VAV97</v>
          </cell>
          <cell r="B5514" t="str">
            <v>HELMET F2X-TREM GREEN</v>
          </cell>
          <cell r="C5514" t="str">
            <v xml:space="preserve"> </v>
          </cell>
        </row>
        <row r="5515">
          <cell r="A5515" t="str">
            <v>GA3130000400-BABAQ</v>
          </cell>
          <cell r="B5515" t="str">
            <v>HELMET F2 X-TREM WHITE CROIX ROUGE</v>
          </cell>
          <cell r="C5515" t="str">
            <v xml:space="preserve"> </v>
          </cell>
        </row>
        <row r="5516">
          <cell r="A5516" t="str">
            <v>GA3130400000-REJ00</v>
          </cell>
          <cell r="B5516" t="str">
            <v>Helmet F2X-TREM red</v>
          </cell>
          <cell r="C5516" t="str">
            <v xml:space="preserve"> </v>
          </cell>
        </row>
        <row r="5517">
          <cell r="A5517" t="str">
            <v>GA3232120000-IMJ00</v>
          </cell>
          <cell r="B5517" t="str">
            <v>Helmet F2X-TREM Blue Gendarmerie</v>
          </cell>
          <cell r="C5517" t="str">
            <v xml:space="preserve"> </v>
          </cell>
        </row>
        <row r="5518">
          <cell r="A5518" t="str">
            <v>GA3110000000-OBB75</v>
          </cell>
          <cell r="B5518" t="str">
            <v>##F2X-TREM fluo.orange,sticker JSP white</v>
          </cell>
          <cell r="C5518" t="str">
            <v xml:space="preserve"> </v>
          </cell>
        </row>
        <row r="5519">
          <cell r="A5519" t="str">
            <v>GA3112100000-JLR99</v>
          </cell>
          <cell r="B5519" t="str">
            <v>Helmet F2X-TREM fluo yellow,SEENOTRETTER</v>
          </cell>
          <cell r="C5519" t="str">
            <v xml:space="preserve"> </v>
          </cell>
        </row>
        <row r="5520">
          <cell r="A5520" t="str">
            <v>GA3112000000-JDB09</v>
          </cell>
          <cell r="B5520" t="str">
            <v>F2X-TREM white, Forest Sap.(green) white</v>
          </cell>
          <cell r="C5520" t="str">
            <v xml:space="preserve"> </v>
          </cell>
        </row>
        <row r="5521">
          <cell r="A5521" t="str">
            <v>GA3112000200-REB75</v>
          </cell>
          <cell r="B5521" t="str">
            <v>F2X-TREM red stickers JSP</v>
          </cell>
          <cell r="C5521" t="str">
            <v xml:space="preserve"> </v>
          </cell>
        </row>
        <row r="5522">
          <cell r="A5522" t="str">
            <v>GA3112100000-VAB21</v>
          </cell>
          <cell r="B5522" t="str">
            <v>Helmet F2X-TREM Green Nurse</v>
          </cell>
          <cell r="C5522" t="str">
            <v xml:space="preserve"> </v>
          </cell>
        </row>
        <row r="5523">
          <cell r="A5523" t="str">
            <v>GA3112100000-VAB22</v>
          </cell>
          <cell r="B5523" t="str">
            <v>Helmet F2X-TREM Green Doctor</v>
          </cell>
          <cell r="C5523" t="str">
            <v xml:space="preserve"> </v>
          </cell>
        </row>
        <row r="5524">
          <cell r="A5524" t="str">
            <v>GA3112100200-BAB22</v>
          </cell>
          <cell r="B5524" t="str">
            <v>Helmet F2X-TREM white</v>
          </cell>
          <cell r="C5524" t="str">
            <v xml:space="preserve"> </v>
          </cell>
        </row>
        <row r="5525">
          <cell r="A5525" t="str">
            <v>GA3112100200-JDB96</v>
          </cell>
          <cell r="B5525" t="str">
            <v>Helmet F2X-TREM Yellow FF SDIS 25</v>
          </cell>
          <cell r="C5525" t="str">
            <v xml:space="preserve"> </v>
          </cell>
        </row>
        <row r="5526">
          <cell r="A5526" t="str">
            <v>GA3110000000-NAB31</v>
          </cell>
          <cell r="B5526" t="str">
            <v>F2X-TREM black, white sticker LFB</v>
          </cell>
          <cell r="C5526" t="str">
            <v xml:space="preserve"> </v>
          </cell>
        </row>
        <row r="5527">
          <cell r="A5527" t="str">
            <v>GA3110300010-VAW00</v>
          </cell>
          <cell r="B5527" t="str">
            <v>Helmet F2X-TREM Green</v>
          </cell>
          <cell r="C5527" t="str">
            <v xml:space="preserve"> </v>
          </cell>
        </row>
        <row r="5528">
          <cell r="A5528" t="str">
            <v>GA3112000000-BAB76</v>
          </cell>
          <cell r="B5528" t="str">
            <v>F2X-TREM white, LEICESTERSHIRE sticker</v>
          </cell>
          <cell r="C5528" t="str">
            <v xml:space="preserve"> </v>
          </cell>
        </row>
        <row r="5529">
          <cell r="A5529" t="str">
            <v>GA3112100000-VAB97</v>
          </cell>
          <cell r="B5529" t="str">
            <v>Helmet F2X-TREM green, HART white</v>
          </cell>
          <cell r="C5529" t="str">
            <v xml:space="preserve"> </v>
          </cell>
        </row>
        <row r="5530">
          <cell r="A5530" t="str">
            <v>GA3132100000-VAV00</v>
          </cell>
          <cell r="B5530" t="str">
            <v>Helmet F2X-TREM Green</v>
          </cell>
          <cell r="C5530" t="str">
            <v xml:space="preserve"> </v>
          </cell>
        </row>
        <row r="5531">
          <cell r="A5531" t="str">
            <v>GA3132400000-BAJA4</v>
          </cell>
          <cell r="B5531" t="str">
            <v>Helmet F2X-TREM White, Trento</v>
          </cell>
          <cell r="C5531" t="str">
            <v xml:space="preserve"> </v>
          </cell>
        </row>
        <row r="5532">
          <cell r="A5532" t="str">
            <v>GA3230000000-REW00</v>
          </cell>
          <cell r="B5532" t="str">
            <v>Helmet F2X-TREM Red</v>
          </cell>
          <cell r="C5532" t="str">
            <v xml:space="preserve"> </v>
          </cell>
        </row>
        <row r="5533">
          <cell r="A5533" t="str">
            <v>GA3230420400-IMB00</v>
          </cell>
          <cell r="B5533" t="str">
            <v>Helmet F2X-TREM Blue Metal</v>
          </cell>
          <cell r="C5533" t="str">
            <v xml:space="preserve"> </v>
          </cell>
        </row>
        <row r="5534">
          <cell r="A5534" t="str">
            <v>GA3122100000-VFJ00</v>
          </cell>
          <cell r="B5534" t="str">
            <v>Helmet F2X-TREM photolum</v>
          </cell>
          <cell r="C5534" t="str">
            <v xml:space="preserve"> </v>
          </cell>
        </row>
        <row r="5535">
          <cell r="A5535" t="str">
            <v>GA3230120000-IMJ89</v>
          </cell>
          <cell r="B5535" t="str">
            <v>Helmet F2 X-TREM metal blue Rettungsdien</v>
          </cell>
          <cell r="C5535" t="str">
            <v xml:space="preserve"> </v>
          </cell>
        </row>
        <row r="5536">
          <cell r="A5536" t="str">
            <v>GA3210000000-REJ00</v>
          </cell>
          <cell r="B5536" t="str">
            <v>##F2X-TREM red, yellow sticker</v>
          </cell>
          <cell r="C5536" t="str">
            <v xml:space="preserve"> </v>
          </cell>
        </row>
        <row r="5537">
          <cell r="A5537" t="str">
            <v>GA3232420010-VFB00</v>
          </cell>
          <cell r="B5537" t="str">
            <v>Helmet F2X-TREM Photolum</v>
          </cell>
          <cell r="C5537" t="str">
            <v xml:space="preserve"> </v>
          </cell>
        </row>
        <row r="5538">
          <cell r="A5538" t="str">
            <v>GA3232120000-JLB89</v>
          </cell>
          <cell r="B5538" t="str">
            <v>Helmet F2 X-TREM yello fluo.Rettungsdien</v>
          </cell>
          <cell r="C5538" t="str">
            <v xml:space="preserve"> </v>
          </cell>
        </row>
        <row r="5539">
          <cell r="A5539" t="str">
            <v>GA3132110010-IMBAC</v>
          </cell>
          <cell r="B5539" t="str">
            <v>Helmet F2 X-TREM metallic blue</v>
          </cell>
          <cell r="C5539" t="str">
            <v xml:space="preserve"> </v>
          </cell>
        </row>
        <row r="5540">
          <cell r="A5540" t="str">
            <v>GA3230-B37</v>
          </cell>
          <cell r="B5540" t="str">
            <v>White F2X-TREM stickers, G.I.L./ SC mark</v>
          </cell>
          <cell r="C5540" t="str">
            <v xml:space="preserve"> </v>
          </cell>
        </row>
        <row r="5541">
          <cell r="A5541" t="str">
            <v>GA3230-J25</v>
          </cell>
          <cell r="B5541" t="str">
            <v>Stickers yellow F2X-TREM SECURITE INCE</v>
          </cell>
          <cell r="C5541" t="str">
            <v xml:space="preserve"> </v>
          </cell>
        </row>
        <row r="5542">
          <cell r="A5542" t="str">
            <v>GA3230-B7</v>
          </cell>
          <cell r="B5542" t="str">
            <v>White F2 X-TREM stickers, ONF-DFCI mark</v>
          </cell>
          <cell r="C5542" t="str">
            <v xml:space="preserve"> </v>
          </cell>
        </row>
        <row r="5543">
          <cell r="A5543" t="str">
            <v>GA3230-B76</v>
          </cell>
          <cell r="B5543" t="str">
            <v>Stickers F2X-TREM white Leicestershire</v>
          </cell>
          <cell r="C5543" t="str">
            <v xml:space="preserve"> </v>
          </cell>
        </row>
        <row r="5544">
          <cell r="A5544" t="str">
            <v>GA3236-R0</v>
          </cell>
          <cell r="B5544" t="str">
            <v>Sticker F2 X-TREM, orange (3 pieces)</v>
          </cell>
          <cell r="C5544" t="str">
            <v xml:space="preserve"> </v>
          </cell>
        </row>
        <row r="5545">
          <cell r="A5545" t="str">
            <v>GA3006-R1</v>
          </cell>
          <cell r="B5545" t="str">
            <v>## SIGNAL. F2 ORANGE SP</v>
          </cell>
          <cell r="C5545" t="str">
            <v xml:space="preserve"> </v>
          </cell>
        </row>
        <row r="5546">
          <cell r="A5546" t="str">
            <v>GA3006-J0</v>
          </cell>
          <cell r="B5546" t="str">
            <v>F2  STICKER SET YELLOW</v>
          </cell>
          <cell r="C5546" t="str">
            <v xml:space="preserve"> </v>
          </cell>
        </row>
        <row r="5547">
          <cell r="A5547" t="str">
            <v>GA3231-V0</v>
          </cell>
          <cell r="B5547" t="str">
            <v>STICKERS F2X-TREM (3P) GREEN</v>
          </cell>
          <cell r="C5547" t="str">
            <v xml:space="preserve"> </v>
          </cell>
        </row>
        <row r="5548">
          <cell r="A5548" t="str">
            <v>GA3230-V0</v>
          </cell>
          <cell r="B5548" t="str">
            <v>STICKER GREEN, F. F2 X-TREM (SET OF 5)</v>
          </cell>
          <cell r="C5548" t="str">
            <v xml:space="preserve"> </v>
          </cell>
        </row>
        <row r="5549">
          <cell r="A5549" t="str">
            <v>GA3230-R0</v>
          </cell>
          <cell r="B5549" t="str">
            <v>STICKER RED, F. F2 X-TREM (SET OF 5)</v>
          </cell>
          <cell r="C5549" t="str">
            <v xml:space="preserve"> </v>
          </cell>
        </row>
        <row r="5550">
          <cell r="A5550" t="str">
            <v>GA3230-J0</v>
          </cell>
          <cell r="B5550" t="str">
            <v>STICKER YELLOW,F2 X-TREM (SET OF 5)</v>
          </cell>
          <cell r="C5550" t="str">
            <v xml:space="preserve"> </v>
          </cell>
        </row>
        <row r="5551">
          <cell r="A5551" t="str">
            <v>GA3230-T0</v>
          </cell>
          <cell r="B5551" t="str">
            <v>SIGNAL.F2 X-TREM NEUTRE BLEU</v>
          </cell>
          <cell r="C5551" t="str">
            <v xml:space="preserve"> </v>
          </cell>
        </row>
        <row r="5552">
          <cell r="A5552" t="str">
            <v>GA3230-V20</v>
          </cell>
          <cell r="B5552" t="str">
            <v>SIGNAL.F2 X-TREM PHARMACIEN VERT</v>
          </cell>
          <cell r="C5552" t="str">
            <v xml:space="preserve"> </v>
          </cell>
        </row>
        <row r="5553">
          <cell r="A5553" t="str">
            <v>GA3235-BAN</v>
          </cell>
          <cell r="B5553" t="str">
            <v>STICKER FRONTAL FUENLABRADA F2X-TR (X10)</v>
          </cell>
          <cell r="C5553" t="str">
            <v xml:space="preserve"> </v>
          </cell>
        </row>
        <row r="5554">
          <cell r="A5554" t="str">
            <v>GA3231-B36</v>
          </cell>
          <cell r="B5554" t="str">
            <v>STICKERS F2X-TREM (3P) PARIS AEROPORT</v>
          </cell>
          <cell r="C5554" t="str">
            <v xml:space="preserve"> </v>
          </cell>
        </row>
        <row r="5555">
          <cell r="A5555" t="str">
            <v>GA3230-B9</v>
          </cell>
          <cell r="B5555" t="str">
            <v>WHITE F2 X-T STICK.FOREST.SAP,GREEN MARK</v>
          </cell>
          <cell r="C5555" t="str">
            <v xml:space="preserve"> </v>
          </cell>
        </row>
        <row r="5556">
          <cell r="A5556" t="str">
            <v>GA3230-B93</v>
          </cell>
          <cell r="B5556" t="str">
            <v>STICKER F2X-T TRAGSA/GOB.+5PIECE WHITE</v>
          </cell>
          <cell r="C5556" t="str">
            <v xml:space="preserve"> </v>
          </cell>
        </row>
        <row r="5557">
          <cell r="A5557" t="str">
            <v>GA3231-R1</v>
          </cell>
          <cell r="B5557" t="str">
            <v>STICKE F2X-TREM (3 P) SAPEURS POMPIERS</v>
          </cell>
          <cell r="C5557" t="str">
            <v xml:space="preserve"> </v>
          </cell>
        </row>
        <row r="5558">
          <cell r="A5558" t="str">
            <v>GA3231-J1</v>
          </cell>
          <cell r="B5558" t="str">
            <v>STICKER F2X-TREM (3 P) "SAPEURS POMPIERS</v>
          </cell>
          <cell r="C5558" t="str">
            <v xml:space="preserve"> </v>
          </cell>
        </row>
        <row r="5559">
          <cell r="A5559" t="str">
            <v>GA3230-J1</v>
          </cell>
          <cell r="B5559" t="str">
            <v>F2X-TREM YELLOW SP STICKER</v>
          </cell>
          <cell r="C5559" t="str">
            <v xml:space="preserve"> </v>
          </cell>
        </row>
        <row r="5560">
          <cell r="A5560" t="str">
            <v>GA3230-B16</v>
          </cell>
          <cell r="B5560" t="str">
            <v>SIGNAL.BLANC F2 X-CROIX RGE FR</v>
          </cell>
          <cell r="C5560" t="str">
            <v xml:space="preserve"> </v>
          </cell>
        </row>
        <row r="5561">
          <cell r="A5561" t="str">
            <v>GA3230-B22</v>
          </cell>
          <cell r="B5561" t="str">
            <v>SIGNAL.F2 X-TREM MÉDECIN BL</v>
          </cell>
          <cell r="C5561" t="str">
            <v xml:space="preserve"> </v>
          </cell>
        </row>
        <row r="5562">
          <cell r="A5562" t="str">
            <v>GA3230-J26</v>
          </cell>
          <cell r="B5562" t="str">
            <v>KIT OF STICKERS UME MADRID F2 X-TREM</v>
          </cell>
          <cell r="C5562" t="str">
            <v xml:space="preserve"> </v>
          </cell>
        </row>
        <row r="5563">
          <cell r="A5563" t="str">
            <v>GA3230-B27</v>
          </cell>
          <cell r="B5563" t="str">
            <v>SIGNAL.F2 X-TREM DEMINAGE WHITE</v>
          </cell>
          <cell r="C5563" t="str">
            <v xml:space="preserve"> </v>
          </cell>
        </row>
        <row r="5564">
          <cell r="A5564" t="str">
            <v>GA3230-V23</v>
          </cell>
          <cell r="B5564" t="str">
            <v>SIGN.F2 X-TREM VÉTÉRINAIRE GREEN</v>
          </cell>
          <cell r="C5564" t="str">
            <v xml:space="preserve"> </v>
          </cell>
        </row>
        <row r="5565">
          <cell r="A5565" t="str">
            <v>GA3231-B0</v>
          </cell>
          <cell r="B5565" t="str">
            <v>STICKERS F2X-TREM (3P) WHITE</v>
          </cell>
          <cell r="C5565" t="str">
            <v xml:space="preserve"> </v>
          </cell>
        </row>
        <row r="5566">
          <cell r="A5566" t="str">
            <v>GA3230-B5</v>
          </cell>
          <cell r="B5566" t="str">
            <v>SIGNAL.BLANC JSP F2 X-TREM</v>
          </cell>
          <cell r="C5566" t="str">
            <v xml:space="preserve"> </v>
          </cell>
        </row>
        <row r="5567">
          <cell r="A5567" t="str">
            <v>GA3230-V21</v>
          </cell>
          <cell r="B5567" t="str">
            <v>SIGNAL.F2 X-TREM INFIRMIER GREEN</v>
          </cell>
          <cell r="C5567" t="str">
            <v xml:space="preserve"> </v>
          </cell>
        </row>
        <row r="5568">
          <cell r="A5568" t="str">
            <v>GA3230-B4</v>
          </cell>
          <cell r="B5568" t="str">
            <v>SIGNAL.F2 X-TREM PC BLANC</v>
          </cell>
          <cell r="C5568" t="str">
            <v xml:space="preserve"> </v>
          </cell>
        </row>
        <row r="5569">
          <cell r="A5569" t="str">
            <v>GA3006-J1</v>
          </cell>
          <cell r="B5569" t="str">
            <v>## SIGNAL. F2 JAUNE SP</v>
          </cell>
          <cell r="C5569" t="str">
            <v xml:space="preserve"> </v>
          </cell>
        </row>
        <row r="5570">
          <cell r="A5570" t="str">
            <v>GA3230-R94</v>
          </cell>
          <cell r="B5570" t="str">
            <v>STICKER F2X-T TRAGSA/GOB.+7PIECE RED</v>
          </cell>
          <cell r="C5570" t="str">
            <v xml:space="preserve"> </v>
          </cell>
        </row>
        <row r="5571">
          <cell r="A5571" t="str">
            <v>GA3230-B2</v>
          </cell>
          <cell r="B5571" t="str">
            <v>SIGNAL.F2 X-TREM BLANC MP</v>
          </cell>
          <cell r="C5571" t="str">
            <v xml:space="preserve"> </v>
          </cell>
        </row>
        <row r="5572">
          <cell r="A5572" t="str">
            <v>GA3230-B21</v>
          </cell>
          <cell r="B5572" t="str">
            <v>SIGNAL.F2 X-TREM INFIRMIER BL</v>
          </cell>
          <cell r="C5572" t="str">
            <v xml:space="preserve"> </v>
          </cell>
        </row>
        <row r="5573">
          <cell r="A5573" t="str">
            <v>GA3230-V22</v>
          </cell>
          <cell r="B5573" t="str">
            <v>SIGNAL.F2 X-TREM MÉDECIN VERT</v>
          </cell>
          <cell r="C5573" t="str">
            <v xml:space="preserve"> </v>
          </cell>
        </row>
        <row r="5574">
          <cell r="A5574" t="str">
            <v>GA3006-B1</v>
          </cell>
          <cell r="B5574" t="str">
            <v>## SIGNAL. F2 BLANC SP</v>
          </cell>
          <cell r="C5574" t="str">
            <v xml:space="preserve"> </v>
          </cell>
        </row>
        <row r="5575">
          <cell r="A5575" t="str">
            <v>GA3230-B1</v>
          </cell>
          <cell r="B5575" t="str">
            <v>F2X-TREM WHITE SP STICKER</v>
          </cell>
          <cell r="C5575" t="str">
            <v xml:space="preserve"> </v>
          </cell>
        </row>
        <row r="5576">
          <cell r="A5576" t="str">
            <v>GA3230-B35</v>
          </cell>
          <cell r="B5576" t="str">
            <v>STICKER SILVER, F. F2 X-TREM (SET OF 5)</v>
          </cell>
          <cell r="C5576" t="str">
            <v xml:space="preserve"> </v>
          </cell>
        </row>
        <row r="5577">
          <cell r="A5577" t="str">
            <v>GA3231-B1</v>
          </cell>
          <cell r="B5577" t="str">
            <v>STICKERS F2X-TREM (3P) "SAPEURS POMPIERS</v>
          </cell>
          <cell r="C5577" t="str">
            <v xml:space="preserve"> </v>
          </cell>
        </row>
        <row r="5578">
          <cell r="A5578" t="str">
            <v>GA3230-R1</v>
          </cell>
          <cell r="B5578" t="str">
            <v>F2X-TREM RED SP STICKER</v>
          </cell>
          <cell r="C5578" t="str">
            <v xml:space="preserve"> </v>
          </cell>
        </row>
        <row r="5579">
          <cell r="A5579" t="str">
            <v>GA3230-R4</v>
          </cell>
          <cell r="B5579" t="str">
            <v>SIGNAL.F2 X-TREM PC ROUGE</v>
          </cell>
          <cell r="C5579" t="str">
            <v xml:space="preserve"> </v>
          </cell>
        </row>
        <row r="5580">
          <cell r="A5580" t="str">
            <v>GA3230-J70</v>
          </cell>
          <cell r="B5580" t="str">
            <v>YELLOW STICKERS F2X-TR.STAR OF LIFE</v>
          </cell>
          <cell r="C5580" t="str">
            <v xml:space="preserve"> </v>
          </cell>
        </row>
        <row r="5581">
          <cell r="A5581" t="str">
            <v>GA1057-B1</v>
          </cell>
          <cell r="B5581" t="str">
            <v>Signal.F1E gris (VFDB 0802)</v>
          </cell>
          <cell r="C5581" t="str">
            <v xml:space="preserve"> </v>
          </cell>
        </row>
        <row r="5582">
          <cell r="A5582" t="str">
            <v>GA3006-B0</v>
          </cell>
          <cell r="B5582" t="str">
            <v>## F2 sticker set grey</v>
          </cell>
          <cell r="C5582" t="str">
            <v xml:space="preserve"> </v>
          </cell>
        </row>
        <row r="5583">
          <cell r="A5583" t="str">
            <v>GA3006-R0</v>
          </cell>
          <cell r="B5583" t="str">
            <v>## Signal. F2 orange neutre</v>
          </cell>
          <cell r="C5583" t="str">
            <v xml:space="preserve"> </v>
          </cell>
        </row>
        <row r="5584">
          <cell r="A5584" t="str">
            <v>GA3230-B0</v>
          </cell>
          <cell r="B5584" t="str">
            <v>Sticker SILVER, f. F2 X-TREM (set of 5)</v>
          </cell>
          <cell r="C5584" t="str">
            <v xml:space="preserve"> </v>
          </cell>
        </row>
        <row r="5585">
          <cell r="A5585" t="str">
            <v>GA3230-B24</v>
          </cell>
          <cell r="B5585" t="str">
            <v>Signal.Formation Militaire SC white</v>
          </cell>
          <cell r="C5585" t="str">
            <v xml:space="preserve"> </v>
          </cell>
        </row>
        <row r="5586">
          <cell r="A5586" t="str">
            <v>GA3230-J19</v>
          </cell>
          <cell r="B5586" t="str">
            <v>Yellow F2 X-T stickers,Salus Populi mark</v>
          </cell>
          <cell r="C5586" t="str">
            <v xml:space="preserve"> </v>
          </cell>
        </row>
        <row r="5587">
          <cell r="A5587" t="str">
            <v>GA3230-J89</v>
          </cell>
          <cell r="B5587" t="str">
            <v>Yellow F2 X-T stickers,Rettungsdiensmark</v>
          </cell>
          <cell r="C5587" t="str">
            <v xml:space="preserve"> </v>
          </cell>
        </row>
        <row r="5588">
          <cell r="A5588" t="str">
            <v>GA3230-R99</v>
          </cell>
          <cell r="B5588" t="str">
            <v>Signal.F2 X-TR Die Seenotretter Red</v>
          </cell>
          <cell r="C5588" t="str">
            <v xml:space="preserve"> </v>
          </cell>
        </row>
        <row r="5589">
          <cell r="A5589" t="str">
            <v>GA3230T0</v>
          </cell>
          <cell r="B5589" t="str">
            <v>Sticker blue, for F2 X-TREM (pack of 5)</v>
          </cell>
          <cell r="C5589" t="str">
            <v xml:space="preserve"> </v>
          </cell>
        </row>
        <row r="5590">
          <cell r="A5590" t="str">
            <v>GA3231-B16</v>
          </cell>
          <cell r="B5590" t="str">
            <v>Sticker F2X-TREM (3 p) Croix Rouge Fran</v>
          </cell>
          <cell r="C5590" t="str">
            <v xml:space="preserve"> </v>
          </cell>
        </row>
        <row r="5591">
          <cell r="A5591" t="str">
            <v>GA3231-B2</v>
          </cell>
          <cell r="B5591" t="str">
            <v>Stickers F2X-TREM (3p) MP Blanc</v>
          </cell>
          <cell r="C5591" t="str">
            <v xml:space="preserve"> </v>
          </cell>
        </row>
        <row r="5592">
          <cell r="A5592" t="str">
            <v>GA3231-B20</v>
          </cell>
          <cell r="B5592" t="str">
            <v>Stickers F2x-TREM (3 p) "Pharmacien"</v>
          </cell>
          <cell r="C5592" t="str">
            <v xml:space="preserve"> </v>
          </cell>
        </row>
        <row r="5593">
          <cell r="A5593" t="str">
            <v>GA3231-B21</v>
          </cell>
          <cell r="B5593" t="str">
            <v>Sticker F2 X-TREM (3 p) "Infirmier"</v>
          </cell>
          <cell r="C5593" t="str">
            <v xml:space="preserve"> </v>
          </cell>
        </row>
        <row r="5594">
          <cell r="A5594" t="str">
            <v>GA3231-B22</v>
          </cell>
          <cell r="B5594" t="str">
            <v>Stickers F2 X-TREM (3 p) "Médecin"</v>
          </cell>
          <cell r="C5594" t="str">
            <v xml:space="preserve"> </v>
          </cell>
        </row>
        <row r="5595">
          <cell r="A5595" t="str">
            <v>GA3231-B23</v>
          </cell>
          <cell r="B5595" t="str">
            <v>Stickers F2 X-TREM (3 p) "Vétérinaire"</v>
          </cell>
          <cell r="C5595" t="str">
            <v xml:space="preserve"> </v>
          </cell>
        </row>
        <row r="5596">
          <cell r="A5596" t="str">
            <v>GA3231-B25</v>
          </cell>
          <cell r="B5596" t="str">
            <v>Sticker F2X-TREM (3p) " sécurité incendi</v>
          </cell>
          <cell r="C5596" t="str">
            <v xml:space="preserve"> </v>
          </cell>
        </row>
        <row r="5597">
          <cell r="A5597" t="str">
            <v>GA3231-B4</v>
          </cell>
          <cell r="B5597" t="str">
            <v>Sticke F2 X-TREM (3 p) "Protection Civil</v>
          </cell>
          <cell r="C5597" t="str">
            <v xml:space="preserve"> </v>
          </cell>
        </row>
        <row r="5598">
          <cell r="A5598" t="str">
            <v>GA3231-B9</v>
          </cell>
          <cell r="B5598" t="str">
            <v>Stickers F2X-TREM (3p) Forestiers Sapeur</v>
          </cell>
          <cell r="C5598" t="str">
            <v xml:space="preserve"> </v>
          </cell>
        </row>
        <row r="5599">
          <cell r="A5599" t="str">
            <v>GA3231-J3</v>
          </cell>
          <cell r="B5599" t="str">
            <v>Sticker F2X-TREM (3 p) Forestiers Sapeur</v>
          </cell>
          <cell r="C5599" t="str">
            <v xml:space="preserve"> </v>
          </cell>
        </row>
        <row r="5600">
          <cell r="A5600" t="str">
            <v>GA3231-J4</v>
          </cell>
          <cell r="B5600" t="str">
            <v>Sticker F2X-TREM (3 p) Protection Civil</v>
          </cell>
          <cell r="C5600" t="str">
            <v xml:space="preserve"> </v>
          </cell>
        </row>
        <row r="5601">
          <cell r="A5601" t="str">
            <v>GA3231-J7</v>
          </cell>
          <cell r="B5601" t="str">
            <v>Sticker F2X-TREM (3 p) O.N.F.-D.F.C.I.</v>
          </cell>
          <cell r="C5601" t="str">
            <v xml:space="preserve"> </v>
          </cell>
        </row>
        <row r="5602">
          <cell r="A5602" t="str">
            <v>GA3231-R4</v>
          </cell>
          <cell r="B5602" t="str">
            <v>Sticker F2X-TREM (3 p) Protection Civil</v>
          </cell>
          <cell r="C5602" t="str">
            <v xml:space="preserve"> </v>
          </cell>
        </row>
        <row r="5603">
          <cell r="A5603" t="str">
            <v>GA3231-V20</v>
          </cell>
          <cell r="B5603" t="str">
            <v>Sticker F2X-TREM (3 p) "Pharmacien"</v>
          </cell>
          <cell r="C5603" t="str">
            <v xml:space="preserve"> </v>
          </cell>
        </row>
        <row r="5604">
          <cell r="A5604" t="str">
            <v>GA3231-V21</v>
          </cell>
          <cell r="B5604" t="str">
            <v>Sticker F2X-TREM (3 p) "Infirmier"</v>
          </cell>
          <cell r="C5604" t="str">
            <v xml:space="preserve"> </v>
          </cell>
        </row>
        <row r="5605">
          <cell r="A5605" t="str">
            <v>GA3231-V22</v>
          </cell>
          <cell r="B5605" t="str">
            <v>Sticker F2X-TREM (3 p) "Médecin"</v>
          </cell>
          <cell r="C5605" t="str">
            <v xml:space="preserve"> </v>
          </cell>
        </row>
        <row r="5606">
          <cell r="A5606" t="str">
            <v>GA3230-B20</v>
          </cell>
          <cell r="B5606" t="str">
            <v>Signal.F2 X-TREM pharmacien bl</v>
          </cell>
          <cell r="C5606" t="str">
            <v xml:space="preserve"> </v>
          </cell>
        </row>
        <row r="5607">
          <cell r="A5607" t="str">
            <v>GA3230-B23</v>
          </cell>
          <cell r="B5607" t="str">
            <v>Sign.F2 X-TREM vétérinaire bl</v>
          </cell>
          <cell r="C5607" t="str">
            <v xml:space="preserve"> </v>
          </cell>
        </row>
        <row r="5608">
          <cell r="A5608" t="str">
            <v>GA3230-B25</v>
          </cell>
          <cell r="B5608" t="str">
            <v>Sticker whit SECURITE INCENDIE F2 X-TREM</v>
          </cell>
          <cell r="C5608" t="str">
            <v xml:space="preserve"> </v>
          </cell>
        </row>
        <row r="5609">
          <cell r="A5609" t="str">
            <v>GA3230-B67</v>
          </cell>
          <cell r="B5609" t="str">
            <v>Stickers F2X-TREM PSYCHOLOGUE</v>
          </cell>
          <cell r="C5609" t="str">
            <v xml:space="preserve"> </v>
          </cell>
        </row>
        <row r="5610">
          <cell r="A5610" t="str">
            <v>GA3230-J4</v>
          </cell>
          <cell r="B5610" t="str">
            <v>Signal.F2 X-TREM PC jaune</v>
          </cell>
          <cell r="C5610" t="str">
            <v xml:space="preserve"> </v>
          </cell>
        </row>
        <row r="5611">
          <cell r="A5611">
            <v>10065142</v>
          </cell>
          <cell r="B5611" t="str">
            <v>F2 XTREM RESCUE STICKER</v>
          </cell>
          <cell r="C5611" t="str">
            <v xml:space="preserve"> </v>
          </cell>
        </row>
        <row r="5612">
          <cell r="A5612" t="str">
            <v>GA3235-B5</v>
          </cell>
          <cell r="B5612" t="str">
            <v>Signal.front JSP F2 X-TR.(10)</v>
          </cell>
          <cell r="C5612" t="str">
            <v xml:space="preserve"> </v>
          </cell>
        </row>
        <row r="5613">
          <cell r="A5613" t="str">
            <v>GA3235-B21</v>
          </cell>
          <cell r="B5613" t="str">
            <v>Signal.front.Infirm.F2 X-(10)</v>
          </cell>
          <cell r="C5613" t="str">
            <v xml:space="preserve"> </v>
          </cell>
        </row>
        <row r="5614">
          <cell r="A5614" t="str">
            <v>GA3006-V1</v>
          </cell>
          <cell r="B5614" t="str">
            <v>## Signal. F2 vert bord gris</v>
          </cell>
          <cell r="C5614" t="str">
            <v xml:space="preserve"> </v>
          </cell>
        </row>
        <row r="5615">
          <cell r="A5615" t="str">
            <v>GA3231-V23</v>
          </cell>
          <cell r="B5615" t="str">
            <v>Sticker F2X-TREM (3 p) "Vétérinaire"</v>
          </cell>
          <cell r="C5615" t="str">
            <v xml:space="preserve"> </v>
          </cell>
        </row>
        <row r="5616">
          <cell r="A5616" t="str">
            <v>GXM2121100206-BA16</v>
          </cell>
          <cell r="B5616" t="str">
            <v>HELMET F1XF, WHITE, M</v>
          </cell>
          <cell r="C5616" t="str">
            <v xml:space="preserve"> </v>
          </cell>
        </row>
        <row r="5617">
          <cell r="A5617" t="str">
            <v>GXM2121400201-RE01</v>
          </cell>
          <cell r="B5617" t="str">
            <v>HELMET F1XF, RED, M</v>
          </cell>
          <cell r="C5617" t="str">
            <v xml:space="preserve"> </v>
          </cell>
        </row>
        <row r="5618">
          <cell r="A5618" t="str">
            <v>GXM2121100406-BA01</v>
          </cell>
          <cell r="B5618" t="str">
            <v>HELMET F1XF, WHITE, M</v>
          </cell>
          <cell r="C5618" t="str">
            <v xml:space="preserve"> </v>
          </cell>
        </row>
        <row r="5619">
          <cell r="A5619" t="str">
            <v>GXM2111400206-BA01</v>
          </cell>
          <cell r="B5619" t="str">
            <v>HELMET F1XF, WHITE, M</v>
          </cell>
          <cell r="C5619" t="str">
            <v xml:space="preserve"> </v>
          </cell>
        </row>
        <row r="5620">
          <cell r="A5620" t="str">
            <v>GXM1021100010-JL16</v>
          </cell>
          <cell r="B5620" t="str">
            <v>HELMET F1XF, YELLOW (FLUO), M</v>
          </cell>
          <cell r="C5620" t="str">
            <v xml:space="preserve"> </v>
          </cell>
        </row>
        <row r="5621">
          <cell r="A5621" t="str">
            <v>GXM1111400000-VF16</v>
          </cell>
          <cell r="B5621" t="str">
            <v>HELMET F1XF, PHOTOLUMINESCENT, M</v>
          </cell>
          <cell r="C5621" t="str">
            <v xml:space="preserve"> </v>
          </cell>
        </row>
        <row r="5622">
          <cell r="A5622" t="str">
            <v>GXM2121100206-OB35</v>
          </cell>
          <cell r="B5622" t="str">
            <v>HELMET F1XF, ORANGE (FLUO), M</v>
          </cell>
          <cell r="C5622" t="str">
            <v xml:space="preserve"> </v>
          </cell>
        </row>
        <row r="5623">
          <cell r="A5623" t="str">
            <v>GXM2111100206-BA16</v>
          </cell>
          <cell r="B5623" t="str">
            <v>HELMET F1XF, WHITE, M</v>
          </cell>
          <cell r="C5623" t="str">
            <v xml:space="preserve"> </v>
          </cell>
        </row>
        <row r="5624">
          <cell r="A5624" t="str">
            <v>GXM2111200220-NA16</v>
          </cell>
          <cell r="B5624" t="str">
            <v>HELMET F1XF, BLACK, M</v>
          </cell>
          <cell r="C5624" t="str">
            <v xml:space="preserve"> </v>
          </cell>
        </row>
        <row r="5625">
          <cell r="A5625" t="str">
            <v>GXM1117201100-VF16</v>
          </cell>
          <cell r="B5625" t="str">
            <v>HELMET F1XF, PHOTOLUMINESCENT, M</v>
          </cell>
          <cell r="C5625" t="str">
            <v xml:space="preserve"> </v>
          </cell>
        </row>
        <row r="5626">
          <cell r="A5626" t="str">
            <v>GXM1112100210-JL16</v>
          </cell>
          <cell r="B5626" t="str">
            <v>HELMET F1XF, YELLOW (FLUO), M</v>
          </cell>
          <cell r="C5626" t="str">
            <v xml:space="preserve"> </v>
          </cell>
        </row>
        <row r="5627">
          <cell r="A5627" t="str">
            <v>GXM1021300000-VF16</v>
          </cell>
          <cell r="B5627" t="str">
            <v>HELMET F1XF, PHOTOLUMINESCENT, M</v>
          </cell>
          <cell r="C5627" t="str">
            <v xml:space="preserve"> </v>
          </cell>
        </row>
        <row r="5628">
          <cell r="A5628" t="str">
            <v>GXL1021100010-JL16</v>
          </cell>
          <cell r="B5628" t="str">
            <v>HELMET F1XF, YELLOW (FLUO), L</v>
          </cell>
          <cell r="C5628" t="str">
            <v xml:space="preserve"> </v>
          </cell>
        </row>
        <row r="5629">
          <cell r="A5629" t="str">
            <v>GXM1011100104-RE35</v>
          </cell>
          <cell r="B5629" t="str">
            <v>HELMET F1XF, RED, M</v>
          </cell>
          <cell r="C5629" t="str">
            <v xml:space="preserve"> </v>
          </cell>
        </row>
        <row r="5630">
          <cell r="A5630" t="str">
            <v>GXM1111300010-YP16</v>
          </cell>
          <cell r="B5630" t="str">
            <v>HELMET F1XF, YELLOW (FLUO) PHOTOLUM, M</v>
          </cell>
          <cell r="C5630" t="str">
            <v xml:space="preserve"> </v>
          </cell>
        </row>
        <row r="5631">
          <cell r="A5631" t="str">
            <v>GXM2121000306-BA43</v>
          </cell>
          <cell r="B5631" t="str">
            <v>HELMET F1XF, WHITE, M</v>
          </cell>
          <cell r="C5631" t="str">
            <v xml:space="preserve"> </v>
          </cell>
        </row>
        <row r="5632">
          <cell r="A5632" t="str">
            <v>GXM1021100000-JL16</v>
          </cell>
          <cell r="B5632" t="str">
            <v>HELMET F1XF, YELLOW (FLUO), M</v>
          </cell>
          <cell r="C5632" t="str">
            <v xml:space="preserve"> </v>
          </cell>
        </row>
        <row r="5633">
          <cell r="A5633" t="str">
            <v>GXM2111100206-RE01</v>
          </cell>
          <cell r="B5633" t="str">
            <v>HELMET F1XF, RED, M</v>
          </cell>
          <cell r="C5633" t="str">
            <v xml:space="preserve"> </v>
          </cell>
        </row>
        <row r="5634">
          <cell r="A5634" t="str">
            <v>GXL1111400000-RE32</v>
          </cell>
          <cell r="B5634" t="str">
            <v>HELMET F1XF, RED, L</v>
          </cell>
          <cell r="C5634" t="str">
            <v xml:space="preserve"> </v>
          </cell>
        </row>
        <row r="5635">
          <cell r="A5635" t="str">
            <v>GXM1021400000-RE16</v>
          </cell>
          <cell r="B5635" t="str">
            <v>HELMET F1XF, RED, M</v>
          </cell>
          <cell r="C5635" t="str">
            <v xml:space="preserve"> </v>
          </cell>
        </row>
        <row r="5636">
          <cell r="A5636" t="str">
            <v>GXL1111300010-YP16</v>
          </cell>
          <cell r="B5636" t="str">
            <v>HELMET F1XF, YELLOW (FLUO) PHOTOLUM, L</v>
          </cell>
          <cell r="C5636" t="str">
            <v xml:space="preserve"> </v>
          </cell>
        </row>
        <row r="5637">
          <cell r="A5637" t="str">
            <v>GXM1021300000-JL35</v>
          </cell>
          <cell r="B5637" t="str">
            <v>HELMET F1XF, YELLOW (FLUO), M</v>
          </cell>
          <cell r="C5637" t="str">
            <v xml:space="preserve"> </v>
          </cell>
        </row>
        <row r="5638">
          <cell r="A5638" t="str">
            <v>GXM1021300000-YP16</v>
          </cell>
          <cell r="B5638" t="str">
            <v>HELMET F1XF, YELLOW (FLUO) PHOTOLUM, M</v>
          </cell>
          <cell r="C5638" t="str">
            <v xml:space="preserve"> </v>
          </cell>
        </row>
        <row r="5639">
          <cell r="A5639" t="str">
            <v>GXL2121100206-BA01</v>
          </cell>
          <cell r="B5639" t="str">
            <v>HELMET F1XF, WHITE, L</v>
          </cell>
          <cell r="C5639" t="str">
            <v xml:space="preserve"> </v>
          </cell>
        </row>
        <row r="5640">
          <cell r="A5640" t="str">
            <v>GXM1021000206-RE35</v>
          </cell>
          <cell r="B5640" t="str">
            <v>HELMET F1XF, RED, M</v>
          </cell>
          <cell r="C5640" t="str">
            <v xml:space="preserve"> </v>
          </cell>
        </row>
        <row r="5641">
          <cell r="A5641" t="str">
            <v>GXL1021300200-NB16</v>
          </cell>
          <cell r="B5641" t="str">
            <v>HELMET F1XF, GREY, L</v>
          </cell>
          <cell r="C5641" t="str">
            <v xml:space="preserve"> </v>
          </cell>
        </row>
        <row r="5642">
          <cell r="A5642" t="str">
            <v>GXM2121100416-AA16</v>
          </cell>
          <cell r="B5642" t="str">
            <v>HELMET F1XF, BLUE, M</v>
          </cell>
          <cell r="C5642" t="str">
            <v xml:space="preserve"> </v>
          </cell>
        </row>
        <row r="5643">
          <cell r="A5643" t="str">
            <v>GXM2121102206-VF01</v>
          </cell>
          <cell r="B5643" t="str">
            <v>HELMET F1XF, PHOTOLUMINESCENT, M</v>
          </cell>
          <cell r="C5643" t="str">
            <v xml:space="preserve"> </v>
          </cell>
        </row>
        <row r="5644">
          <cell r="A5644" t="str">
            <v>GXM1011100320-NA16</v>
          </cell>
          <cell r="B5644" t="str">
            <v>HELMET F1XF, BLACK, M</v>
          </cell>
          <cell r="C5644" t="str">
            <v xml:space="preserve"> </v>
          </cell>
        </row>
        <row r="5645">
          <cell r="A5645" t="str">
            <v>GXM2111100206-JD01</v>
          </cell>
          <cell r="B5645" t="str">
            <v>HELMET F1XF, YELLOW (PLAIN), M</v>
          </cell>
          <cell r="C5645" t="str">
            <v xml:space="preserve"> </v>
          </cell>
        </row>
        <row r="5646">
          <cell r="A5646" t="str">
            <v>GXL1011200012-VF16</v>
          </cell>
          <cell r="B5646" t="str">
            <v>HELMET F1XF, PHOTOLUMINESCENT, L</v>
          </cell>
          <cell r="C5646" t="str">
            <v xml:space="preserve"> </v>
          </cell>
        </row>
        <row r="5647">
          <cell r="A5647" t="str">
            <v>GXM2111100201-RE35</v>
          </cell>
          <cell r="B5647" t="str">
            <v>HELMET F1XF RED, M</v>
          </cell>
          <cell r="C5647" t="str">
            <v xml:space="preserve"> </v>
          </cell>
        </row>
        <row r="5648">
          <cell r="A5648" t="str">
            <v>GXL2121400206-AA01</v>
          </cell>
          <cell r="B5648" t="str">
            <v>HELMET F1XF, BLUE, L</v>
          </cell>
          <cell r="C5648" t="str">
            <v xml:space="preserve"> </v>
          </cell>
        </row>
        <row r="5649">
          <cell r="A5649" t="str">
            <v>GXM1021300000-JD35</v>
          </cell>
          <cell r="B5649" t="str">
            <v>HELMET F1XF, YELLOW (PLAIN), M</v>
          </cell>
          <cell r="C5649" t="str">
            <v xml:space="preserve"> </v>
          </cell>
        </row>
        <row r="5650">
          <cell r="A5650" t="str">
            <v>GXL1021400000-RE16</v>
          </cell>
          <cell r="B5650" t="str">
            <v>HELMET F1XF, RED, L</v>
          </cell>
          <cell r="C5650" t="str">
            <v xml:space="preserve"> </v>
          </cell>
        </row>
        <row r="5651">
          <cell r="A5651" t="str">
            <v>GXM2122100200-RE35</v>
          </cell>
          <cell r="B5651" t="str">
            <v>HELMET F1XF, RED, M</v>
          </cell>
          <cell r="C5651" t="str">
            <v xml:space="preserve"> </v>
          </cell>
        </row>
        <row r="5652">
          <cell r="A5652" t="str">
            <v>GXM2111400010-JL16</v>
          </cell>
          <cell r="B5652" t="str">
            <v>HELMET F1XF, YELLOW (FLUO), M</v>
          </cell>
          <cell r="C5652" t="str">
            <v xml:space="preserve"> </v>
          </cell>
        </row>
        <row r="5653">
          <cell r="A5653" t="str">
            <v>GXL1117201100-VF16</v>
          </cell>
          <cell r="B5653" t="str">
            <v>HELMET F1XF, PHOTOLUMINESCENT, L</v>
          </cell>
          <cell r="C5653" t="str">
            <v xml:space="preserve"> </v>
          </cell>
        </row>
        <row r="5654">
          <cell r="A5654" t="str">
            <v>GXM2121100206-JL16</v>
          </cell>
          <cell r="B5654" t="str">
            <v>HELMET F1XF, YELLOW (FLUO), M</v>
          </cell>
          <cell r="C5654" t="str">
            <v xml:space="preserve"> </v>
          </cell>
        </row>
        <row r="5655">
          <cell r="A5655" t="str">
            <v>GXL1021300000-NA16</v>
          </cell>
          <cell r="B5655" t="str">
            <v>HELMET F1XF, BLACK, L</v>
          </cell>
          <cell r="C5655" t="str">
            <v xml:space="preserve"> </v>
          </cell>
        </row>
        <row r="5656">
          <cell r="A5656" t="str">
            <v>GXM1121200000-JL16</v>
          </cell>
          <cell r="B5656" t="str">
            <v>HELMET F1XF, YELLOW (FLUO), M</v>
          </cell>
          <cell r="C5656" t="str">
            <v xml:space="preserve"> </v>
          </cell>
        </row>
        <row r="5657">
          <cell r="A5657" t="str">
            <v>GXM2111000100-JDE8</v>
          </cell>
          <cell r="B5657" t="str">
            <v>HELMET F1XF, YELLOW (PLAIN),M,FP CUMBRIA</v>
          </cell>
          <cell r="C5657" t="str">
            <v xml:space="preserve"> </v>
          </cell>
        </row>
        <row r="5658">
          <cell r="A5658" t="str">
            <v>GXM2111100200-JD16</v>
          </cell>
          <cell r="B5658" t="str">
            <v>HELMET F1XF, YELLOW (PLAIN), M</v>
          </cell>
          <cell r="C5658" t="str">
            <v xml:space="preserve"> </v>
          </cell>
        </row>
        <row r="5659">
          <cell r="A5659" t="str">
            <v>GXL2111100201-RE35</v>
          </cell>
          <cell r="B5659" t="str">
            <v>HELMET F1XF, RED, L</v>
          </cell>
          <cell r="C5659" t="str">
            <v xml:space="preserve"> </v>
          </cell>
        </row>
        <row r="5660">
          <cell r="A5660" t="str">
            <v>GXM2122100200-BA35</v>
          </cell>
          <cell r="B5660" t="str">
            <v>HELMET F1XF, WHITE, M</v>
          </cell>
          <cell r="C5660" t="str">
            <v xml:space="preserve"> </v>
          </cell>
        </row>
        <row r="5661">
          <cell r="A5661" t="str">
            <v>GXL2111100206-JD35</v>
          </cell>
          <cell r="B5661" t="str">
            <v>HELMET F1XF, YELLOW (PLAIN), L</v>
          </cell>
          <cell r="C5661" t="str">
            <v xml:space="preserve"> </v>
          </cell>
        </row>
        <row r="5662">
          <cell r="A5662" t="str">
            <v>GXM1117601004-RE35</v>
          </cell>
          <cell r="B5662" t="str">
            <v>HELMET F1XF, RED, M</v>
          </cell>
          <cell r="C5662" t="str">
            <v xml:space="preserve"> </v>
          </cell>
        </row>
        <row r="5663">
          <cell r="A5663" t="str">
            <v>GXM1121300200-NA35</v>
          </cell>
          <cell r="B5663" t="str">
            <v>HELMET F1XF, BLACK, M</v>
          </cell>
          <cell r="C5663" t="str">
            <v xml:space="preserve"> </v>
          </cell>
        </row>
        <row r="5664">
          <cell r="A5664" t="str">
            <v>GXM1121100000-RE16</v>
          </cell>
          <cell r="B5664" t="str">
            <v>HELMET F1XF RED, M</v>
          </cell>
          <cell r="C5664" t="str">
            <v xml:space="preserve"> </v>
          </cell>
        </row>
        <row r="5665">
          <cell r="A5665" t="str">
            <v>GXM1121002000-JD16</v>
          </cell>
          <cell r="B5665" t="str">
            <v>HELMET F1XF, YELLOW (PLAIN), M</v>
          </cell>
          <cell r="C5665" t="str">
            <v xml:space="preserve"> </v>
          </cell>
        </row>
        <row r="5666">
          <cell r="A5666" t="str">
            <v>GXM2121000200-JD16</v>
          </cell>
          <cell r="B5666" t="str">
            <v>HELMET F1XF, YELLOW (PLAIN), M</v>
          </cell>
          <cell r="C5666" t="str">
            <v xml:space="preserve"> </v>
          </cell>
        </row>
        <row r="5667">
          <cell r="A5667" t="str">
            <v>GXM2121100206-VA01</v>
          </cell>
          <cell r="B5667" t="str">
            <v>HELMET F1XF, GREEN, M</v>
          </cell>
          <cell r="C5667" t="str">
            <v xml:space="preserve"> </v>
          </cell>
        </row>
        <row r="5668">
          <cell r="A5668" t="str">
            <v>GXM2121002406-OB01</v>
          </cell>
          <cell r="B5668" t="str">
            <v>HELMET F1XF, ORANGE (FLUO), M</v>
          </cell>
          <cell r="C5668" t="str">
            <v xml:space="preserve"> </v>
          </cell>
        </row>
        <row r="5669">
          <cell r="A5669" t="str">
            <v>GXM2122100210-JL35</v>
          </cell>
          <cell r="B5669" t="str">
            <v>HELMET F1XF, YELLOW (FLUO), M</v>
          </cell>
          <cell r="C5669" t="str">
            <v xml:space="preserve"> </v>
          </cell>
        </row>
        <row r="5670">
          <cell r="A5670" t="str">
            <v>GXM2111201000-VF35</v>
          </cell>
          <cell r="B5670" t="str">
            <v>HELMET F1XF PHOTOLUMINCESCENT, M</v>
          </cell>
          <cell r="C5670" t="str">
            <v xml:space="preserve"> </v>
          </cell>
        </row>
        <row r="5671">
          <cell r="A5671" t="str">
            <v>GXM2121000010-BA35</v>
          </cell>
          <cell r="B5671" t="str">
            <v>HELMET F1XF, WHITE, M</v>
          </cell>
          <cell r="C5671" t="str">
            <v xml:space="preserve"> </v>
          </cell>
        </row>
        <row r="5672">
          <cell r="A5672" t="str">
            <v>GXM1111000000-BO16</v>
          </cell>
          <cell r="B5672" t="str">
            <v>HELMET F1XF, WHITE WITH BLACK COMB, M</v>
          </cell>
          <cell r="C5672" t="str">
            <v xml:space="preserve"> </v>
          </cell>
        </row>
        <row r="5673">
          <cell r="A5673" t="str">
            <v>GXL2111100331-NA33</v>
          </cell>
          <cell r="B5673" t="str">
            <v>HELMET F1XF, BLACK, L</v>
          </cell>
          <cell r="C5673" t="str">
            <v xml:space="preserve"> </v>
          </cell>
        </row>
        <row r="5674">
          <cell r="A5674" t="str">
            <v>GXL1011300112-AA16</v>
          </cell>
          <cell r="B5674" t="str">
            <v>HELMET F1XF, BLUE, L</v>
          </cell>
          <cell r="C5674" t="str">
            <v xml:space="preserve"> </v>
          </cell>
        </row>
        <row r="5675">
          <cell r="A5675" t="str">
            <v>GXM2121300200-RE16</v>
          </cell>
          <cell r="B5675" t="str">
            <v>HELMET F1XF, RED, M</v>
          </cell>
          <cell r="C5675" t="str">
            <v xml:space="preserve"> </v>
          </cell>
        </row>
        <row r="5676">
          <cell r="A5676" t="str">
            <v>GXM2121100201-VF01</v>
          </cell>
          <cell r="B5676" t="str">
            <v>HELMET F1XF PHOTOLUMINESCENT, M</v>
          </cell>
          <cell r="C5676" t="str">
            <v xml:space="preserve"> </v>
          </cell>
        </row>
        <row r="5677">
          <cell r="A5677" t="str">
            <v>GXM2121100226-NA01</v>
          </cell>
          <cell r="B5677" t="str">
            <v>HELMET F1XF, BLACK, M</v>
          </cell>
          <cell r="C5677" t="str">
            <v xml:space="preserve"> </v>
          </cell>
        </row>
        <row r="5678">
          <cell r="A5678" t="str">
            <v>GXM2121100406-JL01</v>
          </cell>
          <cell r="B5678" t="str">
            <v>HELMET F1XF, YELLOW (FLUO), M</v>
          </cell>
          <cell r="C5678" t="str">
            <v xml:space="preserve"> </v>
          </cell>
        </row>
        <row r="5679">
          <cell r="A5679" t="str">
            <v>GXL2111300011-JD35</v>
          </cell>
          <cell r="B5679" t="str">
            <v>HELMET F1XF, YELLOW (PLAIN), L</v>
          </cell>
          <cell r="C5679" t="str">
            <v xml:space="preserve"> </v>
          </cell>
        </row>
        <row r="5680">
          <cell r="A5680" t="str">
            <v>GXL1121300200-RE74</v>
          </cell>
          <cell r="B5680" t="str">
            <v>HELMET F1XF, RED, L</v>
          </cell>
          <cell r="C5680" t="str">
            <v xml:space="preserve"> </v>
          </cell>
        </row>
        <row r="5681">
          <cell r="A5681" t="str">
            <v>GXM1011300112-AA16</v>
          </cell>
          <cell r="B5681" t="str">
            <v>HELMET F1XF, BLUE, M</v>
          </cell>
          <cell r="C5681" t="str">
            <v xml:space="preserve"> </v>
          </cell>
        </row>
        <row r="5682">
          <cell r="A5682" t="str">
            <v>GXL2111100000-JD35</v>
          </cell>
          <cell r="B5682" t="str">
            <v>F1XF EN443 L YELLOW FP GOLD</v>
          </cell>
          <cell r="C5682" t="str">
            <v xml:space="preserve"> </v>
          </cell>
        </row>
        <row r="5683">
          <cell r="A5683" t="str">
            <v>GXM2111000331-RE35</v>
          </cell>
          <cell r="B5683" t="str">
            <v>HELMET F1XF, RED, M</v>
          </cell>
          <cell r="C5683" t="str">
            <v xml:space="preserve"> </v>
          </cell>
        </row>
        <row r="5684">
          <cell r="A5684" t="str">
            <v>GXM1111400236-VF01</v>
          </cell>
          <cell r="B5684" t="str">
            <v>HELMET F1XF,PHOTOLUM, M</v>
          </cell>
          <cell r="C5684" t="str">
            <v xml:space="preserve"> </v>
          </cell>
        </row>
        <row r="5685">
          <cell r="A5685" t="str">
            <v>GXL2121100200-VF35</v>
          </cell>
          <cell r="B5685" t="str">
            <v>HELMET F1XF, PHOTOLUMINESCENT, L</v>
          </cell>
          <cell r="C5685" t="str">
            <v xml:space="preserve"> </v>
          </cell>
        </row>
        <row r="5686">
          <cell r="A5686" t="str">
            <v>GXM1121000000-RE16</v>
          </cell>
          <cell r="B5686" t="str">
            <v>HELMET F1XF, RED, M</v>
          </cell>
          <cell r="C5686" t="str">
            <v xml:space="preserve"> </v>
          </cell>
        </row>
        <row r="5687">
          <cell r="A5687" t="str">
            <v>GXM2121100201-BA01</v>
          </cell>
          <cell r="B5687" t="str">
            <v>HELMET F1XF WHITE, M</v>
          </cell>
          <cell r="C5687" t="str">
            <v xml:space="preserve"> </v>
          </cell>
        </row>
        <row r="5688">
          <cell r="A5688" t="str">
            <v>GXM2121300200-VF35</v>
          </cell>
          <cell r="B5688" t="str">
            <v>HELMET F1XF PHOTOLUM, M</v>
          </cell>
          <cell r="C5688" t="str">
            <v xml:space="preserve"> </v>
          </cell>
        </row>
        <row r="5689">
          <cell r="A5689" t="str">
            <v>GXM2121100214-JD16</v>
          </cell>
          <cell r="B5689" t="str">
            <v>HELMET F1XF, YELLOW (PLAIN), M</v>
          </cell>
          <cell r="C5689" t="str">
            <v xml:space="preserve"> </v>
          </cell>
        </row>
        <row r="5690">
          <cell r="A5690" t="str">
            <v>GXM1111000201-VA2B</v>
          </cell>
          <cell r="B5690" t="str">
            <v>HELMET F1XF, GREEN, M</v>
          </cell>
          <cell r="C5690" t="str">
            <v xml:space="preserve"> </v>
          </cell>
        </row>
        <row r="5691">
          <cell r="A5691" t="str">
            <v>GXM2121400206-JL16</v>
          </cell>
          <cell r="B5691" t="str">
            <v>HELMET F1XF, YELLOW (FLUO), M</v>
          </cell>
          <cell r="C5691" t="str">
            <v xml:space="preserve"> </v>
          </cell>
        </row>
        <row r="5692">
          <cell r="A5692" t="str">
            <v>GXM2111400206-JD75</v>
          </cell>
          <cell r="B5692" t="str">
            <v>HELMET F1XF, YELLOW (PLAIN), M</v>
          </cell>
          <cell r="C5692" t="str">
            <v xml:space="preserve"> </v>
          </cell>
        </row>
        <row r="5693">
          <cell r="A5693" t="str">
            <v>GXL1021100000-JL16</v>
          </cell>
          <cell r="B5693" t="str">
            <v>HELMET F1XF, YELLOW (FLUO), L</v>
          </cell>
          <cell r="C5693" t="str">
            <v xml:space="preserve"> </v>
          </cell>
        </row>
        <row r="5694">
          <cell r="A5694" t="str">
            <v>GXM2121100414-NA35</v>
          </cell>
          <cell r="B5694" t="str">
            <v>HELMET F1XF, BLACK, M</v>
          </cell>
          <cell r="C5694" t="str">
            <v xml:space="preserve"> </v>
          </cell>
        </row>
        <row r="5695">
          <cell r="A5695" t="str">
            <v>GXM1021100010-RE16</v>
          </cell>
          <cell r="B5695" t="str">
            <v>HELMET F1XF, RED, M</v>
          </cell>
          <cell r="C5695" t="str">
            <v xml:space="preserve"> </v>
          </cell>
        </row>
        <row r="5696">
          <cell r="A5696" t="str">
            <v>GXL1111403206-RE75</v>
          </cell>
          <cell r="B5696" t="str">
            <v>HELMET F1XF, RED, L</v>
          </cell>
          <cell r="C5696" t="str">
            <v xml:space="preserve"> </v>
          </cell>
        </row>
        <row r="5697">
          <cell r="A5697" t="str">
            <v>GXM1121000031-VF01</v>
          </cell>
          <cell r="B5697" t="str">
            <v>HELMET F1XF, PHOTOLUMINESCENT, M</v>
          </cell>
          <cell r="C5697" t="str">
            <v xml:space="preserve"> </v>
          </cell>
        </row>
        <row r="5698">
          <cell r="A5698" t="str">
            <v>GXM1011300110-VF35</v>
          </cell>
          <cell r="B5698" t="str">
            <v>HELMET F1XF, PHOTOLUMINESCENT, M</v>
          </cell>
          <cell r="C5698" t="str">
            <v xml:space="preserve"> </v>
          </cell>
        </row>
        <row r="5699">
          <cell r="A5699" t="str">
            <v>GXM2111400226-VF01</v>
          </cell>
          <cell r="B5699" t="str">
            <v>HELMET F1XF, PHOTOLUMINESCENT, M</v>
          </cell>
          <cell r="C5699" t="str">
            <v xml:space="preserve"> </v>
          </cell>
        </row>
        <row r="5700">
          <cell r="A5700" t="str">
            <v>GXL1111000000-BA16</v>
          </cell>
          <cell r="B5700" t="str">
            <v>HELMET F1XF, WHITE, L</v>
          </cell>
          <cell r="C5700" t="str">
            <v xml:space="preserve"> </v>
          </cell>
        </row>
        <row r="5701">
          <cell r="A5701" t="str">
            <v>GXM2121100200-JL35</v>
          </cell>
          <cell r="B5701" t="str">
            <v>HELMET F1XF, YELLOW (FLUO), M</v>
          </cell>
          <cell r="C5701" t="str">
            <v xml:space="preserve"> </v>
          </cell>
        </row>
        <row r="5702">
          <cell r="A5702" t="str">
            <v>GXM1121000021-VF01</v>
          </cell>
          <cell r="B5702" t="str">
            <v>HELMET F1XF, PHOTOLUMINESCENT, M</v>
          </cell>
          <cell r="C5702" t="str">
            <v xml:space="preserve"> </v>
          </cell>
        </row>
        <row r="5703">
          <cell r="A5703" t="str">
            <v>GXM2122100000-VF35</v>
          </cell>
          <cell r="B5703" t="str">
            <v>HELM F1XF, NACHLEUCHTEND, M</v>
          </cell>
          <cell r="C5703" t="str">
            <v xml:space="preserve"> </v>
          </cell>
        </row>
        <row r="5704">
          <cell r="A5704" t="str">
            <v>GXM1011200100-NB35</v>
          </cell>
          <cell r="B5704" t="str">
            <v>HELMET F1XF, GREY, M</v>
          </cell>
          <cell r="C5704" t="str">
            <v xml:space="preserve"> </v>
          </cell>
        </row>
        <row r="5705">
          <cell r="A5705" t="str">
            <v>GXL1121000111-JD16</v>
          </cell>
          <cell r="B5705" t="str">
            <v>HELMET F1XF, YELLOW (PLAIN), L</v>
          </cell>
          <cell r="C5705" t="str">
            <v xml:space="preserve"> </v>
          </cell>
        </row>
        <row r="5706">
          <cell r="A5706" t="str">
            <v>GXL2122100200-RE16</v>
          </cell>
          <cell r="B5706" t="str">
            <v>HELMET F1XF, RED, L</v>
          </cell>
          <cell r="C5706" t="str">
            <v xml:space="preserve"> </v>
          </cell>
        </row>
        <row r="5707">
          <cell r="A5707" t="str">
            <v>GXM1121200414-VF16</v>
          </cell>
          <cell r="B5707" t="str">
            <v>HELM F1XF, NACHLEUCHTEND, M</v>
          </cell>
          <cell r="C5707" t="str">
            <v xml:space="preserve"> </v>
          </cell>
        </row>
        <row r="5708">
          <cell r="A5708" t="str">
            <v>GXM2112300400-YP16</v>
          </cell>
          <cell r="B5708" t="str">
            <v>HELMET F1XF, YELLOW (FLUO) PHOTOLUM, M</v>
          </cell>
          <cell r="C5708" t="str">
            <v xml:space="preserve"> </v>
          </cell>
        </row>
        <row r="5709">
          <cell r="A5709" t="str">
            <v>GXL2111000000-RE35</v>
          </cell>
          <cell r="B5709" t="str">
            <v>HELMET F1XF RED, L</v>
          </cell>
          <cell r="C5709" t="str">
            <v xml:space="preserve"> </v>
          </cell>
        </row>
        <row r="5710">
          <cell r="A5710" t="str">
            <v>GXL2121100406-JL01</v>
          </cell>
          <cell r="B5710" t="str">
            <v>HELMET F1XF, YELLOW (FLUO), L</v>
          </cell>
          <cell r="C5710" t="str">
            <v xml:space="preserve"> </v>
          </cell>
        </row>
        <row r="5711">
          <cell r="A5711" t="str">
            <v>GXM1111100100-BA16</v>
          </cell>
          <cell r="B5711" t="str">
            <v>HELMET F1XF, WHITE, M</v>
          </cell>
          <cell r="C5711" t="str">
            <v xml:space="preserve"> </v>
          </cell>
        </row>
        <row r="5712">
          <cell r="A5712" t="str">
            <v>GXM2121100214-RE16</v>
          </cell>
          <cell r="B5712" t="str">
            <v>HELMET F1XF, RED, M</v>
          </cell>
          <cell r="C5712" t="str">
            <v xml:space="preserve"> </v>
          </cell>
        </row>
        <row r="5713">
          <cell r="A5713" t="str">
            <v>GXL1021000206-RE35</v>
          </cell>
          <cell r="B5713" t="str">
            <v>HELMET F1XF, RED, L</v>
          </cell>
          <cell r="C5713" t="str">
            <v xml:space="preserve"> </v>
          </cell>
        </row>
        <row r="5714">
          <cell r="A5714" t="str">
            <v>GXM2121400000-YP16</v>
          </cell>
          <cell r="B5714" t="str">
            <v>HELMET F1XF, YELLOW (FLUO) PHOTOLUM, M</v>
          </cell>
          <cell r="C5714" t="str">
            <v xml:space="preserve"> </v>
          </cell>
        </row>
        <row r="5715">
          <cell r="A5715" t="str">
            <v>GXM2121400226-VF01</v>
          </cell>
          <cell r="B5715" t="str">
            <v>HELMET F1XF, PHOTOLUMINESCENT, M</v>
          </cell>
          <cell r="C5715" t="str">
            <v xml:space="preserve"> </v>
          </cell>
        </row>
        <row r="5716">
          <cell r="A5716" t="str">
            <v>GXM2121100214-RE35</v>
          </cell>
          <cell r="B5716" t="str">
            <v>HELMET F1XF, RED, M</v>
          </cell>
          <cell r="C5716" t="str">
            <v xml:space="preserve"> </v>
          </cell>
        </row>
        <row r="5717">
          <cell r="A5717" t="str">
            <v>GXM1121100000-BA16</v>
          </cell>
          <cell r="B5717" t="str">
            <v>HELMET F1XF, WHITE, M</v>
          </cell>
          <cell r="C5717" t="str">
            <v xml:space="preserve"> </v>
          </cell>
        </row>
        <row r="5718">
          <cell r="A5718" t="str">
            <v>GXM1111402206-OB01</v>
          </cell>
          <cell r="B5718" t="str">
            <v>HELMET F1XF, ORANGE (FLUO), M</v>
          </cell>
          <cell r="C5718" t="str">
            <v xml:space="preserve"> </v>
          </cell>
        </row>
        <row r="5719">
          <cell r="A5719" t="str">
            <v>GXM2111201006-JD35</v>
          </cell>
          <cell r="B5719" t="str">
            <v>HELMET F1XF, YELLOW (PLAIN), M</v>
          </cell>
          <cell r="C5719" t="str">
            <v xml:space="preserve"> </v>
          </cell>
        </row>
        <row r="5720">
          <cell r="A5720" t="str">
            <v>GXM2121100450-RE35</v>
          </cell>
          <cell r="B5720" t="str">
            <v>HELMET F1XF, RED, M</v>
          </cell>
          <cell r="C5720" t="str">
            <v xml:space="preserve"> </v>
          </cell>
        </row>
        <row r="5721">
          <cell r="A5721" t="str">
            <v>GXL2111000000-BA35</v>
          </cell>
          <cell r="B5721" t="str">
            <v>HELMET F1XF WHITE, L</v>
          </cell>
          <cell r="C5721" t="str">
            <v xml:space="preserve"> </v>
          </cell>
        </row>
        <row r="5722">
          <cell r="A5722" t="str">
            <v>GXM1121400206-JD01</v>
          </cell>
          <cell r="B5722" t="str">
            <v>HELMET F1XF, YELLOW (PLAIN), M</v>
          </cell>
          <cell r="C5722" t="str">
            <v xml:space="preserve"> </v>
          </cell>
        </row>
        <row r="5723">
          <cell r="A5723" t="str">
            <v>GXM2122100300-JL16</v>
          </cell>
          <cell r="B5723" t="str">
            <v>HELMET F1XF, YELLOW (FLUO), M</v>
          </cell>
          <cell r="C5723" t="str">
            <v xml:space="preserve"> </v>
          </cell>
        </row>
        <row r="5724">
          <cell r="A5724" t="str">
            <v>GXL2111400206-BA01</v>
          </cell>
          <cell r="B5724" t="str">
            <v>HELMET F1XF, WHITE, L</v>
          </cell>
          <cell r="C5724" t="str">
            <v xml:space="preserve"> </v>
          </cell>
        </row>
        <row r="5725">
          <cell r="A5725" t="str">
            <v>GXM1121100010-JL16</v>
          </cell>
          <cell r="B5725" t="str">
            <v>HELMET F1XF FLUORESCENT YELLOW, M</v>
          </cell>
          <cell r="C5725" t="str">
            <v xml:space="preserve"> </v>
          </cell>
        </row>
        <row r="5726">
          <cell r="A5726" t="str">
            <v>GXM1111300020-RE16</v>
          </cell>
          <cell r="B5726" t="str">
            <v>HELMET F1XF, RED, M</v>
          </cell>
          <cell r="C5726" t="str">
            <v xml:space="preserve"> </v>
          </cell>
        </row>
        <row r="5727">
          <cell r="A5727" t="str">
            <v>GXM2121000010-JD35</v>
          </cell>
          <cell r="B5727" t="str">
            <v>HELMET F1XF YELLOW, M</v>
          </cell>
          <cell r="C5727" t="str">
            <v xml:space="preserve"> </v>
          </cell>
        </row>
        <row r="5728">
          <cell r="A5728" t="str">
            <v>GXM2121000001-RE16</v>
          </cell>
          <cell r="B5728" t="str">
            <v>HELMET F1XF RED, M</v>
          </cell>
          <cell r="C5728" t="str">
            <v xml:space="preserve"> </v>
          </cell>
        </row>
        <row r="5729">
          <cell r="A5729" t="str">
            <v>GXL1111300110-BA16</v>
          </cell>
          <cell r="B5729" t="str">
            <v>HELMET F1XF, WHITE, L</v>
          </cell>
          <cell r="C5729" t="str">
            <v xml:space="preserve"> </v>
          </cell>
        </row>
        <row r="5730">
          <cell r="A5730" t="str">
            <v>GXL1022100000-JL16</v>
          </cell>
          <cell r="B5730" t="str">
            <v>HELMET F1XF, YELLOW (FLUO), L</v>
          </cell>
          <cell r="C5730" t="str">
            <v xml:space="preserve"> </v>
          </cell>
        </row>
        <row r="5731">
          <cell r="A5731" t="str">
            <v>GXL1121100010-JL16</v>
          </cell>
          <cell r="B5731" t="str">
            <v>HELMET F1XF FLUORESCENT YELLOW, L</v>
          </cell>
          <cell r="C5731" t="str">
            <v xml:space="preserve"> </v>
          </cell>
        </row>
        <row r="5732">
          <cell r="A5732" t="str">
            <v>GXM2112100300-RE35</v>
          </cell>
          <cell r="B5732" t="str">
            <v>HELMET F1XF, RED, M</v>
          </cell>
          <cell r="C5732" t="str">
            <v xml:space="preserve"> </v>
          </cell>
        </row>
        <row r="5733">
          <cell r="A5733" t="str">
            <v>GXM1117601104-VA35</v>
          </cell>
          <cell r="B5733" t="str">
            <v>HELMET F1XF, GREEN, M</v>
          </cell>
          <cell r="C5733" t="str">
            <v xml:space="preserve"> </v>
          </cell>
        </row>
        <row r="5734">
          <cell r="A5734" t="str">
            <v>GXM1121100210-JL16</v>
          </cell>
          <cell r="B5734" t="str">
            <v>HELMET F1XF FLUORESCENT YELLOW, M</v>
          </cell>
          <cell r="C5734" t="str">
            <v xml:space="preserve"> </v>
          </cell>
        </row>
        <row r="5735">
          <cell r="A5735" t="str">
            <v>GXM2111000001-RE35</v>
          </cell>
          <cell r="B5735" t="str">
            <v>HELMET F1XF, RED, M</v>
          </cell>
          <cell r="C5735" t="str">
            <v xml:space="preserve"> </v>
          </cell>
        </row>
        <row r="5736">
          <cell r="A5736" t="str">
            <v>GXM2111000301-JD16</v>
          </cell>
          <cell r="B5736" t="str">
            <v>HELMET F1XF, YELLOW (PLAIN), M</v>
          </cell>
          <cell r="C5736" t="str">
            <v xml:space="preserve"> </v>
          </cell>
        </row>
        <row r="5737">
          <cell r="A5737" t="str">
            <v>GXM1121300104-RE35</v>
          </cell>
          <cell r="B5737" t="str">
            <v>HELMET F1XF, RED, M</v>
          </cell>
          <cell r="C5737" t="str">
            <v xml:space="preserve"> </v>
          </cell>
        </row>
        <row r="5738">
          <cell r="A5738" t="str">
            <v>GXL1012302210-RE16</v>
          </cell>
          <cell r="B5738" t="str">
            <v>HELMET F1XF, RED, L</v>
          </cell>
          <cell r="C5738" t="str">
            <v xml:space="preserve"> </v>
          </cell>
        </row>
        <row r="5739">
          <cell r="A5739" t="str">
            <v>GXL2111200012-RE16</v>
          </cell>
          <cell r="B5739" t="str">
            <v>HELMET F1XF, RED, L</v>
          </cell>
          <cell r="C5739" t="str">
            <v xml:space="preserve"> </v>
          </cell>
        </row>
        <row r="5740">
          <cell r="A5740" t="str">
            <v>GXM2111100100-BA16</v>
          </cell>
          <cell r="B5740" t="str">
            <v>HELMET F1XF, WHITE, M</v>
          </cell>
          <cell r="C5740" t="str">
            <v xml:space="preserve"> </v>
          </cell>
        </row>
        <row r="5741">
          <cell r="A5741" t="str">
            <v>GXM2111100206-VF01</v>
          </cell>
          <cell r="B5741" t="str">
            <v>HELMET F1XF, PHOTOLUMINESCENT, M</v>
          </cell>
          <cell r="C5741" t="str">
            <v xml:space="preserve"> </v>
          </cell>
        </row>
        <row r="5742">
          <cell r="A5742" t="str">
            <v>GXL1121300310-JL74</v>
          </cell>
          <cell r="B5742" t="str">
            <v>HELMET F1XF, YELLOW (FLUO), L</v>
          </cell>
          <cell r="C5742" t="str">
            <v xml:space="preserve"> </v>
          </cell>
        </row>
        <row r="5743">
          <cell r="A5743" t="str">
            <v>GXL1121002000-JD16</v>
          </cell>
          <cell r="B5743" t="str">
            <v>HELMET F1XF, YELLOW (PLAIN), L</v>
          </cell>
          <cell r="C5743" t="str">
            <v xml:space="preserve"> </v>
          </cell>
        </row>
        <row r="5744">
          <cell r="A5744" t="str">
            <v>GXM2121300000-OB35</v>
          </cell>
          <cell r="B5744" t="str">
            <v>HELMET F1XF, ORANGE (FLUO), M</v>
          </cell>
          <cell r="C5744" t="str">
            <v xml:space="preserve"> </v>
          </cell>
        </row>
        <row r="5745">
          <cell r="A5745" t="str">
            <v>GXM2121100210-NA35</v>
          </cell>
          <cell r="B5745" t="str">
            <v>HELMET F1XF, BLACK, M</v>
          </cell>
          <cell r="C5745" t="str">
            <v xml:space="preserve"> </v>
          </cell>
        </row>
        <row r="5746">
          <cell r="A5746" t="str">
            <v>GXM2121100211-RE35</v>
          </cell>
          <cell r="B5746" t="str">
            <v>HELMET F1XF, RED, M</v>
          </cell>
          <cell r="C5746" t="str">
            <v xml:space="preserve"> </v>
          </cell>
        </row>
        <row r="5747">
          <cell r="A5747" t="str">
            <v>GXL2121100010-VF16</v>
          </cell>
          <cell r="B5747" t="str">
            <v>HELMET F1XF, PHOTOLUMINESCENT, L</v>
          </cell>
          <cell r="C5747" t="str">
            <v xml:space="preserve"> </v>
          </cell>
        </row>
        <row r="5748">
          <cell r="A5748" t="str">
            <v>GXM1121000111-JD16</v>
          </cell>
          <cell r="B5748" t="str">
            <v>HELMET F1XF, YELLOW (PLAIN), M</v>
          </cell>
          <cell r="C5748" t="str">
            <v xml:space="preserve"> </v>
          </cell>
        </row>
        <row r="5749">
          <cell r="A5749" t="str">
            <v>GXM2111300011-BO35</v>
          </cell>
          <cell r="B5749" t="str">
            <v>HELMET F1XF, WHITE WITH BLACK COMB, M</v>
          </cell>
          <cell r="C5749" t="str">
            <v xml:space="preserve"> </v>
          </cell>
        </row>
        <row r="5750">
          <cell r="A5750" t="str">
            <v>GXM2121300204-VF74</v>
          </cell>
          <cell r="B5750" t="str">
            <v>HELMET F1XF, PHOTOLUMINESCENT, M</v>
          </cell>
          <cell r="C5750" t="str">
            <v xml:space="preserve"> </v>
          </cell>
        </row>
        <row r="5751">
          <cell r="A5751" t="str">
            <v>GXM2121100410-RE35</v>
          </cell>
          <cell r="B5751" t="str">
            <v>HELMET F1XF, RED, M</v>
          </cell>
          <cell r="C5751" t="str">
            <v xml:space="preserve"> </v>
          </cell>
        </row>
        <row r="5752">
          <cell r="A5752" t="str">
            <v>GXM1112100200-RE35</v>
          </cell>
          <cell r="B5752" t="str">
            <v>HELMET F1XF, RED, M</v>
          </cell>
          <cell r="C5752" t="str">
            <v xml:space="preserve"> </v>
          </cell>
        </row>
        <row r="5753">
          <cell r="A5753" t="str">
            <v>GXM2121100314-JD35</v>
          </cell>
          <cell r="B5753" t="str">
            <v>HELMET F1XF, YELLOW (PLAIN), M PA LISSE</v>
          </cell>
          <cell r="C5753" t="str">
            <v xml:space="preserve"> </v>
          </cell>
        </row>
        <row r="5754">
          <cell r="A5754" t="str">
            <v>GXM2111400201-BA01</v>
          </cell>
          <cell r="B5754" t="str">
            <v>HELMET F1XF, WHITE, M</v>
          </cell>
          <cell r="C5754" t="str">
            <v xml:space="preserve"> </v>
          </cell>
        </row>
        <row r="5755">
          <cell r="A5755" t="str">
            <v>GXM2121100210-JL35</v>
          </cell>
          <cell r="B5755" t="str">
            <v>HELMET F1XF FLUORESCENT YELLOW, M</v>
          </cell>
          <cell r="C5755" t="str">
            <v xml:space="preserve"> </v>
          </cell>
        </row>
        <row r="5756">
          <cell r="A5756" t="str">
            <v>GXM2121100010-JD35</v>
          </cell>
          <cell r="B5756" t="str">
            <v>HELMET F1XF, YELLOW (PLAIN), M</v>
          </cell>
          <cell r="C5756" t="str">
            <v xml:space="preserve"> </v>
          </cell>
        </row>
        <row r="5757">
          <cell r="A5757" t="str">
            <v>GXL2111100206-BA16</v>
          </cell>
          <cell r="B5757" t="str">
            <v>HELMET F1XF, WHITE, L</v>
          </cell>
          <cell r="C5757" t="str">
            <v xml:space="preserve"> </v>
          </cell>
        </row>
        <row r="5758">
          <cell r="A5758" t="str">
            <v>GXM2121000000-BO16</v>
          </cell>
          <cell r="B5758" t="str">
            <v>F1XF EN443 M WHITE/BLACK , FP BLACK</v>
          </cell>
          <cell r="C5758" t="str">
            <v xml:space="preserve"> </v>
          </cell>
        </row>
        <row r="5759">
          <cell r="A5759" t="str">
            <v>GXL1021300000-JD35</v>
          </cell>
          <cell r="B5759" t="str">
            <v>HELMET F1XF, YELLOW (PLAIN), L</v>
          </cell>
          <cell r="C5759" t="str">
            <v xml:space="preserve"> </v>
          </cell>
        </row>
        <row r="5760">
          <cell r="A5760" t="str">
            <v>GXM2121300300-OB35</v>
          </cell>
          <cell r="B5760" t="str">
            <v>HELMET F1XF FLUORESCENT ORANGE, M</v>
          </cell>
          <cell r="C5760" t="str">
            <v xml:space="preserve"> </v>
          </cell>
        </row>
        <row r="5761">
          <cell r="A5761" t="str">
            <v>GXM2111100200-JD35</v>
          </cell>
          <cell r="B5761" t="str">
            <v>HELMET F1XF YELLOW, M</v>
          </cell>
          <cell r="C5761" t="str">
            <v xml:space="preserve"> </v>
          </cell>
        </row>
        <row r="5762">
          <cell r="A5762" t="str">
            <v>GXM1117601114-JL16</v>
          </cell>
          <cell r="B5762" t="str">
            <v>HELMET F1XF, YELLOW (FLUO), M</v>
          </cell>
          <cell r="C5762" t="str">
            <v xml:space="preserve"> </v>
          </cell>
        </row>
        <row r="5763">
          <cell r="A5763" t="str">
            <v>GXL2121300100-VF16</v>
          </cell>
          <cell r="B5763" t="str">
            <v>HELMET F1XF, PHOTOLUMINESCENT, L</v>
          </cell>
          <cell r="C5763" t="str">
            <v xml:space="preserve"> </v>
          </cell>
        </row>
        <row r="5764">
          <cell r="A5764" t="str">
            <v>GXM2111200012-RE16</v>
          </cell>
          <cell r="B5764" t="str">
            <v>HELMET F1XF, RED, M</v>
          </cell>
          <cell r="C5764" t="str">
            <v xml:space="preserve"> </v>
          </cell>
        </row>
        <row r="5765">
          <cell r="A5765" t="str">
            <v>GXM1011400206-NB01</v>
          </cell>
          <cell r="B5765" t="str">
            <v>HELMET F1XF, GREY, M</v>
          </cell>
          <cell r="C5765" t="str">
            <v xml:space="preserve"> </v>
          </cell>
        </row>
        <row r="5766">
          <cell r="A5766" t="str">
            <v>GXL1011200012-JL16</v>
          </cell>
          <cell r="B5766" t="str">
            <v>HELMET F1XF, YELLOW (FLUO), L</v>
          </cell>
          <cell r="C5766" t="str">
            <v xml:space="preserve"> </v>
          </cell>
        </row>
        <row r="5767">
          <cell r="A5767" t="str">
            <v>GXM2111000100-BA35</v>
          </cell>
          <cell r="B5767" t="str">
            <v>HELMET F1XF WHITE, M</v>
          </cell>
          <cell r="C5767" t="str">
            <v xml:space="preserve"> </v>
          </cell>
        </row>
        <row r="5768">
          <cell r="A5768" t="str">
            <v>GXM2021400000-JL16</v>
          </cell>
          <cell r="B5768" t="str">
            <v>HELMET F1XF, YELLOW (FLUO), M</v>
          </cell>
          <cell r="C5768" t="str">
            <v xml:space="preserve"> </v>
          </cell>
        </row>
        <row r="5769">
          <cell r="A5769" t="str">
            <v>GXL2121100206-OB01</v>
          </cell>
          <cell r="B5769" t="str">
            <v>HELMET F1XF, ORANGE (FLUO), L</v>
          </cell>
          <cell r="C5769" t="str">
            <v xml:space="preserve"> </v>
          </cell>
        </row>
        <row r="5770">
          <cell r="A5770" t="str">
            <v>GXL2111100000-NB16</v>
          </cell>
          <cell r="B5770" t="str">
            <v>HELMET F1XF, GREY, L</v>
          </cell>
          <cell r="C5770" t="str">
            <v xml:space="preserve"> </v>
          </cell>
        </row>
        <row r="5771">
          <cell r="A5771" t="str">
            <v>GXM1121300110-VF74</v>
          </cell>
          <cell r="B5771" t="str">
            <v>HELMET F1XF, PHOTOLUMINESCENT, M</v>
          </cell>
          <cell r="C5771" t="str">
            <v xml:space="preserve"> </v>
          </cell>
        </row>
        <row r="5772">
          <cell r="A5772" t="str">
            <v>GXM1121300110-AA16</v>
          </cell>
          <cell r="B5772" t="str">
            <v>HELMET F1XF, BLUE, M</v>
          </cell>
          <cell r="C5772" t="str">
            <v xml:space="preserve"> </v>
          </cell>
        </row>
        <row r="5773">
          <cell r="A5773" t="str">
            <v>GXM2111400306-VF35</v>
          </cell>
          <cell r="B5773" t="str">
            <v>HELMET F1XF, PHOTOLUMINESCENT, M</v>
          </cell>
          <cell r="C5773" t="str">
            <v xml:space="preserve"> </v>
          </cell>
        </row>
        <row r="5774">
          <cell r="A5774" t="str">
            <v>GXM1111200321-JD16</v>
          </cell>
          <cell r="B5774" t="str">
            <v>HELMET F1XF, YELLOW (PLAIN), M</v>
          </cell>
          <cell r="C5774" t="str">
            <v xml:space="preserve"> </v>
          </cell>
        </row>
        <row r="5775">
          <cell r="A5775" t="str">
            <v>GXL2122100000-VF35</v>
          </cell>
          <cell r="B5775" t="str">
            <v>HELMET F1XF, PHOTOLUMINESCENT, L</v>
          </cell>
          <cell r="C5775" t="str">
            <v xml:space="preserve"> </v>
          </cell>
        </row>
        <row r="5776">
          <cell r="A5776" t="str">
            <v>GXM1111100210-JL74</v>
          </cell>
          <cell r="B5776" t="str">
            <v>HELMET F1XF, YELLOW (FLUO), M</v>
          </cell>
          <cell r="C5776" t="str">
            <v xml:space="preserve"> </v>
          </cell>
        </row>
        <row r="5777">
          <cell r="A5777" t="str">
            <v>GXL2221300200-RE35</v>
          </cell>
          <cell r="B5777" t="str">
            <v>HELMET F1XF, RED, L</v>
          </cell>
          <cell r="C5777" t="str">
            <v xml:space="preserve"> </v>
          </cell>
        </row>
        <row r="5778">
          <cell r="A5778" t="str">
            <v>GXM2111000000-RE35</v>
          </cell>
          <cell r="B5778" t="str">
            <v>F1XF EN443 M RED FP GOLD</v>
          </cell>
          <cell r="C5778" t="str">
            <v xml:space="preserve"> </v>
          </cell>
        </row>
        <row r="5779">
          <cell r="A5779" t="str">
            <v>GXM1117601000-RE35</v>
          </cell>
          <cell r="B5779" t="str">
            <v>HELMET F1XF, RED, M</v>
          </cell>
          <cell r="C5779" t="str">
            <v xml:space="preserve"> </v>
          </cell>
        </row>
        <row r="5780">
          <cell r="A5780" t="str">
            <v>GXL2121300400-BA16</v>
          </cell>
          <cell r="B5780" t="str">
            <v>HELMET F1XF, WHITE, L</v>
          </cell>
          <cell r="C5780" t="str">
            <v xml:space="preserve"> </v>
          </cell>
        </row>
        <row r="5781">
          <cell r="A5781" t="str">
            <v>GXM2112100001-VF16</v>
          </cell>
          <cell r="B5781" t="str">
            <v>HELMET F1XF, PHOTOLUMINESCENT, M</v>
          </cell>
          <cell r="C5781" t="str">
            <v xml:space="preserve"> </v>
          </cell>
        </row>
        <row r="5782">
          <cell r="A5782" t="str">
            <v>GXL1021100010-VF16</v>
          </cell>
          <cell r="B5782" t="str">
            <v>HELMET F1XF, PHOTOLUMINESCENT, L</v>
          </cell>
          <cell r="C5782" t="str">
            <v xml:space="preserve"> </v>
          </cell>
        </row>
        <row r="5783">
          <cell r="A5783" t="str">
            <v>GXM2121100240-VF45</v>
          </cell>
          <cell r="B5783" t="str">
            <v>HELMET F1XF, PHOTOLUMINESCENT, M</v>
          </cell>
          <cell r="C5783" t="str">
            <v xml:space="preserve"> </v>
          </cell>
        </row>
        <row r="5784">
          <cell r="A5784" t="str">
            <v>GXM1111201004-BA43</v>
          </cell>
          <cell r="B5784" t="str">
            <v>HELMET F1XF, WHITE, M</v>
          </cell>
          <cell r="C5784" t="str">
            <v xml:space="preserve"> </v>
          </cell>
        </row>
        <row r="5785">
          <cell r="A5785" t="str">
            <v>GXL2112300200-VF16</v>
          </cell>
          <cell r="B5785" t="str">
            <v>HELMET F1XF, PHOTOLUMINESCENT, L</v>
          </cell>
          <cell r="C5785" t="str">
            <v xml:space="preserve"> </v>
          </cell>
        </row>
        <row r="5786">
          <cell r="A5786" t="str">
            <v>GXM2111100200-RE16</v>
          </cell>
          <cell r="B5786" t="str">
            <v>HELMET F1XF, RED, M</v>
          </cell>
          <cell r="C5786" t="str">
            <v xml:space="preserve"> </v>
          </cell>
        </row>
        <row r="5787">
          <cell r="A5787" t="str">
            <v>GXM2121300200-BA35</v>
          </cell>
          <cell r="B5787" t="str">
            <v>HELMET F1XF, WHITE, M PA LISSE DORÉE VER</v>
          </cell>
          <cell r="C5787" t="str">
            <v xml:space="preserve"> </v>
          </cell>
        </row>
        <row r="5788">
          <cell r="A5788" t="str">
            <v>GXM1021100010-VF16</v>
          </cell>
          <cell r="B5788" t="str">
            <v>HELMET F1XF, PHOTOLUMINESCENT, M</v>
          </cell>
          <cell r="C5788" t="str">
            <v xml:space="preserve"> </v>
          </cell>
        </row>
        <row r="5789">
          <cell r="A5789" t="str">
            <v>GXL2121401206-JL01</v>
          </cell>
          <cell r="B5789" t="str">
            <v>HELMET F1XF, YELLOW (FLUO), L</v>
          </cell>
          <cell r="C5789" t="str">
            <v xml:space="preserve"> </v>
          </cell>
        </row>
        <row r="5790">
          <cell r="A5790" t="str">
            <v>GXL1121200000-VF35</v>
          </cell>
          <cell r="B5790" t="str">
            <v>HELMET F1XF, PHOTOLUMINESCENT, L</v>
          </cell>
          <cell r="C5790" t="str">
            <v xml:space="preserve"> </v>
          </cell>
        </row>
        <row r="5791">
          <cell r="A5791" t="str">
            <v>GXM1121300110-VF16</v>
          </cell>
          <cell r="B5791" t="str">
            <v>HELMET F1XF PHOTOLUM, M</v>
          </cell>
          <cell r="C5791" t="str">
            <v xml:space="preserve"> </v>
          </cell>
        </row>
        <row r="5792">
          <cell r="A5792" t="str">
            <v>GXM2121100000-RE16</v>
          </cell>
          <cell r="B5792" t="str">
            <v>HELMET F1XF RED, M</v>
          </cell>
          <cell r="C5792" t="str">
            <v xml:space="preserve"> </v>
          </cell>
        </row>
        <row r="5793">
          <cell r="A5793" t="str">
            <v>GXL2121100314-VF35</v>
          </cell>
          <cell r="B5793" t="str">
            <v>HELMET F1XF, PHOTOLUMINESCENT, L</v>
          </cell>
          <cell r="C5793" t="str">
            <v xml:space="preserve"> </v>
          </cell>
        </row>
        <row r="5794">
          <cell r="A5794" t="str">
            <v>GXM2111100210-VF35</v>
          </cell>
          <cell r="B5794" t="str">
            <v>HELMET F1XF PHOTOLUM, M</v>
          </cell>
          <cell r="C5794" t="str">
            <v xml:space="preserve"> </v>
          </cell>
        </row>
        <row r="5795">
          <cell r="A5795" t="str">
            <v>GXL1121100300-RE16</v>
          </cell>
          <cell r="B5795" t="str">
            <v>HELMET F1XF RED, L</v>
          </cell>
          <cell r="C5795" t="str">
            <v xml:space="preserve"> </v>
          </cell>
        </row>
        <row r="5796">
          <cell r="A5796" t="str">
            <v>GXM1111400236-RE01</v>
          </cell>
          <cell r="B5796" t="str">
            <v>HELMET F1XF, RED, M</v>
          </cell>
          <cell r="C5796" t="str">
            <v xml:space="preserve"> </v>
          </cell>
        </row>
        <row r="5797">
          <cell r="A5797" t="str">
            <v>GXM2121100010-RE35</v>
          </cell>
          <cell r="B5797" t="str">
            <v>HELMET F1XF, RED, M</v>
          </cell>
          <cell r="C5797" t="str">
            <v xml:space="preserve"> </v>
          </cell>
        </row>
        <row r="5798">
          <cell r="A5798" t="str">
            <v>GXL2121100210-JL35</v>
          </cell>
          <cell r="B5798" t="str">
            <v>HELMET F1XF FLUORESCENT YELLOW, L</v>
          </cell>
          <cell r="C5798" t="str">
            <v xml:space="preserve"> </v>
          </cell>
        </row>
        <row r="5799">
          <cell r="A5799" t="str">
            <v>GXM1011200002-RE16</v>
          </cell>
          <cell r="B5799" t="str">
            <v>HELMET F1XF, RED, M</v>
          </cell>
          <cell r="C5799" t="str">
            <v xml:space="preserve"> </v>
          </cell>
        </row>
        <row r="5800">
          <cell r="A5800" t="str">
            <v>GXM2121100314-JL35</v>
          </cell>
          <cell r="B5800" t="str">
            <v>HELMET F1XF, YELLOW (FLUO), M</v>
          </cell>
          <cell r="C5800" t="str">
            <v xml:space="preserve"> </v>
          </cell>
        </row>
        <row r="5801">
          <cell r="A5801" t="str">
            <v>GXM1111300110-BA16</v>
          </cell>
          <cell r="B5801" t="str">
            <v>HELMET F1XF, WHITE, M</v>
          </cell>
          <cell r="C5801" t="str">
            <v xml:space="preserve"> </v>
          </cell>
        </row>
        <row r="5802">
          <cell r="A5802" t="str">
            <v>GXM2121300010-RE35</v>
          </cell>
          <cell r="B5802" t="str">
            <v>HELMET F1XF, RED, M</v>
          </cell>
          <cell r="C5802" t="str">
            <v xml:space="preserve"> </v>
          </cell>
        </row>
        <row r="5803">
          <cell r="A5803" t="str">
            <v>GXL2121000300-JD16</v>
          </cell>
          <cell r="B5803" t="str">
            <v>HELMET F1XF YELLOW, L</v>
          </cell>
          <cell r="C5803" t="str">
            <v xml:space="preserve"> </v>
          </cell>
        </row>
        <row r="5804">
          <cell r="A5804" t="str">
            <v>GXM2121100214-NA16</v>
          </cell>
          <cell r="B5804" t="str">
            <v>HELMET F1XF, BLACK, M</v>
          </cell>
          <cell r="C5804" t="str">
            <v xml:space="preserve"> </v>
          </cell>
        </row>
        <row r="5805">
          <cell r="A5805" t="str">
            <v>GXL1117601004-VF35</v>
          </cell>
          <cell r="B5805" t="str">
            <v>HELMET F1XF, PHOTOLUMINESCENT, L</v>
          </cell>
          <cell r="C5805" t="str">
            <v xml:space="preserve"> </v>
          </cell>
        </row>
        <row r="5806">
          <cell r="A5806" t="str">
            <v>GXM2121100314-VF35</v>
          </cell>
          <cell r="B5806" t="str">
            <v>HELMET F1XF, PHOTOLUMINESCENT, M</v>
          </cell>
          <cell r="C5806" t="str">
            <v xml:space="preserve"> </v>
          </cell>
        </row>
        <row r="5807">
          <cell r="A5807" t="str">
            <v>GXL2111200210-VF16</v>
          </cell>
          <cell r="B5807" t="str">
            <v>HELMET F1XF, PHOTOLUMINESCENT, L</v>
          </cell>
          <cell r="C5807" t="str">
            <v xml:space="preserve"> </v>
          </cell>
        </row>
        <row r="5808">
          <cell r="A5808" t="str">
            <v>GXM1117601004-VF35</v>
          </cell>
          <cell r="B5808" t="str">
            <v>HELMET F1XF, PHOTOLUMINESCENT, M</v>
          </cell>
          <cell r="C5808" t="str">
            <v xml:space="preserve"> </v>
          </cell>
        </row>
        <row r="5809">
          <cell r="A5809" t="str">
            <v>GXM1111000100-JD16</v>
          </cell>
          <cell r="B5809" t="str">
            <v>HELMET F1XF YELLOW, M</v>
          </cell>
          <cell r="C5809" t="str">
            <v xml:space="preserve"> </v>
          </cell>
        </row>
        <row r="5810">
          <cell r="A5810" t="str">
            <v>GXM2121100200-RE16</v>
          </cell>
          <cell r="B5810" t="str">
            <v>HELMET F1XF RED, M</v>
          </cell>
          <cell r="C5810" t="str">
            <v xml:space="preserve"> </v>
          </cell>
        </row>
        <row r="5811">
          <cell r="A5811" t="str">
            <v>GXM1121100000-VF35</v>
          </cell>
          <cell r="B5811" t="str">
            <v>HELMET F1XF, PHOTOLUMINESCENT, M</v>
          </cell>
          <cell r="C5811" t="str">
            <v xml:space="preserve"> </v>
          </cell>
        </row>
        <row r="5812">
          <cell r="A5812" t="str">
            <v>GXM2111300200-OB35</v>
          </cell>
          <cell r="B5812" t="str">
            <v>HELMET F1XF, ORANGE (FLUO), M</v>
          </cell>
          <cell r="C5812" t="str">
            <v xml:space="preserve"> </v>
          </cell>
        </row>
        <row r="5813">
          <cell r="A5813" t="str">
            <v>GXM1121100000-VF16</v>
          </cell>
          <cell r="B5813" t="str">
            <v>F1XF EN443 M PHOTOLUM FP BLACK</v>
          </cell>
          <cell r="C5813" t="str">
            <v xml:space="preserve"> </v>
          </cell>
        </row>
        <row r="5814">
          <cell r="A5814" t="str">
            <v>GXL2025400200-VF35</v>
          </cell>
          <cell r="B5814" t="str">
            <v>HELMET F1XF, PHOTOLUMINESCENT, L</v>
          </cell>
          <cell r="C5814" t="str">
            <v xml:space="preserve"> </v>
          </cell>
        </row>
        <row r="5815">
          <cell r="A5815" t="str">
            <v>GXM1011000000-NA16</v>
          </cell>
          <cell r="B5815" t="str">
            <v>HELMET F1XF, BLACK, M</v>
          </cell>
          <cell r="C5815" t="str">
            <v xml:space="preserve"> </v>
          </cell>
        </row>
        <row r="5816">
          <cell r="A5816" t="str">
            <v>GXL1111100000-BA16</v>
          </cell>
          <cell r="B5816" t="str">
            <v>HELMET F1XF, WHITE, L</v>
          </cell>
          <cell r="C5816" t="str">
            <v xml:space="preserve"> </v>
          </cell>
        </row>
        <row r="5817">
          <cell r="A5817" t="str">
            <v>GXM2121300000-RE35</v>
          </cell>
          <cell r="B5817" t="str">
            <v>HELMET F1XF, RED, M</v>
          </cell>
          <cell r="C5817" t="str">
            <v xml:space="preserve"> </v>
          </cell>
        </row>
        <row r="5818">
          <cell r="A5818" t="str">
            <v>GXL2125100010-VF35</v>
          </cell>
          <cell r="B5818" t="str">
            <v>HELMET F1XF, PHOTOLUMINESCENT, L</v>
          </cell>
          <cell r="C5818" t="str">
            <v xml:space="preserve"> </v>
          </cell>
        </row>
        <row r="5819">
          <cell r="A5819" t="str">
            <v>GXM1121300000-RE35</v>
          </cell>
          <cell r="B5819" t="str">
            <v>HELMET F1XF, RED, M</v>
          </cell>
          <cell r="C5819" t="str">
            <v xml:space="preserve"> </v>
          </cell>
        </row>
        <row r="5820">
          <cell r="A5820" t="str">
            <v>GXL2111000000-JD35</v>
          </cell>
          <cell r="B5820" t="str">
            <v>HELMET F1XF YELLOW, L</v>
          </cell>
          <cell r="C5820" t="str">
            <v xml:space="preserve"> </v>
          </cell>
        </row>
        <row r="5821">
          <cell r="A5821" t="str">
            <v>GXL1111300010-JL16</v>
          </cell>
          <cell r="B5821" t="str">
            <v>HELMET F1XF, YELLOW (FLUO), L</v>
          </cell>
          <cell r="C5821" t="str">
            <v xml:space="preserve"> </v>
          </cell>
        </row>
        <row r="5822">
          <cell r="A5822" t="str">
            <v>GXM1111300010-JL16</v>
          </cell>
          <cell r="B5822" t="str">
            <v>HELMET F1XF, YELLOW (FLUO), M</v>
          </cell>
          <cell r="C5822" t="str">
            <v xml:space="preserve"> </v>
          </cell>
        </row>
        <row r="5823">
          <cell r="A5823" t="str">
            <v>GXL2111300012-RE35</v>
          </cell>
          <cell r="B5823" t="str">
            <v>HELMET F1XF, RED, L</v>
          </cell>
          <cell r="C5823" t="str">
            <v xml:space="preserve"> </v>
          </cell>
        </row>
        <row r="5824">
          <cell r="A5824" t="str">
            <v>GXM1011300060-VF16</v>
          </cell>
          <cell r="B5824" t="str">
            <v>HELMET F1XF, PHOTOLUMINESCENT, M</v>
          </cell>
          <cell r="C5824" t="str">
            <v xml:space="preserve"> </v>
          </cell>
        </row>
        <row r="5825">
          <cell r="A5825" t="str">
            <v>GXM1121100310-JL16</v>
          </cell>
          <cell r="B5825" t="str">
            <v>HELMET F1XF FLUORESCENT YELLOW, M</v>
          </cell>
          <cell r="C5825" t="str">
            <v xml:space="preserve"> </v>
          </cell>
        </row>
        <row r="5826">
          <cell r="A5826" t="str">
            <v>GXL1011400201-BA16</v>
          </cell>
          <cell r="B5826" t="str">
            <v>HELMET F1XF, WHITE, L</v>
          </cell>
          <cell r="C5826" t="str">
            <v xml:space="preserve"> </v>
          </cell>
        </row>
        <row r="5827">
          <cell r="A5827" t="str">
            <v>GXL1121300010-JL74</v>
          </cell>
          <cell r="B5827" t="str">
            <v>HELMET F1XF, YELLOW (FLUO), L</v>
          </cell>
          <cell r="C5827" t="str">
            <v xml:space="preserve"> </v>
          </cell>
        </row>
        <row r="5828">
          <cell r="A5828" t="str">
            <v>GXM2111401201-OB01</v>
          </cell>
          <cell r="B5828" t="str">
            <v>HELMET F1XF, ORANGE (FLUO), M</v>
          </cell>
          <cell r="C5828" t="str">
            <v xml:space="preserve"> </v>
          </cell>
        </row>
        <row r="5829">
          <cell r="A5829" t="str">
            <v>GXL1121300000-VF16</v>
          </cell>
          <cell r="B5829" t="str">
            <v>HELMET F1XF PHOTOLUM, L</v>
          </cell>
          <cell r="C5829" t="str">
            <v xml:space="preserve"> </v>
          </cell>
        </row>
        <row r="5830">
          <cell r="A5830" t="str">
            <v>GXM2121100010-BA35</v>
          </cell>
          <cell r="B5830" t="str">
            <v>HELMET F1XF, WHITE, M</v>
          </cell>
          <cell r="C5830" t="str">
            <v xml:space="preserve"> </v>
          </cell>
        </row>
        <row r="5831">
          <cell r="A5831" t="str">
            <v>GXM2122100300-RE35</v>
          </cell>
          <cell r="B5831" t="str">
            <v>HELMET F1XF RED, M</v>
          </cell>
          <cell r="C5831" t="str">
            <v xml:space="preserve"> </v>
          </cell>
        </row>
        <row r="5832">
          <cell r="A5832" t="str">
            <v>GXM2121201004-BA35</v>
          </cell>
          <cell r="B5832" t="str">
            <v>HELMET F1XF, WHITE, M</v>
          </cell>
          <cell r="C5832" t="str">
            <v xml:space="preserve"> </v>
          </cell>
        </row>
        <row r="5833">
          <cell r="A5833" t="str">
            <v>GXM2121300300-VF35</v>
          </cell>
          <cell r="B5833" t="str">
            <v>HELMET F1XF, PHOTOLUMINESCENT, M</v>
          </cell>
          <cell r="C5833" t="str">
            <v xml:space="preserve"> </v>
          </cell>
        </row>
        <row r="5834">
          <cell r="A5834" t="str">
            <v>GXM1021300000-JL16</v>
          </cell>
          <cell r="B5834" t="str">
            <v>HELMET F1XF, YELLOW (FLUO), M</v>
          </cell>
          <cell r="C5834" t="str">
            <v xml:space="preserve"> </v>
          </cell>
        </row>
        <row r="5835">
          <cell r="A5835" t="str">
            <v>GXL2121100206-NA01</v>
          </cell>
          <cell r="B5835" t="str">
            <v>HELMET F1XF, BLACK, L</v>
          </cell>
          <cell r="C5835" t="str">
            <v xml:space="preserve"> </v>
          </cell>
        </row>
        <row r="5836">
          <cell r="A5836" t="str">
            <v>GXM2111200000-NA16</v>
          </cell>
          <cell r="B5836" t="str">
            <v>HELMET F1XF, BLACK, M</v>
          </cell>
          <cell r="C5836" t="str">
            <v xml:space="preserve"> </v>
          </cell>
        </row>
        <row r="5837">
          <cell r="A5837" t="str">
            <v>GXM2121201000-NA35</v>
          </cell>
          <cell r="B5837" t="str">
            <v>HELMET F1XF BLACK, M</v>
          </cell>
          <cell r="C5837" t="str">
            <v xml:space="preserve"> </v>
          </cell>
        </row>
        <row r="5838">
          <cell r="A5838" t="str">
            <v>GXL2121300204-RE16</v>
          </cell>
          <cell r="B5838" t="str">
            <v>HELMET F1XF, RED, L</v>
          </cell>
          <cell r="C5838" t="str">
            <v xml:space="preserve"> </v>
          </cell>
        </row>
        <row r="5839">
          <cell r="A5839" t="str">
            <v>GXL2111200012-BA16</v>
          </cell>
          <cell r="B5839" t="str">
            <v>HELMET F1XF, WHITE, L</v>
          </cell>
          <cell r="C5839" t="str">
            <v xml:space="preserve"> </v>
          </cell>
        </row>
        <row r="5840">
          <cell r="A5840" t="str">
            <v>GXM2121400206-RE01</v>
          </cell>
          <cell r="B5840" t="str">
            <v>HELMET F1XF, RED, M</v>
          </cell>
          <cell r="C5840" t="str">
            <v xml:space="preserve"> </v>
          </cell>
        </row>
        <row r="5841">
          <cell r="A5841" t="str">
            <v>GXM2121000100-JD16</v>
          </cell>
          <cell r="B5841" t="str">
            <v>HELMET F1XF, YELLOW (PLAIN), M</v>
          </cell>
          <cell r="C5841" t="str">
            <v xml:space="preserve"> </v>
          </cell>
        </row>
        <row r="5842">
          <cell r="A5842" t="str">
            <v>GXM2121300000-JL16</v>
          </cell>
          <cell r="B5842" t="str">
            <v>HELMET F1XF, YELLOW (FLUO), M</v>
          </cell>
          <cell r="C5842" t="str">
            <v xml:space="preserve"> </v>
          </cell>
        </row>
        <row r="5843">
          <cell r="A5843" t="str">
            <v>GXL2111100000-RE35</v>
          </cell>
          <cell r="B5843" t="str">
            <v>HELMET F1XF RED, L</v>
          </cell>
          <cell r="C5843" t="str">
            <v xml:space="preserve"> </v>
          </cell>
        </row>
        <row r="5844">
          <cell r="A5844" t="str">
            <v>GXM2121300400-BA16</v>
          </cell>
          <cell r="B5844" t="str">
            <v>HELMET F1XF, WHITE, M</v>
          </cell>
          <cell r="C5844" t="str">
            <v xml:space="preserve"> </v>
          </cell>
        </row>
        <row r="5845">
          <cell r="A5845" t="str">
            <v>GXL2111000206-RE35</v>
          </cell>
          <cell r="B5845" t="str">
            <v>HELMET F1XF, RED, L</v>
          </cell>
          <cell r="C5845" t="str">
            <v xml:space="preserve"> </v>
          </cell>
        </row>
        <row r="5846">
          <cell r="A5846" t="str">
            <v>GXM1122200100-JL16</v>
          </cell>
          <cell r="B5846" t="str">
            <v>HELMET F1XF, YELLOW (FLUO), M</v>
          </cell>
          <cell r="C5846" t="str">
            <v xml:space="preserve"> </v>
          </cell>
        </row>
        <row r="5847">
          <cell r="A5847" t="str">
            <v>GXM2121100410-JD35</v>
          </cell>
          <cell r="B5847" t="str">
            <v>HELMET F1XF, YELLOW (PLAIN), M</v>
          </cell>
          <cell r="C5847" t="str">
            <v xml:space="preserve"> </v>
          </cell>
        </row>
        <row r="5848">
          <cell r="A5848" t="str">
            <v>GXL1121300104-RE35</v>
          </cell>
          <cell r="B5848" t="str">
            <v>HELMET F1XF, RED, L</v>
          </cell>
          <cell r="C5848" t="str">
            <v xml:space="preserve"> </v>
          </cell>
        </row>
        <row r="5849">
          <cell r="A5849" t="str">
            <v>GXL1121100000-BA16</v>
          </cell>
          <cell r="B5849" t="str">
            <v>HELMET F1XF WHITE, L</v>
          </cell>
          <cell r="C5849" t="str">
            <v xml:space="preserve"> </v>
          </cell>
        </row>
        <row r="5850">
          <cell r="A5850" t="str">
            <v>GXL1111300110-RE16</v>
          </cell>
          <cell r="B5850" t="str">
            <v>HELMET F1XF, RED, L</v>
          </cell>
          <cell r="C5850" t="str">
            <v xml:space="preserve"> </v>
          </cell>
        </row>
        <row r="5851">
          <cell r="A5851" t="str">
            <v>GXL2115300200-RE35</v>
          </cell>
          <cell r="B5851" t="str">
            <v>HELMET F1XF, RED, L</v>
          </cell>
          <cell r="C5851" t="str">
            <v xml:space="preserve"> </v>
          </cell>
        </row>
        <row r="5852">
          <cell r="A5852" t="str">
            <v>GXM2121300130-BA74</v>
          </cell>
          <cell r="B5852" t="str">
            <v>HELMET F1XF, WHITE, M</v>
          </cell>
          <cell r="C5852" t="str">
            <v xml:space="preserve"> </v>
          </cell>
        </row>
        <row r="5853">
          <cell r="A5853" t="str">
            <v>GXM1021000000-NA35</v>
          </cell>
          <cell r="B5853" t="str">
            <v>HELMET F1XF, BLACK, M</v>
          </cell>
          <cell r="C5853" t="str">
            <v xml:space="preserve"> </v>
          </cell>
        </row>
        <row r="5854">
          <cell r="A5854" t="str">
            <v>GXL1121300000-RE35</v>
          </cell>
          <cell r="B5854" t="str">
            <v>HELM F1XF, ROT, L</v>
          </cell>
          <cell r="C5854" t="str">
            <v xml:space="preserve"> </v>
          </cell>
        </row>
        <row r="5855">
          <cell r="A5855" t="str">
            <v>GXL2121400426-BB3Y</v>
          </cell>
          <cell r="B5855" t="str">
            <v>HELMET F1XF, METALIZED, L SDIS 25</v>
          </cell>
          <cell r="C5855" t="str">
            <v xml:space="preserve"> </v>
          </cell>
        </row>
        <row r="5856">
          <cell r="A5856" t="str">
            <v>GXM1011000000-RE35</v>
          </cell>
          <cell r="B5856" t="str">
            <v>HELMET F1XF, RED, M</v>
          </cell>
          <cell r="C5856" t="str">
            <v xml:space="preserve"> </v>
          </cell>
        </row>
        <row r="5857">
          <cell r="A5857" t="str">
            <v>GXM2121100310-VF35</v>
          </cell>
          <cell r="B5857" t="str">
            <v>HELMET F1XF PHOTOLUMINESCENT, M</v>
          </cell>
          <cell r="C5857" t="str">
            <v xml:space="preserve"> </v>
          </cell>
        </row>
        <row r="5858">
          <cell r="A5858" t="str">
            <v>GXM2121100110-BA35</v>
          </cell>
          <cell r="B5858" t="str">
            <v>CASQUE F1XF, BLANC, M</v>
          </cell>
          <cell r="C5858" t="str">
            <v xml:space="preserve"> </v>
          </cell>
        </row>
        <row r="5859">
          <cell r="A5859" t="str">
            <v>GXL2121100310-VF35</v>
          </cell>
          <cell r="B5859" t="str">
            <v>HELMET F1XF, PHOTOLUMINESCENT, L</v>
          </cell>
          <cell r="C5859" t="str">
            <v xml:space="preserve"> </v>
          </cell>
        </row>
        <row r="5860">
          <cell r="A5860" t="str">
            <v>GXM2121000000-RE16</v>
          </cell>
          <cell r="B5860" t="str">
            <v>HELMET F1XF, RED, M</v>
          </cell>
          <cell r="C5860" t="str">
            <v xml:space="preserve"> </v>
          </cell>
        </row>
        <row r="5861">
          <cell r="A5861" t="str">
            <v>GXM1121100010-VF16</v>
          </cell>
          <cell r="B5861" t="str">
            <v>HELMET F1XF PHOTOLUMINCESCENT, M</v>
          </cell>
          <cell r="C5861" t="str">
            <v xml:space="preserve"> </v>
          </cell>
        </row>
        <row r="5862">
          <cell r="A5862" t="str">
            <v>GXM1121100110-JL16</v>
          </cell>
          <cell r="B5862" t="str">
            <v>HELMET F1XF FLUORESCENT YELLOW, M</v>
          </cell>
          <cell r="C5862" t="str">
            <v xml:space="preserve"> </v>
          </cell>
        </row>
        <row r="5863">
          <cell r="A5863" t="str">
            <v>GXM2111400201-OB01</v>
          </cell>
          <cell r="B5863" t="str">
            <v>HELMET F1XF, ORANGE (FLUO), M</v>
          </cell>
          <cell r="C5863" t="str">
            <v xml:space="preserve"> </v>
          </cell>
        </row>
        <row r="5864">
          <cell r="A5864" t="str">
            <v>GXM1211300101-NA74</v>
          </cell>
          <cell r="B5864" t="str">
            <v>HELMET F1XF, BLACK, M</v>
          </cell>
          <cell r="C5864" t="str">
            <v xml:space="preserve"> </v>
          </cell>
        </row>
        <row r="5865">
          <cell r="A5865" t="str">
            <v>GXM2111000011-BA16</v>
          </cell>
          <cell r="B5865" t="str">
            <v>HELMET F1XF, WHITE, M</v>
          </cell>
          <cell r="C5865" t="str">
            <v xml:space="preserve"> </v>
          </cell>
        </row>
        <row r="5866">
          <cell r="A5866" t="str">
            <v>GXM1021100106-NB16</v>
          </cell>
          <cell r="B5866" t="str">
            <v>HELMET F1XF, GREY, M</v>
          </cell>
          <cell r="C5866" t="str">
            <v xml:space="preserve"> </v>
          </cell>
        </row>
        <row r="5867">
          <cell r="A5867" t="str">
            <v>GXM2121100210-RE35</v>
          </cell>
          <cell r="B5867" t="str">
            <v>HELMET F1XF RED, M</v>
          </cell>
          <cell r="C5867" t="str">
            <v xml:space="preserve"> </v>
          </cell>
        </row>
        <row r="5868">
          <cell r="A5868" t="str">
            <v>GXL2111402216-RE01</v>
          </cell>
          <cell r="B5868" t="str">
            <v>HELMET F1XF, RED, L</v>
          </cell>
          <cell r="C5868" t="str">
            <v xml:space="preserve"> </v>
          </cell>
        </row>
        <row r="5869">
          <cell r="A5869" t="str">
            <v>GXL2125100301-RE35</v>
          </cell>
          <cell r="B5869" t="str">
            <v>HELMET F1XF, RED, L</v>
          </cell>
          <cell r="C5869" t="str">
            <v xml:space="preserve"> </v>
          </cell>
        </row>
        <row r="5870">
          <cell r="A5870" t="str">
            <v>GXM2111000314-AA35</v>
          </cell>
          <cell r="B5870" t="str">
            <v>HELMET F1XF, BLUE, M</v>
          </cell>
          <cell r="C5870" t="str">
            <v xml:space="preserve"> </v>
          </cell>
        </row>
        <row r="5871">
          <cell r="A5871" t="str">
            <v>GXL2111200210-RE16</v>
          </cell>
          <cell r="B5871" t="str">
            <v>HELMET F1XF, RED, L</v>
          </cell>
          <cell r="C5871" t="str">
            <v xml:space="preserve"> </v>
          </cell>
        </row>
        <row r="5872">
          <cell r="A5872" t="str">
            <v>GXL2121300400-OB16</v>
          </cell>
          <cell r="B5872" t="str">
            <v>HELMET F1XF, ORANGE (FLUO), L</v>
          </cell>
          <cell r="C5872" t="str">
            <v xml:space="preserve"> </v>
          </cell>
        </row>
        <row r="5873">
          <cell r="A5873" t="str">
            <v>GXM1022200000-JL16</v>
          </cell>
          <cell r="B5873" t="str">
            <v>HELMET F1XF FLUORESCENT YELLOW, M</v>
          </cell>
          <cell r="C5873" t="str">
            <v xml:space="preserve"> </v>
          </cell>
        </row>
        <row r="5874">
          <cell r="A5874" t="str">
            <v>GXM2121300310-JL35</v>
          </cell>
          <cell r="B5874" t="str">
            <v>HELMET F1XF FLUORESCENT YELLOW, M</v>
          </cell>
          <cell r="C5874" t="str">
            <v xml:space="preserve"> </v>
          </cell>
        </row>
        <row r="5875">
          <cell r="A5875" t="str">
            <v>GXM2111000000-JD35</v>
          </cell>
          <cell r="B5875" t="str">
            <v>HELMET F1XF YELLOW, M</v>
          </cell>
          <cell r="C5875" t="str">
            <v xml:space="preserve"> </v>
          </cell>
        </row>
        <row r="5876">
          <cell r="A5876" t="str">
            <v>GXM2121100330-VF16</v>
          </cell>
          <cell r="B5876" t="str">
            <v>HELMET F1XF, PHOTOLUMINESCENT, M</v>
          </cell>
          <cell r="C5876" t="str">
            <v xml:space="preserve"> </v>
          </cell>
        </row>
        <row r="5877">
          <cell r="A5877" t="str">
            <v>GXM1121300000-RE16</v>
          </cell>
          <cell r="B5877" t="str">
            <v>F1XF EN443 M RED FP BLACK</v>
          </cell>
          <cell r="C5877" t="str">
            <v xml:space="preserve"> </v>
          </cell>
        </row>
        <row r="5878">
          <cell r="A5878" t="str">
            <v>GXM1111300300-VF16</v>
          </cell>
          <cell r="B5878" t="str">
            <v>HELMET F1XF PHOTOLUMINESCENT, M</v>
          </cell>
          <cell r="C5878" t="str">
            <v xml:space="preserve"> </v>
          </cell>
        </row>
        <row r="5879">
          <cell r="A5879" t="str">
            <v>GXL2111300011-BO35</v>
          </cell>
          <cell r="B5879" t="str">
            <v>HELMET F1XF, WHITE WITH BLACK COMB, L</v>
          </cell>
          <cell r="C5879" t="str">
            <v xml:space="preserve"> </v>
          </cell>
        </row>
        <row r="5880">
          <cell r="A5880" t="str">
            <v>GXL1111200201-NA16</v>
          </cell>
          <cell r="B5880" t="str">
            <v>HELMET F1XF, BLACK, L</v>
          </cell>
          <cell r="C5880" t="str">
            <v xml:space="preserve"> </v>
          </cell>
        </row>
        <row r="5881">
          <cell r="A5881" t="str">
            <v>GXM1111200300-VF43</v>
          </cell>
          <cell r="B5881" t="str">
            <v>HELMET F1XF, PHOTOLUMINESCENT, M</v>
          </cell>
          <cell r="C5881" t="str">
            <v xml:space="preserve"> </v>
          </cell>
        </row>
        <row r="5882">
          <cell r="A5882" t="str">
            <v>GXL2121300000-VF35</v>
          </cell>
          <cell r="B5882" t="str">
            <v>F1XF EN443 L PHOTOLUM FP GOLD</v>
          </cell>
          <cell r="C5882" t="str">
            <v xml:space="preserve"> </v>
          </cell>
        </row>
        <row r="5883">
          <cell r="A5883" t="str">
            <v>GXM2121100301-VF01</v>
          </cell>
          <cell r="B5883" t="str">
            <v>HELMET F1XF, PHOTOLUMINESCENT, M</v>
          </cell>
          <cell r="C5883" t="str">
            <v xml:space="preserve"> </v>
          </cell>
        </row>
        <row r="5884">
          <cell r="A5884" t="str">
            <v>GXL1011200002-RE16</v>
          </cell>
          <cell r="B5884" t="str">
            <v>HELMET F1XF, RED, L</v>
          </cell>
          <cell r="C5884" t="str">
            <v xml:space="preserve"> </v>
          </cell>
        </row>
        <row r="5885">
          <cell r="A5885" t="str">
            <v>GXL1111100210-JL74</v>
          </cell>
          <cell r="B5885" t="str">
            <v>HELMET F1XF, YELLOW (FLUO), L</v>
          </cell>
          <cell r="C5885" t="str">
            <v xml:space="preserve"> </v>
          </cell>
        </row>
        <row r="5886">
          <cell r="A5886" t="str">
            <v>GXM1011100010-VF16</v>
          </cell>
          <cell r="B5886" t="str">
            <v>HELMET F1XF, PHOTOLUMINESCENT, M</v>
          </cell>
          <cell r="C5886" t="str">
            <v xml:space="preserve"> </v>
          </cell>
        </row>
        <row r="5887">
          <cell r="A5887" t="str">
            <v>GXM2121100200-RE35</v>
          </cell>
          <cell r="B5887" t="str">
            <v>HELMET F1XF RED, M</v>
          </cell>
          <cell r="C5887" t="str">
            <v xml:space="preserve"> </v>
          </cell>
        </row>
        <row r="5888">
          <cell r="A5888" t="str">
            <v>GXM1121300000-NB16</v>
          </cell>
          <cell r="B5888" t="str">
            <v>HELMET F1XF, GREY, M</v>
          </cell>
          <cell r="C5888" t="str">
            <v xml:space="preserve"> </v>
          </cell>
        </row>
        <row r="5889">
          <cell r="A5889" t="str">
            <v>GXM2111100310-VF16</v>
          </cell>
          <cell r="B5889" t="str">
            <v>HELMET F1XF PHOTOLUM, M</v>
          </cell>
          <cell r="C5889" t="str">
            <v xml:space="preserve"> </v>
          </cell>
        </row>
        <row r="5890">
          <cell r="A5890" t="str">
            <v>GXM2111400206-OB01</v>
          </cell>
          <cell r="B5890" t="str">
            <v>HELMET F1XF, ORANGE (FLUO), M</v>
          </cell>
          <cell r="C5890" t="str">
            <v xml:space="preserve"> </v>
          </cell>
        </row>
        <row r="5891">
          <cell r="A5891" t="str">
            <v>GXM1111002000-JD16</v>
          </cell>
          <cell r="B5891" t="str">
            <v>HELMET F1XF, YELLOW (PLAIN), M</v>
          </cell>
          <cell r="C5891" t="str">
            <v xml:space="preserve"> </v>
          </cell>
        </row>
        <row r="5892">
          <cell r="A5892" t="str">
            <v>GXM2121100010-NA35</v>
          </cell>
          <cell r="B5892" t="str">
            <v>HELMET F1XF, BLACK, M</v>
          </cell>
          <cell r="C5892" t="str">
            <v xml:space="preserve"> </v>
          </cell>
        </row>
        <row r="5893">
          <cell r="A5893" t="str">
            <v>GXM2121300300-RE35</v>
          </cell>
          <cell r="B5893" t="str">
            <v>HELMET F1XF RED, M</v>
          </cell>
          <cell r="C5893" t="str">
            <v xml:space="preserve"> </v>
          </cell>
        </row>
        <row r="5894">
          <cell r="A5894" t="str">
            <v>GXM2111400206-VF35</v>
          </cell>
          <cell r="B5894" t="str">
            <v>HELM F1XF, NACHLEUCHTEND, M</v>
          </cell>
          <cell r="C5894" t="str">
            <v xml:space="preserve"> </v>
          </cell>
        </row>
        <row r="5895">
          <cell r="A5895" t="str">
            <v>GXL1111300213-RE16</v>
          </cell>
          <cell r="B5895" t="str">
            <v>HELMET F1XF, RED, L</v>
          </cell>
          <cell r="C5895" t="str">
            <v xml:space="preserve"> </v>
          </cell>
        </row>
        <row r="5896">
          <cell r="A5896" t="str">
            <v>GXM2121300000-RE16</v>
          </cell>
          <cell r="B5896" t="str">
            <v>HELMET F1XF, RED, M</v>
          </cell>
          <cell r="C5896" t="str">
            <v xml:space="preserve"> </v>
          </cell>
        </row>
        <row r="5897">
          <cell r="A5897" t="str">
            <v>GXL2121102206-VF01</v>
          </cell>
          <cell r="B5897" t="str">
            <v>HELMET F1XF, PHOTOLUMINESCENT, L</v>
          </cell>
          <cell r="C5897" t="str">
            <v xml:space="preserve"> </v>
          </cell>
        </row>
        <row r="5898">
          <cell r="A5898" t="str">
            <v>GXM1121100210-VF16</v>
          </cell>
          <cell r="B5898" t="str">
            <v>HELMET F1XF PHOTOLUM, M</v>
          </cell>
          <cell r="C5898" t="str">
            <v xml:space="preserve"> </v>
          </cell>
        </row>
        <row r="5899">
          <cell r="A5899" t="str">
            <v>GXL2121100201-VF01</v>
          </cell>
          <cell r="B5899" t="str">
            <v>HELMET F1XF PHOTOLUMINESCENT, L</v>
          </cell>
          <cell r="C5899" t="str">
            <v xml:space="preserve"> </v>
          </cell>
        </row>
        <row r="5900">
          <cell r="A5900" t="str">
            <v>GXL2121100401-RE01</v>
          </cell>
          <cell r="B5900" t="str">
            <v>HELMET F1XF, RED, L</v>
          </cell>
          <cell r="C5900" t="str">
            <v xml:space="preserve"> </v>
          </cell>
        </row>
        <row r="5901">
          <cell r="A5901" t="str">
            <v>GXL1021300000-VF16</v>
          </cell>
          <cell r="B5901" t="str">
            <v>HELMET F1XF, PHOTOLUMINESCENT, L</v>
          </cell>
          <cell r="C5901" t="str">
            <v xml:space="preserve"> </v>
          </cell>
        </row>
        <row r="5902">
          <cell r="A5902" t="str">
            <v>GXM2111100310-JL35</v>
          </cell>
          <cell r="B5902" t="str">
            <v>HELMET F1XF FLUORESCENT YELLOW</v>
          </cell>
          <cell r="C5902" t="str">
            <v xml:space="preserve"> </v>
          </cell>
        </row>
        <row r="5903">
          <cell r="A5903" t="str">
            <v>GXM1112100200-VF35</v>
          </cell>
          <cell r="B5903" t="str">
            <v>HELMET F1XF, PHOTOLUMINESCENT, M</v>
          </cell>
          <cell r="C5903" t="str">
            <v xml:space="preserve"> </v>
          </cell>
        </row>
        <row r="5904">
          <cell r="A5904" t="str">
            <v>GXL2111200400-BA35</v>
          </cell>
          <cell r="B5904" t="str">
            <v>HELMET F1XF, WHITE, L</v>
          </cell>
          <cell r="C5904" t="str">
            <v xml:space="preserve"> </v>
          </cell>
        </row>
        <row r="5905">
          <cell r="A5905" t="str">
            <v>GXM1121100310-VF16</v>
          </cell>
          <cell r="B5905" t="str">
            <v>HELMET F1XF PHOTOLUMINCESCENT, M</v>
          </cell>
          <cell r="C5905" t="str">
            <v xml:space="preserve"> </v>
          </cell>
        </row>
        <row r="5906">
          <cell r="A5906" t="str">
            <v>GXL1121300110-RE16</v>
          </cell>
          <cell r="B5906" t="str">
            <v>HELMET F1XF, RED, L</v>
          </cell>
          <cell r="C5906" t="str">
            <v xml:space="preserve"> </v>
          </cell>
        </row>
        <row r="5907">
          <cell r="A5907" t="str">
            <v>GXL2121100206-JD01</v>
          </cell>
          <cell r="B5907" t="str">
            <v>HELMET F1XF, YELLOW (PLAIN), L</v>
          </cell>
          <cell r="C5907" t="str">
            <v xml:space="preserve"> </v>
          </cell>
        </row>
        <row r="5908">
          <cell r="A5908" t="str">
            <v>GXL1111000000-VF16</v>
          </cell>
          <cell r="B5908" t="str">
            <v>HELMET F1XF, PHOTOLUMINESCENT, L</v>
          </cell>
          <cell r="C5908" t="str">
            <v xml:space="preserve"> </v>
          </cell>
        </row>
        <row r="5909">
          <cell r="A5909" t="str">
            <v>GXM2111200012-BA16</v>
          </cell>
          <cell r="B5909" t="str">
            <v>HELMET F1XF, WHITE, M</v>
          </cell>
          <cell r="C5909" t="str">
            <v xml:space="preserve"> </v>
          </cell>
        </row>
        <row r="5910">
          <cell r="A5910" t="str">
            <v>GXM2121100310-JD35</v>
          </cell>
          <cell r="B5910" t="str">
            <v>HELMET F1XF YELLOW, M</v>
          </cell>
          <cell r="C5910" t="str">
            <v xml:space="preserve"> </v>
          </cell>
        </row>
        <row r="5911">
          <cell r="A5911" t="str">
            <v>GXM2122100400-RE35</v>
          </cell>
          <cell r="B5911" t="str">
            <v>HELMET F1XF, RED, M</v>
          </cell>
          <cell r="C5911" t="str">
            <v xml:space="preserve"> </v>
          </cell>
        </row>
        <row r="5912">
          <cell r="A5912" t="str">
            <v>GXL2121100000-VF16</v>
          </cell>
          <cell r="B5912" t="str">
            <v>HELMET F1XF, PHOTOLUMINESCENT, L</v>
          </cell>
          <cell r="C5912" t="str">
            <v xml:space="preserve"> </v>
          </cell>
        </row>
        <row r="5913">
          <cell r="A5913" t="str">
            <v>GXL1011100200-RE16</v>
          </cell>
          <cell r="B5913" t="str">
            <v>HELMET F1XF, RED, L</v>
          </cell>
          <cell r="C5913" t="str">
            <v xml:space="preserve"> </v>
          </cell>
        </row>
        <row r="5914">
          <cell r="A5914" t="str">
            <v>GXM1021000000-RE16</v>
          </cell>
          <cell r="B5914" t="str">
            <v>HELMET F1XF, RED, M</v>
          </cell>
          <cell r="C5914" t="str">
            <v xml:space="preserve"> </v>
          </cell>
        </row>
        <row r="5915">
          <cell r="A5915" t="str">
            <v>GXM1111201000-JL35</v>
          </cell>
          <cell r="B5915" t="str">
            <v>HELMET F1XF FLUORESCENT YELLOW, M</v>
          </cell>
          <cell r="C5915" t="str">
            <v xml:space="preserve"> </v>
          </cell>
        </row>
        <row r="5916">
          <cell r="A5916" t="str">
            <v>GXM2111200000-VF35</v>
          </cell>
          <cell r="B5916" t="str">
            <v>HELMET F1XF EN443 M PHOTOLUM, FP GOLD</v>
          </cell>
          <cell r="C5916" t="str">
            <v xml:space="preserve"> </v>
          </cell>
        </row>
        <row r="5917">
          <cell r="A5917" t="str">
            <v>GXM1111300210-JL16</v>
          </cell>
          <cell r="B5917" t="str">
            <v>HELMET F1XF, YELLOW (FLUO), M</v>
          </cell>
          <cell r="C5917" t="str">
            <v xml:space="preserve"> </v>
          </cell>
        </row>
        <row r="5918">
          <cell r="A5918" t="str">
            <v>GXL2112400300-RE16</v>
          </cell>
          <cell r="B5918" t="str">
            <v>HELMET F1XF, RED, L</v>
          </cell>
          <cell r="C5918" t="str">
            <v xml:space="preserve"> </v>
          </cell>
        </row>
        <row r="5919">
          <cell r="A5919" t="str">
            <v>GXM1122200000-JL16</v>
          </cell>
          <cell r="B5919" t="str">
            <v>HELMET F1XF FLUORESCENT YELLOW, M</v>
          </cell>
          <cell r="C5919" t="str">
            <v xml:space="preserve"> </v>
          </cell>
        </row>
        <row r="5920">
          <cell r="A5920" t="str">
            <v>GXL2122100300-JL35</v>
          </cell>
          <cell r="B5920" t="str">
            <v>HELMET F1XF, YELLOW (FLUO), L</v>
          </cell>
          <cell r="C5920" t="str">
            <v xml:space="preserve"> </v>
          </cell>
        </row>
        <row r="5921">
          <cell r="A5921" t="str">
            <v>GXM1111100000-NA35</v>
          </cell>
          <cell r="B5921" t="str">
            <v>HELMET F1XF BLACK, M</v>
          </cell>
          <cell r="C5921" t="str">
            <v xml:space="preserve"> </v>
          </cell>
        </row>
        <row r="5922">
          <cell r="A5922" t="str">
            <v>GXL2121300000-JL45</v>
          </cell>
          <cell r="B5922" t="str">
            <v>HELMET F1XF, YELLOW (FLUO), L</v>
          </cell>
          <cell r="C5922" t="str">
            <v xml:space="preserve"> </v>
          </cell>
        </row>
        <row r="5923">
          <cell r="A5923" t="str">
            <v>GXM2121300200-JD35</v>
          </cell>
          <cell r="B5923" t="str">
            <v>HELMET F1XF, YELLOW (PLAIN), M</v>
          </cell>
          <cell r="C5923" t="str">
            <v xml:space="preserve"> </v>
          </cell>
        </row>
        <row r="5924">
          <cell r="A5924" t="str">
            <v>GXM1111300020-AA16</v>
          </cell>
          <cell r="B5924" t="str">
            <v>HELMET F1XF, BLUE, M</v>
          </cell>
          <cell r="C5924" t="str">
            <v xml:space="preserve"> </v>
          </cell>
        </row>
        <row r="5925">
          <cell r="A5925" t="str">
            <v>GXM1111200000-JL16</v>
          </cell>
          <cell r="B5925" t="str">
            <v>HELMET F1XF, YELLOW (FLUO), M</v>
          </cell>
          <cell r="C5925" t="str">
            <v xml:space="preserve"> </v>
          </cell>
        </row>
        <row r="5926">
          <cell r="A5926" t="str">
            <v>GXM2111201300-BA35</v>
          </cell>
          <cell r="B5926" t="str">
            <v>HELMET F1XF, WHITE, M</v>
          </cell>
          <cell r="C5926" t="str">
            <v xml:space="preserve"> </v>
          </cell>
        </row>
        <row r="5927">
          <cell r="A5927" t="str">
            <v>GXM2121300300-BA16</v>
          </cell>
          <cell r="B5927" t="str">
            <v>HELMET F1XF, WHITE, M</v>
          </cell>
          <cell r="C5927" t="str">
            <v xml:space="preserve"> </v>
          </cell>
        </row>
        <row r="5928">
          <cell r="A5928" t="str">
            <v>GXM2121100314-RE35</v>
          </cell>
          <cell r="B5928" t="str">
            <v>HELMET F1XF, RED, M PA LISSE DORÉE VERNI</v>
          </cell>
          <cell r="C5928" t="str">
            <v xml:space="preserve"> </v>
          </cell>
        </row>
        <row r="5929">
          <cell r="A5929" t="str">
            <v>GXL1121200110-JL16</v>
          </cell>
          <cell r="B5929" t="str">
            <v>HELMET F1XF, YELLOW (FLUO), L</v>
          </cell>
          <cell r="C5929" t="str">
            <v xml:space="preserve"> </v>
          </cell>
        </row>
        <row r="5930">
          <cell r="A5930" t="str">
            <v>GXL1121300110-VF16</v>
          </cell>
          <cell r="B5930" t="str">
            <v>HELMET F1XF, PHOTOLUMINESCENT, L</v>
          </cell>
          <cell r="C5930" t="str">
            <v xml:space="preserve"> </v>
          </cell>
        </row>
        <row r="5931">
          <cell r="A5931" t="str">
            <v>GXL1117601000-RE35</v>
          </cell>
          <cell r="B5931" t="str">
            <v>HELMET F1XF, RED, L</v>
          </cell>
          <cell r="C5931" t="str">
            <v xml:space="preserve"> </v>
          </cell>
        </row>
        <row r="5932">
          <cell r="A5932" t="str">
            <v>GXL1117601114-JL16</v>
          </cell>
          <cell r="B5932" t="str">
            <v>HELMET F1XF, YELLOW (FLUO), L</v>
          </cell>
          <cell r="C5932" t="str">
            <v xml:space="preserve"> </v>
          </cell>
        </row>
        <row r="5933">
          <cell r="A5933" t="str">
            <v>GXL1121100310-JL16</v>
          </cell>
          <cell r="B5933" t="str">
            <v>HELMET F1XF FLUORESCENT YELLOW, L</v>
          </cell>
          <cell r="C5933" t="str">
            <v xml:space="preserve"> </v>
          </cell>
        </row>
        <row r="5934">
          <cell r="A5934" t="str">
            <v>GXM1121100300-RE16</v>
          </cell>
          <cell r="B5934" t="str">
            <v>HELMET F1XF RED, M</v>
          </cell>
          <cell r="C5934" t="str">
            <v xml:space="preserve"> </v>
          </cell>
        </row>
        <row r="5935">
          <cell r="A5935" t="str">
            <v>GXM2111200232-VF16</v>
          </cell>
          <cell r="B5935" t="str">
            <v>HELMET F1XF, PHOTOLUMINESCENT, M</v>
          </cell>
          <cell r="C5935" t="str">
            <v xml:space="preserve"> </v>
          </cell>
        </row>
        <row r="5936">
          <cell r="A5936" t="str">
            <v>GXM1121300110-VF2B</v>
          </cell>
          <cell r="B5936" t="str">
            <v>HELMET F1XF, PHOTOLUMINESCENT, M</v>
          </cell>
          <cell r="C5936" t="str">
            <v xml:space="preserve"> </v>
          </cell>
        </row>
        <row r="5937">
          <cell r="A5937" t="str">
            <v>GXM2112000300-RE35</v>
          </cell>
          <cell r="B5937" t="str">
            <v>HELMET F1XF, RED, M</v>
          </cell>
          <cell r="C5937" t="str">
            <v xml:space="preserve"> </v>
          </cell>
        </row>
        <row r="5938">
          <cell r="A5938" t="str">
            <v>GXM1121400300-VF16</v>
          </cell>
          <cell r="B5938" t="str">
            <v>HELMET F1XF, PHOTOLUMINESCENT, M</v>
          </cell>
          <cell r="C5938" t="str">
            <v xml:space="preserve"> </v>
          </cell>
        </row>
        <row r="5939">
          <cell r="A5939" t="str">
            <v>GXM2121200300-VF16</v>
          </cell>
          <cell r="B5939" t="str">
            <v>HELMET F1XF, PHOTOLUMINESCENT, M</v>
          </cell>
          <cell r="C5939" t="str">
            <v xml:space="preserve"> </v>
          </cell>
        </row>
        <row r="5940">
          <cell r="A5940" t="str">
            <v>GXM2121300400-JL16</v>
          </cell>
          <cell r="B5940" t="str">
            <v>HELMET F1XF, YELLOW (FLUO), M</v>
          </cell>
          <cell r="C5940" t="str">
            <v xml:space="preserve"> </v>
          </cell>
        </row>
        <row r="5941">
          <cell r="A5941" t="str">
            <v>GXL1122100200-JL16</v>
          </cell>
          <cell r="B5941" t="str">
            <v>HELMET F1XF, YELLOW (FLUO), L</v>
          </cell>
          <cell r="C5941" t="str">
            <v xml:space="preserve"> </v>
          </cell>
        </row>
        <row r="5942">
          <cell r="A5942" t="str">
            <v>GXM2111200206-VF16</v>
          </cell>
          <cell r="B5942" t="str">
            <v>HELMET F1XF, PHOTOLUMINESCENT, M</v>
          </cell>
          <cell r="C5942" t="str">
            <v xml:space="preserve"> </v>
          </cell>
        </row>
        <row r="5943">
          <cell r="A5943" t="str">
            <v>GXL2111100012-RE16</v>
          </cell>
          <cell r="B5943" t="str">
            <v>HELMET F1XF, RED, L</v>
          </cell>
          <cell r="C5943" t="str">
            <v xml:space="preserve"> </v>
          </cell>
        </row>
        <row r="5944">
          <cell r="A5944" t="str">
            <v>GXL2112100000-RE35</v>
          </cell>
          <cell r="B5944" t="str">
            <v>HELMET F1XF, RED, L</v>
          </cell>
          <cell r="C5944" t="str">
            <v xml:space="preserve"> </v>
          </cell>
        </row>
        <row r="5945">
          <cell r="A5945" t="str">
            <v>GXM2111100130-JL74</v>
          </cell>
          <cell r="B5945" t="str">
            <v>HELMET F1XF, YELLOW (FLUO), M</v>
          </cell>
          <cell r="C5945" t="str">
            <v xml:space="preserve"> </v>
          </cell>
        </row>
        <row r="5946">
          <cell r="A5946" t="str">
            <v>GXL1111000100-JD16</v>
          </cell>
          <cell r="B5946" t="str">
            <v>HELMET F1XF, YELLOW (PLAIN), L</v>
          </cell>
          <cell r="C5946" t="str">
            <v xml:space="preserve"> </v>
          </cell>
        </row>
        <row r="5947">
          <cell r="A5947" t="str">
            <v>GXM2021000000-OB35</v>
          </cell>
          <cell r="B5947" t="str">
            <v>HELMET F1XF, ORANGE (FLUO), M</v>
          </cell>
          <cell r="C5947" t="str">
            <v xml:space="preserve"> </v>
          </cell>
        </row>
        <row r="5948">
          <cell r="A5948" t="str">
            <v>GXL2111200012-JL35</v>
          </cell>
          <cell r="B5948" t="str">
            <v>HELMET F1XF, YELLOW (FLUO), L</v>
          </cell>
          <cell r="C5948" t="str">
            <v xml:space="preserve"> </v>
          </cell>
        </row>
        <row r="5949">
          <cell r="A5949" t="str">
            <v>GXL1011000200-RE32</v>
          </cell>
          <cell r="B5949" t="str">
            <v>HELMET F1XF, RED, L</v>
          </cell>
          <cell r="C5949" t="str">
            <v xml:space="preserve"> </v>
          </cell>
        </row>
        <row r="5950">
          <cell r="A5950" t="str">
            <v>GXM2121100206-RE01</v>
          </cell>
          <cell r="B5950" t="str">
            <v>HELMET F1XF, RED, M</v>
          </cell>
          <cell r="C5950" t="str">
            <v xml:space="preserve"> </v>
          </cell>
        </row>
        <row r="5951">
          <cell r="A5951" t="str">
            <v>GXM2111200210-VF16</v>
          </cell>
          <cell r="B5951" t="str">
            <v>HELMET F1XF, PHOTOLUMINESCENT, M</v>
          </cell>
          <cell r="C5951" t="str">
            <v xml:space="preserve"> </v>
          </cell>
        </row>
        <row r="5952">
          <cell r="A5952" t="str">
            <v>GXM2121000010-OB35</v>
          </cell>
          <cell r="B5952" t="str">
            <v>HELMET F1XF, ORANGE (FLUO), M</v>
          </cell>
          <cell r="C5952" t="str">
            <v xml:space="preserve"> </v>
          </cell>
        </row>
        <row r="5953">
          <cell r="A5953" t="str">
            <v>GXL1121300204-OB16</v>
          </cell>
          <cell r="B5953" t="str">
            <v>HELMET F1XF, ORANGE (FLUO), L</v>
          </cell>
          <cell r="C5953" t="str">
            <v xml:space="preserve"> </v>
          </cell>
        </row>
        <row r="5954">
          <cell r="A5954" t="str">
            <v>GXM1121300204-BA16</v>
          </cell>
          <cell r="B5954" t="str">
            <v>HELMET F1XF, WHITE, M</v>
          </cell>
          <cell r="C5954" t="str">
            <v xml:space="preserve"> </v>
          </cell>
        </row>
        <row r="5955">
          <cell r="A5955" t="str">
            <v>GXM2111100201-BA01</v>
          </cell>
          <cell r="B5955" t="str">
            <v>HELMET F1XF WHITE, M</v>
          </cell>
          <cell r="C5955" t="str">
            <v xml:space="preserve"> </v>
          </cell>
        </row>
        <row r="5956">
          <cell r="A5956" t="str">
            <v>GXM2111200400-BA35</v>
          </cell>
          <cell r="B5956" t="str">
            <v>HELMET F1XF, WHITE, M</v>
          </cell>
          <cell r="C5956" t="str">
            <v xml:space="preserve"> </v>
          </cell>
        </row>
        <row r="5957">
          <cell r="A5957" t="str">
            <v>GXM1121300100-VA16</v>
          </cell>
          <cell r="B5957" t="str">
            <v>HELMET F1XF, GREEN, M</v>
          </cell>
          <cell r="C5957" t="str">
            <v xml:space="preserve"> </v>
          </cell>
        </row>
        <row r="5958">
          <cell r="A5958" t="str">
            <v>GXM1122100200-JL16</v>
          </cell>
          <cell r="B5958" t="str">
            <v>HELMET F1XF, YELLOW (FLUO), M</v>
          </cell>
          <cell r="C5958" t="str">
            <v xml:space="preserve"> </v>
          </cell>
        </row>
        <row r="5959">
          <cell r="A5959" t="str">
            <v>GXM2111400006-RE01</v>
          </cell>
          <cell r="B5959" t="str">
            <v>HELMET F1XF, RED, M</v>
          </cell>
          <cell r="C5959" t="str">
            <v xml:space="preserve"> </v>
          </cell>
        </row>
        <row r="5960">
          <cell r="A5960" t="str">
            <v>GXM2111100132-BA35</v>
          </cell>
          <cell r="B5960" t="str">
            <v>HELMET F1XF, WHITE, M</v>
          </cell>
          <cell r="C5960" t="str">
            <v xml:space="preserve"> </v>
          </cell>
        </row>
        <row r="5961">
          <cell r="A5961" t="str">
            <v>GXL1121100000-RE16</v>
          </cell>
          <cell r="B5961" t="str">
            <v>HELMET F1XF RED, L</v>
          </cell>
          <cell r="C5961" t="str">
            <v xml:space="preserve"> </v>
          </cell>
        </row>
        <row r="5962">
          <cell r="A5962" t="str">
            <v>GXL2121300200-RE35</v>
          </cell>
          <cell r="B5962" t="str">
            <v>HELMET F1XF, RED, L</v>
          </cell>
          <cell r="C5962" t="str">
            <v xml:space="preserve"> </v>
          </cell>
        </row>
        <row r="5963">
          <cell r="A5963" t="str">
            <v>GXM2111300110-OB16</v>
          </cell>
          <cell r="B5963" t="str">
            <v>HELMET F1XF, ORANGE (FLUO), M</v>
          </cell>
          <cell r="C5963" t="str">
            <v xml:space="preserve"> </v>
          </cell>
        </row>
        <row r="5964">
          <cell r="A5964" t="str">
            <v>GXM1111000130-BO34</v>
          </cell>
          <cell r="B5964" t="str">
            <v>HELMET F1XF, WHITE WITH BLACK COMB, M</v>
          </cell>
          <cell r="C5964" t="str">
            <v xml:space="preserve"> </v>
          </cell>
        </row>
        <row r="5965">
          <cell r="A5965" t="str">
            <v>GXL2111000101-BA16</v>
          </cell>
          <cell r="B5965" t="str">
            <v>HELMET F1XF, WHITE, L</v>
          </cell>
          <cell r="C5965" t="str">
            <v xml:space="preserve"> </v>
          </cell>
        </row>
        <row r="5966">
          <cell r="A5966" t="str">
            <v>GXM1111100210-VF35</v>
          </cell>
          <cell r="B5966" t="str">
            <v>HELMET F1XF, PHOTOLUMINESCENT, M</v>
          </cell>
          <cell r="C5966" t="str">
            <v xml:space="preserve"> </v>
          </cell>
        </row>
        <row r="5967">
          <cell r="A5967" t="str">
            <v>GXL1111300110-VF16</v>
          </cell>
          <cell r="B5967" t="str">
            <v>HELMET F1XF, PHOTOLUMINESCENT, L</v>
          </cell>
          <cell r="C5967" t="str">
            <v xml:space="preserve"> </v>
          </cell>
        </row>
        <row r="5968">
          <cell r="A5968" t="str">
            <v>GXM1111100110-JL16</v>
          </cell>
          <cell r="B5968" t="str">
            <v>HELMET F1XF, YELLOW (FLUO), M</v>
          </cell>
          <cell r="C5968" t="str">
            <v xml:space="preserve"> </v>
          </cell>
        </row>
        <row r="5969">
          <cell r="A5969" t="str">
            <v>GXL2121300000-RE35</v>
          </cell>
          <cell r="B5969" t="str">
            <v>HELMET F1XF, RED, L</v>
          </cell>
          <cell r="C5969" t="str">
            <v xml:space="preserve"> </v>
          </cell>
        </row>
        <row r="5970">
          <cell r="A5970" t="str">
            <v>GXL1011200004-NA35</v>
          </cell>
          <cell r="B5970" t="str">
            <v>HELMET F1XF, BLACK, L</v>
          </cell>
          <cell r="C5970" t="str">
            <v xml:space="preserve"> </v>
          </cell>
        </row>
        <row r="5971">
          <cell r="A5971" t="str">
            <v>GXM2121100214-JL35</v>
          </cell>
          <cell r="B5971" t="str">
            <v>HELMET F1XF, YELLOW (FLUO), M</v>
          </cell>
          <cell r="C5971" t="str">
            <v xml:space="preserve"> </v>
          </cell>
        </row>
        <row r="5972">
          <cell r="A5972" t="str">
            <v>GXM1111300110-RE16</v>
          </cell>
          <cell r="B5972" t="str">
            <v>HELMET F1XF, RED, M</v>
          </cell>
          <cell r="C5972" t="str">
            <v xml:space="preserve"> </v>
          </cell>
        </row>
        <row r="5973">
          <cell r="A5973" t="str">
            <v>GXM2121300000-VF35</v>
          </cell>
          <cell r="B5973" t="str">
            <v>F1XF EN443 M PHOTOLUM, FP GOLD</v>
          </cell>
          <cell r="C5973" t="str">
            <v xml:space="preserve"> </v>
          </cell>
        </row>
        <row r="5974">
          <cell r="A5974" t="str">
            <v>GXM2121300000-NA35</v>
          </cell>
          <cell r="B5974" t="str">
            <v>HELMET F1XF, BLACK, M</v>
          </cell>
          <cell r="C5974" t="str">
            <v xml:space="preserve"> </v>
          </cell>
        </row>
        <row r="5975">
          <cell r="A5975" t="str">
            <v>GXM1111000010-JD16</v>
          </cell>
          <cell r="B5975" t="str">
            <v>HELMET F1XF, YELLOW (PLAIN), M</v>
          </cell>
          <cell r="C5975" t="str">
            <v xml:space="preserve"> </v>
          </cell>
        </row>
        <row r="5976">
          <cell r="A5976" t="str">
            <v>GXM2121100401-JL01</v>
          </cell>
          <cell r="B5976" t="str">
            <v>HELMET F1XF, YELLOW (FLUO), M</v>
          </cell>
          <cell r="C5976" t="str">
            <v xml:space="preserve"> </v>
          </cell>
        </row>
        <row r="5977">
          <cell r="A5977" t="str">
            <v>GXL2121100450-RE35</v>
          </cell>
          <cell r="B5977" t="str">
            <v>HELMET F1XF, RED, L</v>
          </cell>
          <cell r="C5977" t="str">
            <v xml:space="preserve"> </v>
          </cell>
        </row>
        <row r="5978">
          <cell r="A5978" t="str">
            <v>GXL1111201004-BA43</v>
          </cell>
          <cell r="B5978" t="str">
            <v>HELMET F1XF, WHITE, L</v>
          </cell>
          <cell r="C5978" t="str">
            <v xml:space="preserve"> </v>
          </cell>
        </row>
        <row r="5979">
          <cell r="A5979" t="str">
            <v>GXL2121300360-BA16</v>
          </cell>
          <cell r="B5979" t="str">
            <v>HELMET F1XF, WHITE, L</v>
          </cell>
          <cell r="C5979" t="str">
            <v xml:space="preserve"> </v>
          </cell>
        </row>
        <row r="5980">
          <cell r="A5980" t="str">
            <v>GXM1111000000-VF16</v>
          </cell>
          <cell r="B5980" t="str">
            <v>HELMET F1XF PHOTOLUMINESCENT, M</v>
          </cell>
          <cell r="C5980" t="str">
            <v xml:space="preserve"> </v>
          </cell>
        </row>
        <row r="5981">
          <cell r="A5981" t="str">
            <v>GXM1121300004-NA35</v>
          </cell>
          <cell r="B5981" t="str">
            <v>HELMET F1XF, BLACK, M</v>
          </cell>
          <cell r="C5981" t="str">
            <v xml:space="preserve"> </v>
          </cell>
        </row>
        <row r="5982">
          <cell r="A5982" t="str">
            <v>GXM2111000000-BA35</v>
          </cell>
          <cell r="B5982" t="str">
            <v>HELMET F1XF WHITE, M</v>
          </cell>
          <cell r="C5982" t="str">
            <v xml:space="preserve"> </v>
          </cell>
        </row>
        <row r="5983">
          <cell r="A5983" t="str">
            <v>GXM1117001114-JL16</v>
          </cell>
          <cell r="B5983" t="str">
            <v>HELM F1XF, LEUCHTGELB, M</v>
          </cell>
          <cell r="C5983" t="str">
            <v xml:space="preserve"> </v>
          </cell>
        </row>
        <row r="5984">
          <cell r="A5984" t="str">
            <v>GXM1011000000-NA35</v>
          </cell>
          <cell r="B5984" t="str">
            <v>HELMET F1XF, BLACK, M</v>
          </cell>
          <cell r="C5984" t="str">
            <v xml:space="preserve"> </v>
          </cell>
        </row>
        <row r="5985">
          <cell r="A5985" t="str">
            <v>GXL2111200211-JL16</v>
          </cell>
          <cell r="B5985" t="str">
            <v>HELMET F1XF, YELLOW (FLUO), L</v>
          </cell>
          <cell r="C5985" t="str">
            <v xml:space="preserve"> </v>
          </cell>
        </row>
        <row r="5986">
          <cell r="A5986" t="str">
            <v>GXM1021100000-RE35</v>
          </cell>
          <cell r="B5986" t="str">
            <v>HELMET F1XF, RED, M</v>
          </cell>
          <cell r="C5986" t="str">
            <v xml:space="preserve"> </v>
          </cell>
        </row>
        <row r="5987">
          <cell r="A5987" t="str">
            <v>GXM2121400206-VF35</v>
          </cell>
          <cell r="B5987" t="str">
            <v>HELMET F1XF, PHOTOLUMINESCENT, M</v>
          </cell>
          <cell r="C5987" t="str">
            <v xml:space="preserve"> </v>
          </cell>
        </row>
        <row r="5988">
          <cell r="A5988" t="str">
            <v>GXL2121400206-RE01</v>
          </cell>
          <cell r="B5988" t="str">
            <v>HELMET F1XF, RED, L</v>
          </cell>
          <cell r="C5988" t="str">
            <v xml:space="preserve"> </v>
          </cell>
        </row>
        <row r="5989">
          <cell r="A5989" t="str">
            <v>GXL1111100210-VF16</v>
          </cell>
          <cell r="B5989" t="str">
            <v>HELMET F1XF PHOTOLUM, L</v>
          </cell>
          <cell r="C5989" t="str">
            <v xml:space="preserve"> </v>
          </cell>
        </row>
        <row r="5990">
          <cell r="A5990" t="str">
            <v>GXM2121100206-BA01</v>
          </cell>
          <cell r="B5990" t="str">
            <v>HELMET F1XF, WHITE, M</v>
          </cell>
          <cell r="C5990" t="str">
            <v xml:space="preserve"> </v>
          </cell>
        </row>
        <row r="5991">
          <cell r="A5991" t="str">
            <v>GXM2121100310-OB16</v>
          </cell>
          <cell r="B5991" t="str">
            <v>HELMET F1XF FLUORESCENT ORANGE, M</v>
          </cell>
          <cell r="C5991" t="str">
            <v xml:space="preserve"> </v>
          </cell>
        </row>
        <row r="5992">
          <cell r="A5992" t="str">
            <v>GXL2111400201-BA01</v>
          </cell>
          <cell r="B5992" t="str">
            <v>HELMET F1XF, WHITE, L</v>
          </cell>
          <cell r="C5992" t="str">
            <v xml:space="preserve"> </v>
          </cell>
        </row>
        <row r="5993">
          <cell r="A5993" t="str">
            <v>GXL2121100010-JD35</v>
          </cell>
          <cell r="B5993" t="str">
            <v>HELMET F1XF, YELLOW (PLAIN), L</v>
          </cell>
          <cell r="C5993" t="str">
            <v xml:space="preserve"> </v>
          </cell>
        </row>
        <row r="5994">
          <cell r="A5994" t="str">
            <v>GXL2121000001-BA32</v>
          </cell>
          <cell r="B5994" t="str">
            <v>HELMET F1XF, WHITE, L</v>
          </cell>
          <cell r="C5994" t="str">
            <v xml:space="preserve"> </v>
          </cell>
        </row>
        <row r="5995">
          <cell r="A5995" t="str">
            <v>GXL2111000000-RE16</v>
          </cell>
          <cell r="B5995" t="str">
            <v>HELMET F1XF, RED, L</v>
          </cell>
          <cell r="C5995" t="str">
            <v xml:space="preserve"> </v>
          </cell>
        </row>
        <row r="5996">
          <cell r="A5996" t="str">
            <v>GXM1011000002-RE16</v>
          </cell>
          <cell r="B5996" t="str">
            <v>HELMET F1XF, RED, M</v>
          </cell>
          <cell r="C5996" t="str">
            <v xml:space="preserve"> </v>
          </cell>
        </row>
        <row r="5997">
          <cell r="A5997" t="str">
            <v>GXL2111300316-NB16</v>
          </cell>
          <cell r="B5997" t="str">
            <v>HELMET F1XF, GREY, L</v>
          </cell>
          <cell r="C5997" t="str">
            <v xml:space="preserve"> </v>
          </cell>
        </row>
        <row r="5998">
          <cell r="A5998" t="str">
            <v>GXM1121300000-JL33</v>
          </cell>
          <cell r="B5998" t="str">
            <v>HELMET F1XF, YELLOW (FLUO), M</v>
          </cell>
          <cell r="C5998" t="str">
            <v xml:space="preserve"> </v>
          </cell>
        </row>
        <row r="5999">
          <cell r="A5999" t="str">
            <v>GXM1111200210-VF16</v>
          </cell>
          <cell r="B5999" t="str">
            <v>HELMET F1XF, PHOTOLUMINESCENT, M</v>
          </cell>
          <cell r="C5999" t="str">
            <v xml:space="preserve"> </v>
          </cell>
        </row>
        <row r="6000">
          <cell r="A6000" t="str">
            <v>GXM1022100000-VF16</v>
          </cell>
          <cell r="B6000" t="str">
            <v>HELMET F1XF, PHOTOLUMINESCENT, M</v>
          </cell>
          <cell r="C6000" t="str">
            <v xml:space="preserve"> </v>
          </cell>
        </row>
        <row r="6001">
          <cell r="A6001" t="str">
            <v>GXL1111200131-JL45</v>
          </cell>
          <cell r="B6001" t="str">
            <v>HELMET F1XF, YELLOW (FLUO), L</v>
          </cell>
          <cell r="C6001" t="str">
            <v xml:space="preserve"> </v>
          </cell>
        </row>
        <row r="6002">
          <cell r="A6002" t="str">
            <v>GXL2111100310-VF16</v>
          </cell>
          <cell r="B6002" t="str">
            <v>HELMET F1XF, PHOTOLUMINESCENT, L</v>
          </cell>
          <cell r="C6002" t="str">
            <v xml:space="preserve"> </v>
          </cell>
        </row>
        <row r="6003">
          <cell r="A6003" t="str">
            <v>GXL1011200202-RE16</v>
          </cell>
          <cell r="B6003" t="str">
            <v>HELMET F1XF, RED, L</v>
          </cell>
          <cell r="C6003" t="str">
            <v xml:space="preserve"> </v>
          </cell>
        </row>
        <row r="6004">
          <cell r="A6004" t="str">
            <v>GXM1111200000-VF16</v>
          </cell>
          <cell r="B6004" t="str">
            <v>HELMET F1XF, PHOTOLUMINESCENT, M</v>
          </cell>
          <cell r="C6004" t="str">
            <v xml:space="preserve"> </v>
          </cell>
        </row>
        <row r="6005">
          <cell r="A6005" t="str">
            <v>GXL2111000001-JD35</v>
          </cell>
          <cell r="B6005" t="str">
            <v>HELMET F1XF, YELLOW (PLAIN), L</v>
          </cell>
          <cell r="C6005" t="str">
            <v xml:space="preserve"> </v>
          </cell>
        </row>
        <row r="6006">
          <cell r="A6006" t="str">
            <v>GXL1025100200-VF35</v>
          </cell>
          <cell r="B6006" t="str">
            <v>HELMET F1XF, PHOTOLUMINESCENT, L</v>
          </cell>
          <cell r="C6006" t="str">
            <v xml:space="preserve"> </v>
          </cell>
        </row>
        <row r="6007">
          <cell r="A6007" t="str">
            <v>GXL2121201000-NA35</v>
          </cell>
          <cell r="B6007" t="str">
            <v>HELMET F1XF BLACK, L</v>
          </cell>
          <cell r="C6007" t="str">
            <v xml:space="preserve"> </v>
          </cell>
        </row>
        <row r="6008">
          <cell r="A6008" t="str">
            <v>GXM1121300000-VF16</v>
          </cell>
          <cell r="B6008" t="str">
            <v>F1XF EN443 M PHOTOLUM FP BLACK</v>
          </cell>
          <cell r="C6008" t="str">
            <v xml:space="preserve"> </v>
          </cell>
        </row>
        <row r="6009">
          <cell r="A6009" t="str">
            <v>GXM1121300200-VF16</v>
          </cell>
          <cell r="B6009" t="str">
            <v>HELMET F1XF, PHOTOLUMINESCENT, M</v>
          </cell>
          <cell r="C6009" t="str">
            <v xml:space="preserve"> </v>
          </cell>
        </row>
        <row r="6010">
          <cell r="A6010" t="str">
            <v>GXM1111200000-BA16</v>
          </cell>
          <cell r="B6010" t="str">
            <v>HELMET F1XF, WHITE, M</v>
          </cell>
          <cell r="C6010" t="str">
            <v xml:space="preserve"> </v>
          </cell>
        </row>
        <row r="6011">
          <cell r="A6011" t="str">
            <v>GXM2112000331-BA35</v>
          </cell>
          <cell r="B6011" t="str">
            <v>HELMET F1XF, WHITE, M</v>
          </cell>
          <cell r="C6011" t="str">
            <v xml:space="preserve"> </v>
          </cell>
        </row>
        <row r="6012">
          <cell r="A6012" t="str">
            <v>GXM1121300400-NA16</v>
          </cell>
          <cell r="B6012" t="str">
            <v>HELMET F1XF, BLACK, M</v>
          </cell>
          <cell r="C6012" t="str">
            <v xml:space="preserve"> </v>
          </cell>
        </row>
        <row r="6013">
          <cell r="A6013" t="str">
            <v>GXM2111000100-BOE9</v>
          </cell>
          <cell r="B6013" t="str">
            <v>HELMET F1XF, WHITE WITH BLACK COMB, M</v>
          </cell>
          <cell r="C6013" t="str">
            <v xml:space="preserve"> </v>
          </cell>
        </row>
        <row r="6014">
          <cell r="A6014" t="str">
            <v>GXM2111000001-AA01</v>
          </cell>
          <cell r="B6014" t="str">
            <v>HELMET F1XF, BLUE, M</v>
          </cell>
          <cell r="C6014" t="str">
            <v xml:space="preserve"> </v>
          </cell>
        </row>
        <row r="6015">
          <cell r="A6015" t="str">
            <v>GXL1022100000-VF16</v>
          </cell>
          <cell r="B6015" t="str">
            <v>HELMET F1XF, PHOTOLUMINESCENT, L</v>
          </cell>
          <cell r="C6015" t="str">
            <v xml:space="preserve"> </v>
          </cell>
        </row>
        <row r="6016">
          <cell r="A6016" t="str">
            <v>GXL1021100010-RE16</v>
          </cell>
          <cell r="B6016" t="str">
            <v>HELMET F1XF, RED, L</v>
          </cell>
          <cell r="C6016" t="str">
            <v xml:space="preserve"> </v>
          </cell>
        </row>
        <row r="6017">
          <cell r="A6017" t="str">
            <v>GXL1111100310-VF16</v>
          </cell>
          <cell r="B6017" t="str">
            <v>HELMET F1XF PHOTOLUM, L</v>
          </cell>
          <cell r="C6017" t="str">
            <v xml:space="preserve"> </v>
          </cell>
        </row>
        <row r="6018">
          <cell r="A6018" t="str">
            <v>GXM2111200304-VF35</v>
          </cell>
          <cell r="B6018" t="str">
            <v>HELMET F1XF, PHOTOLUMINESCENT, M</v>
          </cell>
          <cell r="C6018" t="str">
            <v xml:space="preserve"> </v>
          </cell>
        </row>
        <row r="6019">
          <cell r="A6019" t="str">
            <v>GXL2121400200-VF35</v>
          </cell>
          <cell r="B6019" t="str">
            <v>HELMET F1XF, PHOTOLUMINESCENT, L</v>
          </cell>
          <cell r="C6019" t="str">
            <v xml:space="preserve"> </v>
          </cell>
        </row>
        <row r="6020">
          <cell r="A6020" t="str">
            <v>GXM1022000000-VF16</v>
          </cell>
          <cell r="B6020" t="str">
            <v>HELMET F1XF, PHOTOLUMINESCENT, M</v>
          </cell>
          <cell r="C6020" t="str">
            <v xml:space="preserve"> </v>
          </cell>
        </row>
        <row r="6021">
          <cell r="A6021" t="str">
            <v>GXL2121400100-VF43</v>
          </cell>
          <cell r="B6021" t="str">
            <v>HELMET F1XF, PHOTOLUMINESCENT, L</v>
          </cell>
          <cell r="C6021" t="str">
            <v xml:space="preserve"> </v>
          </cell>
        </row>
        <row r="6022">
          <cell r="A6022" t="str">
            <v>GXM2111000206-RE01</v>
          </cell>
          <cell r="B6022" t="str">
            <v>HELMET F1XF, RED, M</v>
          </cell>
          <cell r="C6022" t="str">
            <v xml:space="preserve"> </v>
          </cell>
        </row>
        <row r="6023">
          <cell r="A6023" t="str">
            <v>GXM2121000010-JL35</v>
          </cell>
          <cell r="B6023" t="str">
            <v>HELMET F1XF, YELLOW (FLUO), M</v>
          </cell>
          <cell r="C6023" t="str">
            <v xml:space="preserve"> </v>
          </cell>
        </row>
        <row r="6024">
          <cell r="A6024" t="str">
            <v>GXM1111100000-JD16</v>
          </cell>
          <cell r="B6024" t="str">
            <v>HELMET F1XF YELLOW, M</v>
          </cell>
          <cell r="C6024" t="str">
            <v xml:space="preserve"> </v>
          </cell>
        </row>
        <row r="6025">
          <cell r="A6025" t="str">
            <v>GXM2121100200-VF35</v>
          </cell>
          <cell r="B6025" t="str">
            <v>HELMET F1XF, PHOTOLUMINESCENT, M</v>
          </cell>
          <cell r="C6025" t="str">
            <v xml:space="preserve"> </v>
          </cell>
        </row>
        <row r="6026">
          <cell r="A6026" t="str">
            <v>GXL1111000100-BA16</v>
          </cell>
          <cell r="B6026" t="str">
            <v>HELMET F1XF, WHITE, L</v>
          </cell>
          <cell r="C6026" t="str">
            <v xml:space="preserve"> </v>
          </cell>
        </row>
        <row r="6027">
          <cell r="A6027" t="str">
            <v>GXM2111400201-RE01</v>
          </cell>
          <cell r="B6027" t="str">
            <v>HELMET F1XF, RED, M</v>
          </cell>
          <cell r="C6027" t="str">
            <v xml:space="preserve"> </v>
          </cell>
        </row>
        <row r="6028">
          <cell r="A6028" t="str">
            <v>GXM1111300110-VF16</v>
          </cell>
          <cell r="B6028" t="str">
            <v>HELMET F1XF PHOTOLUM, M</v>
          </cell>
          <cell r="C6028" t="str">
            <v xml:space="preserve"> </v>
          </cell>
        </row>
        <row r="6029">
          <cell r="A6029" t="str">
            <v>GXM1121200110-JL16</v>
          </cell>
          <cell r="B6029" t="str">
            <v>HELMET F1XF, YELLOW (FLUO), M</v>
          </cell>
          <cell r="C6029" t="str">
            <v xml:space="preserve"> </v>
          </cell>
        </row>
        <row r="6030">
          <cell r="A6030" t="str">
            <v>GXM2125100300-RE35</v>
          </cell>
          <cell r="B6030" t="str">
            <v>HELMET F1XF, RED, M</v>
          </cell>
          <cell r="C6030" t="str">
            <v xml:space="preserve"> </v>
          </cell>
        </row>
        <row r="6031">
          <cell r="A6031" t="str">
            <v>GXM2022200000-VF16</v>
          </cell>
          <cell r="B6031" t="str">
            <v>HELMET F1XF, PHOTOLUMINESCENT, M</v>
          </cell>
          <cell r="C6031" t="str">
            <v xml:space="preserve"> </v>
          </cell>
        </row>
        <row r="6032">
          <cell r="A6032" t="str">
            <v>GXL2111100310-JL35</v>
          </cell>
          <cell r="B6032" t="str">
            <v>HELMET F1XF, YELLOW (FLUO), L</v>
          </cell>
          <cell r="C6032" t="str">
            <v xml:space="preserve"> </v>
          </cell>
        </row>
        <row r="6033">
          <cell r="A6033" t="str">
            <v>GXM2111100004-RE35</v>
          </cell>
          <cell r="B6033" t="str">
            <v>HELMET F1XF, RED, M</v>
          </cell>
          <cell r="C6033" t="str">
            <v xml:space="preserve"> </v>
          </cell>
        </row>
        <row r="6034">
          <cell r="A6034" t="str">
            <v>GXM2121200214-BA35</v>
          </cell>
          <cell r="B6034" t="str">
            <v>HELMET F1XF, WHITE, M</v>
          </cell>
          <cell r="C6034" t="str">
            <v xml:space="preserve"> </v>
          </cell>
        </row>
        <row r="6035">
          <cell r="A6035" t="str">
            <v>GXL2121300204-NA35</v>
          </cell>
          <cell r="B6035" t="str">
            <v>HELMET F1XF, BLACK, L</v>
          </cell>
          <cell r="C6035" t="str">
            <v xml:space="preserve"> </v>
          </cell>
        </row>
        <row r="6036">
          <cell r="A6036" t="str">
            <v>GXM2121300204-NA35</v>
          </cell>
          <cell r="B6036" t="str">
            <v>HELMET F1XF, BLACK, M</v>
          </cell>
          <cell r="C6036" t="str">
            <v xml:space="preserve"> </v>
          </cell>
        </row>
        <row r="6037">
          <cell r="A6037" t="str">
            <v>GXM2121100000-JL35</v>
          </cell>
          <cell r="B6037" t="str">
            <v>HELMET F1XF, YELLOW (FLUO), M</v>
          </cell>
          <cell r="C6037" t="str">
            <v xml:space="preserve"> </v>
          </cell>
        </row>
        <row r="6038">
          <cell r="A6038" t="str">
            <v>GXM2121300200-RE35</v>
          </cell>
          <cell r="B6038" t="str">
            <v>HELMET F1XF, RED, M</v>
          </cell>
          <cell r="C6038" t="str">
            <v xml:space="preserve"> </v>
          </cell>
        </row>
        <row r="6039">
          <cell r="A6039" t="str">
            <v>GXM1121300310-JL16</v>
          </cell>
          <cell r="B6039" t="str">
            <v>HELMET F1XF, YELLOW (FLUO), M</v>
          </cell>
          <cell r="C6039" t="str">
            <v xml:space="preserve"> </v>
          </cell>
        </row>
        <row r="6040">
          <cell r="A6040" t="str">
            <v>GXM2121100201-NB16</v>
          </cell>
          <cell r="B6040" t="str">
            <v>HELMET F1XF, GREY, M</v>
          </cell>
          <cell r="C6040" t="str">
            <v xml:space="preserve"> </v>
          </cell>
        </row>
        <row r="6041">
          <cell r="A6041" t="str">
            <v>GXM2111201000-NA16</v>
          </cell>
          <cell r="B6041" t="str">
            <v>HELMET F1XF, BLACK, M</v>
          </cell>
          <cell r="C6041" t="str">
            <v xml:space="preserve"> </v>
          </cell>
        </row>
        <row r="6042">
          <cell r="A6042" t="str">
            <v>GXL1112100200-RE35</v>
          </cell>
          <cell r="B6042" t="str">
            <v>HELMET F1XF, RED, L</v>
          </cell>
          <cell r="C6042" t="str">
            <v xml:space="preserve"> </v>
          </cell>
        </row>
        <row r="6043">
          <cell r="A6043" t="str">
            <v>GXM1021100200-RE16</v>
          </cell>
          <cell r="B6043" t="str">
            <v>HELMET F1XF, RED, M</v>
          </cell>
          <cell r="C6043" t="str">
            <v xml:space="preserve"> </v>
          </cell>
        </row>
        <row r="6044">
          <cell r="A6044" t="str">
            <v>GXL1022100100-VF16</v>
          </cell>
          <cell r="B6044" t="str">
            <v>HELMET F1XF, PHOTOLUMINESCENT, L</v>
          </cell>
          <cell r="C6044" t="str">
            <v xml:space="preserve"> </v>
          </cell>
        </row>
        <row r="6045">
          <cell r="A6045" t="str">
            <v>GXL1011300000-JD16</v>
          </cell>
          <cell r="B6045" t="str">
            <v>HELMET F1XF, YELLOW (PLAIN), L</v>
          </cell>
          <cell r="C6045" t="str">
            <v xml:space="preserve"> </v>
          </cell>
        </row>
        <row r="6046">
          <cell r="A6046" t="str">
            <v>GXM2111200210-RE16</v>
          </cell>
          <cell r="B6046" t="str">
            <v>HELMET F1XF, RED, M</v>
          </cell>
          <cell r="C6046" t="str">
            <v xml:space="preserve"> </v>
          </cell>
        </row>
        <row r="6047">
          <cell r="A6047" t="str">
            <v>GXM2121100214-BA35</v>
          </cell>
          <cell r="B6047" t="str">
            <v>HELMET F1XF, WHITE, M</v>
          </cell>
          <cell r="C6047" t="str">
            <v xml:space="preserve"> </v>
          </cell>
        </row>
        <row r="6048">
          <cell r="A6048" t="str">
            <v>GXL2121000310-NA35</v>
          </cell>
          <cell r="B6048" t="str">
            <v>HELMET F1XF, BLACK, L</v>
          </cell>
          <cell r="C6048" t="str">
            <v xml:space="preserve"> </v>
          </cell>
        </row>
        <row r="6049">
          <cell r="A6049" t="str">
            <v>GXM1111000011-JD35</v>
          </cell>
          <cell r="B6049" t="str">
            <v>HELMET F1XF, YELLOW (PLAIN), M</v>
          </cell>
          <cell r="C6049" t="str">
            <v xml:space="preserve"> </v>
          </cell>
        </row>
        <row r="6050">
          <cell r="A6050" t="str">
            <v>GXM1021100000-VF16</v>
          </cell>
          <cell r="B6050" t="str">
            <v>HELMET F1XF, PHOTOLUMINESCENT, M</v>
          </cell>
          <cell r="C6050" t="str">
            <v xml:space="preserve"> </v>
          </cell>
        </row>
        <row r="6051">
          <cell r="A6051" t="str">
            <v>GXM2121100216-NA01</v>
          </cell>
          <cell r="B6051" t="str">
            <v>HELMET F1XF, BLACK, M</v>
          </cell>
          <cell r="C6051" t="str">
            <v xml:space="preserve"> </v>
          </cell>
        </row>
        <row r="6052">
          <cell r="A6052" t="str">
            <v>GXL2122100200-VF16</v>
          </cell>
          <cell r="B6052" t="str">
            <v>HELMET F1XF PHOTOLUM, L</v>
          </cell>
          <cell r="C6052" t="str">
            <v xml:space="preserve"> </v>
          </cell>
        </row>
        <row r="6053">
          <cell r="A6053" t="str">
            <v>GXL2121100031-VF33</v>
          </cell>
          <cell r="B6053" t="str">
            <v>HELMET F1XF, PHOTOLUMINESCENT, L</v>
          </cell>
          <cell r="C6053" t="str">
            <v xml:space="preserve"> </v>
          </cell>
        </row>
        <row r="6054">
          <cell r="A6054" t="str">
            <v>GXL2121300004-NA35</v>
          </cell>
          <cell r="B6054" t="str">
            <v>HELMET F1XF, BLACK, L</v>
          </cell>
          <cell r="C6054" t="str">
            <v xml:space="preserve"> </v>
          </cell>
        </row>
        <row r="6055">
          <cell r="A6055" t="str">
            <v>GXM1111100100-VF16</v>
          </cell>
          <cell r="B6055" t="str">
            <v>HELMET F1XF, PHOTOLUMINESCENT, M</v>
          </cell>
          <cell r="C6055" t="str">
            <v xml:space="preserve"> </v>
          </cell>
        </row>
        <row r="6056">
          <cell r="A6056" t="str">
            <v>GXM2111300316-NB16</v>
          </cell>
          <cell r="B6056" t="str">
            <v>HELMET F1XF, GREY, M</v>
          </cell>
          <cell r="C6056" t="str">
            <v xml:space="preserve"> </v>
          </cell>
        </row>
        <row r="6057">
          <cell r="A6057" t="str">
            <v>GXL2127201000-VF35</v>
          </cell>
          <cell r="B6057" t="str">
            <v>HELMET F1XF, PHOTOLUMINESCENT, L</v>
          </cell>
          <cell r="C6057" t="str">
            <v xml:space="preserve"> </v>
          </cell>
        </row>
        <row r="6058">
          <cell r="A6058" t="str">
            <v>GXM1121300230-VF16</v>
          </cell>
          <cell r="B6058" t="str">
            <v>HELMET F1XF, PHOTOLUMINESCENT, M</v>
          </cell>
          <cell r="C6058" t="str">
            <v xml:space="preserve"> </v>
          </cell>
        </row>
        <row r="6059">
          <cell r="A6059" t="str">
            <v>GXM2121300204-RE16</v>
          </cell>
          <cell r="B6059" t="str">
            <v>HELMET F1XF, RED, M</v>
          </cell>
          <cell r="C6059" t="str">
            <v xml:space="preserve"> </v>
          </cell>
        </row>
        <row r="6060">
          <cell r="A6060" t="str">
            <v>GXL2121300100-JL35</v>
          </cell>
          <cell r="B6060" t="str">
            <v>HELMET F1XF, YELLOW (FLUO), L</v>
          </cell>
          <cell r="C6060" t="str">
            <v xml:space="preserve"> </v>
          </cell>
        </row>
        <row r="6061">
          <cell r="A6061" t="str">
            <v>GXM1121300260-JL74</v>
          </cell>
          <cell r="B6061" t="str">
            <v>HELMET F1XF, YELLOW (FLUO), M</v>
          </cell>
          <cell r="C6061" t="str">
            <v xml:space="preserve"> </v>
          </cell>
        </row>
        <row r="6062">
          <cell r="A6062" t="str">
            <v>GXL2121400000-YP16</v>
          </cell>
          <cell r="B6062" t="str">
            <v>HELMET F1XF, YELLOW (FLUO) PHOTOLUM, L</v>
          </cell>
          <cell r="C6062" t="str">
            <v xml:space="preserve"> </v>
          </cell>
        </row>
        <row r="6063">
          <cell r="A6063" t="str">
            <v>GXL2121000314-RE35</v>
          </cell>
          <cell r="B6063" t="str">
            <v>HELMET F1XF, RED, L</v>
          </cell>
          <cell r="C6063" t="str">
            <v xml:space="preserve"> </v>
          </cell>
        </row>
        <row r="6064">
          <cell r="A6064" t="str">
            <v>GXL2111100210-VF35</v>
          </cell>
          <cell r="B6064" t="str">
            <v>HELMET F1XF, PHOTOLUMINESCENT, L</v>
          </cell>
          <cell r="C6064" t="str">
            <v xml:space="preserve"> </v>
          </cell>
        </row>
        <row r="6065">
          <cell r="A6065" t="str">
            <v>GXM2121300310-JL16</v>
          </cell>
          <cell r="B6065" t="str">
            <v>HELMET F1XF, YELLOW (FLUO), M</v>
          </cell>
          <cell r="C6065" t="str">
            <v xml:space="preserve"> </v>
          </cell>
        </row>
        <row r="6066">
          <cell r="A6066" t="str">
            <v>GXL1117201204-YP16</v>
          </cell>
          <cell r="B6066" t="str">
            <v>HELMET F1XF, YELLOW (FLUO) PHOTOLUM, L</v>
          </cell>
          <cell r="C6066" t="str">
            <v xml:space="preserve"> </v>
          </cell>
        </row>
        <row r="6067">
          <cell r="A6067" t="str">
            <v>GXM1111200321-VF16</v>
          </cell>
          <cell r="B6067" t="str">
            <v>HELMET F1XF, PHOTOLUMINESCENT, M</v>
          </cell>
          <cell r="C6067" t="str">
            <v xml:space="preserve"> </v>
          </cell>
        </row>
        <row r="6068">
          <cell r="A6068" t="str">
            <v>GXM2121100206-NB16</v>
          </cell>
          <cell r="B6068" t="str">
            <v>HELMET F1XF, GREY, M</v>
          </cell>
          <cell r="C6068" t="str">
            <v xml:space="preserve"> </v>
          </cell>
        </row>
        <row r="6069">
          <cell r="A6069" t="str">
            <v>GXL2121400000-NA35</v>
          </cell>
          <cell r="B6069" t="str">
            <v>HELMET F1XF, BLACK, L</v>
          </cell>
          <cell r="C6069" t="str">
            <v xml:space="preserve"> </v>
          </cell>
        </row>
        <row r="6070">
          <cell r="A6070" t="str">
            <v>GXM1121400300-RE35</v>
          </cell>
          <cell r="B6070" t="str">
            <v>HELMET F1XF, RED, M</v>
          </cell>
          <cell r="C6070" t="str">
            <v xml:space="preserve"> </v>
          </cell>
        </row>
        <row r="6071">
          <cell r="A6071" t="str">
            <v>GXM2121300200-BA16</v>
          </cell>
          <cell r="B6071" t="str">
            <v>HELMET F1XF, WHITE, M</v>
          </cell>
          <cell r="C6071" t="str">
            <v xml:space="preserve"> </v>
          </cell>
        </row>
        <row r="6072">
          <cell r="A6072" t="str">
            <v>GXM2121100210-VF35</v>
          </cell>
          <cell r="B6072" t="str">
            <v>HELMET F1XF PHOTOLUM, M</v>
          </cell>
          <cell r="C6072" t="str">
            <v xml:space="preserve"> </v>
          </cell>
        </row>
        <row r="6073">
          <cell r="A6073" t="str">
            <v>GXM1021100210-JL16</v>
          </cell>
          <cell r="B6073" t="str">
            <v>HELMET F1XF, YELLOW (FLUO), M</v>
          </cell>
          <cell r="C6073" t="str">
            <v xml:space="preserve"> </v>
          </cell>
        </row>
        <row r="6074">
          <cell r="A6074" t="str">
            <v>GXM2111200012-JL16</v>
          </cell>
          <cell r="B6074" t="str">
            <v>HELMET F1XF, YELLOW (FLUO), M</v>
          </cell>
          <cell r="C6074" t="str">
            <v xml:space="preserve"> </v>
          </cell>
        </row>
        <row r="6075">
          <cell r="A6075" t="str">
            <v>GXM2111100200-RE35</v>
          </cell>
          <cell r="B6075" t="str">
            <v>HELMET F1XF RED, M</v>
          </cell>
          <cell r="C6075" t="str">
            <v xml:space="preserve"> </v>
          </cell>
        </row>
        <row r="6076">
          <cell r="A6076" t="str">
            <v>GXL1121300200-VF16</v>
          </cell>
          <cell r="B6076" t="str">
            <v>HELMET F1XF PHOTOLUM, L</v>
          </cell>
          <cell r="C6076" t="str">
            <v xml:space="preserve"> </v>
          </cell>
        </row>
        <row r="6077">
          <cell r="A6077" t="str">
            <v>GXL2121201200-VF16</v>
          </cell>
          <cell r="B6077" t="str">
            <v>HELMET F1XF, PHOTOLUMINESCENT, L</v>
          </cell>
          <cell r="C6077" t="str">
            <v xml:space="preserve"> </v>
          </cell>
        </row>
        <row r="6078">
          <cell r="A6078" t="str">
            <v>GXL2121100200-RE35</v>
          </cell>
          <cell r="B6078" t="str">
            <v>HELMET F1XF RED, L</v>
          </cell>
          <cell r="C6078" t="str">
            <v xml:space="preserve"> </v>
          </cell>
        </row>
        <row r="6079">
          <cell r="A6079" t="str">
            <v>GXL2111400201-NB01</v>
          </cell>
          <cell r="B6079" t="str">
            <v>HELMET F1XF, GREY, L</v>
          </cell>
          <cell r="C6079" t="str">
            <v xml:space="preserve"> </v>
          </cell>
        </row>
        <row r="6080">
          <cell r="A6080" t="str">
            <v>GXL2111100300-RE32</v>
          </cell>
          <cell r="B6080" t="str">
            <v>HELMET F1XF, RED, L</v>
          </cell>
          <cell r="C6080" t="str">
            <v xml:space="preserve"> </v>
          </cell>
        </row>
        <row r="6081">
          <cell r="A6081" t="str">
            <v>GXL2121000300-BA16</v>
          </cell>
          <cell r="B6081" t="str">
            <v>HELMET F1XF, WHITE, L</v>
          </cell>
          <cell r="C6081" t="str">
            <v xml:space="preserve"> </v>
          </cell>
        </row>
        <row r="6082">
          <cell r="A6082" t="str">
            <v>GXM1121100214-JD35</v>
          </cell>
          <cell r="B6082" t="str">
            <v>HELMET F1XF, YELLOW (PLAIN), M</v>
          </cell>
          <cell r="C6082" t="str">
            <v xml:space="preserve"> </v>
          </cell>
        </row>
        <row r="6083">
          <cell r="A6083" t="str">
            <v>GXM1121100214-NA35</v>
          </cell>
          <cell r="B6083" t="str">
            <v>HELMET F1XF, BLACK, M</v>
          </cell>
          <cell r="C6083" t="str">
            <v xml:space="preserve"> </v>
          </cell>
        </row>
        <row r="6084">
          <cell r="A6084" t="str">
            <v>GXL1121300100-VA16</v>
          </cell>
          <cell r="B6084" t="str">
            <v>HELMET F1XF, GREEN, L</v>
          </cell>
          <cell r="C6084" t="str">
            <v xml:space="preserve"> </v>
          </cell>
        </row>
        <row r="6085">
          <cell r="A6085" t="str">
            <v>GXM1121201110-JL35</v>
          </cell>
          <cell r="B6085" t="str">
            <v>HELMET F1XF FLUORESCENT YELLOW, M</v>
          </cell>
          <cell r="C6085" t="str">
            <v xml:space="preserve"> </v>
          </cell>
        </row>
        <row r="6086">
          <cell r="A6086" t="str">
            <v>GXL2011100200-VF16</v>
          </cell>
          <cell r="B6086" t="str">
            <v>HELMET F1XF, PHOTOLUMINESCENT, L</v>
          </cell>
          <cell r="C6086" t="str">
            <v xml:space="preserve"> </v>
          </cell>
        </row>
        <row r="6087">
          <cell r="A6087" t="str">
            <v>GXM2111201104-VF35</v>
          </cell>
          <cell r="B6087" t="str">
            <v>HELMET F1XF, PHOTOLUMINESCENT, M</v>
          </cell>
          <cell r="C6087" t="str">
            <v xml:space="preserve"> </v>
          </cell>
        </row>
        <row r="6088">
          <cell r="A6088" t="str">
            <v>GXM2111100200-NB35</v>
          </cell>
          <cell r="B6088" t="str">
            <v>HELMET F1XF, GREY, M</v>
          </cell>
          <cell r="C6088" t="str">
            <v xml:space="preserve"> </v>
          </cell>
        </row>
        <row r="6089">
          <cell r="A6089" t="str">
            <v>GXM1111300120-RE46</v>
          </cell>
          <cell r="B6089" t="str">
            <v>HELMET F1XF, RED, M</v>
          </cell>
          <cell r="C6089" t="str">
            <v xml:space="preserve"> </v>
          </cell>
        </row>
        <row r="6090">
          <cell r="A6090" t="str">
            <v>GXM2122100200-VF35</v>
          </cell>
          <cell r="B6090" t="str">
            <v>HELMET F1XF, PHOTOLUMINESCENT, M</v>
          </cell>
          <cell r="C6090" t="str">
            <v xml:space="preserve"> </v>
          </cell>
        </row>
        <row r="6091">
          <cell r="A6091" t="str">
            <v>GXM1121200000-JL35</v>
          </cell>
          <cell r="B6091" t="str">
            <v>HELM F1XF, LEUCHTGELB, M</v>
          </cell>
          <cell r="C6091" t="str">
            <v xml:space="preserve"> </v>
          </cell>
        </row>
        <row r="6092">
          <cell r="A6092" t="str">
            <v>GXM1021100230-NA74</v>
          </cell>
          <cell r="B6092" t="str">
            <v>HELMET F1XF, BLACK, M</v>
          </cell>
          <cell r="C6092" t="str">
            <v xml:space="preserve"> </v>
          </cell>
        </row>
        <row r="6093">
          <cell r="A6093" t="str">
            <v>GXL1121100000-VF16</v>
          </cell>
          <cell r="B6093" t="str">
            <v>HELMET F1XF PHOTOTUM, L</v>
          </cell>
          <cell r="C6093" t="str">
            <v xml:space="preserve"> </v>
          </cell>
        </row>
        <row r="6094">
          <cell r="A6094" t="str">
            <v>GXL2121300104-VF35</v>
          </cell>
          <cell r="B6094" t="str">
            <v>HELMET F1XF, PHOTOLUMINESCENT, L</v>
          </cell>
          <cell r="C6094" t="str">
            <v xml:space="preserve"> </v>
          </cell>
        </row>
        <row r="6095">
          <cell r="A6095" t="str">
            <v>GXL1011200001-JD16</v>
          </cell>
          <cell r="B6095" t="str">
            <v>HELMET F1XF, YELLOW (PLAIN), L</v>
          </cell>
          <cell r="C6095" t="str">
            <v xml:space="preserve"> </v>
          </cell>
        </row>
        <row r="6096">
          <cell r="A6096" t="str">
            <v>GXL2121300000-JL16</v>
          </cell>
          <cell r="B6096" t="str">
            <v>HELMET F1XF, YELLOW (FLUO), L</v>
          </cell>
          <cell r="C6096" t="str">
            <v xml:space="preserve"> </v>
          </cell>
        </row>
        <row r="6097">
          <cell r="A6097" t="str">
            <v>GXL2111400206-JL16</v>
          </cell>
          <cell r="B6097" t="str">
            <v>HELMET F1XF, YELLOW (FLUO), L</v>
          </cell>
          <cell r="C6097" t="str">
            <v xml:space="preserve"> </v>
          </cell>
        </row>
        <row r="6098">
          <cell r="A6098" t="str">
            <v>GXM1121000011-VF01</v>
          </cell>
          <cell r="B6098" t="str">
            <v>HELMET F1XF, PHOTOLUMINESCENT, M</v>
          </cell>
          <cell r="C6098" t="str">
            <v xml:space="preserve"> </v>
          </cell>
        </row>
        <row r="6099">
          <cell r="A6099" t="str">
            <v>GXL1011200200-RE16</v>
          </cell>
          <cell r="B6099" t="str">
            <v>HELMET F1XF, RED, L</v>
          </cell>
          <cell r="C6099" t="str">
            <v xml:space="preserve"> </v>
          </cell>
        </row>
        <row r="6100">
          <cell r="A6100" t="str">
            <v>GXM2121100314-OB35</v>
          </cell>
          <cell r="B6100" t="str">
            <v>HELMET F1XF, ORANGE (FLUO), M</v>
          </cell>
          <cell r="C6100" t="str">
            <v xml:space="preserve"> </v>
          </cell>
        </row>
        <row r="6101">
          <cell r="A6101" t="str">
            <v>GXM2121300010-JD35</v>
          </cell>
          <cell r="B6101" t="str">
            <v>HELMET F1XF, YELLOW (PLAIN), M</v>
          </cell>
          <cell r="C6101" t="str">
            <v xml:space="preserve"> </v>
          </cell>
        </row>
        <row r="6102">
          <cell r="A6102" t="str">
            <v>GXM2111400206-VF01</v>
          </cell>
          <cell r="B6102" t="str">
            <v>HELMET F1XF, PHOTOLUMINESCENT, M</v>
          </cell>
          <cell r="C6102" t="str">
            <v xml:space="preserve"> </v>
          </cell>
        </row>
        <row r="6103">
          <cell r="A6103" t="str">
            <v>GXM1121300364-RE16</v>
          </cell>
          <cell r="B6103" t="str">
            <v>HELMET F1XF, RED, M</v>
          </cell>
          <cell r="C6103" t="str">
            <v xml:space="preserve"> </v>
          </cell>
        </row>
        <row r="6104">
          <cell r="A6104" t="str">
            <v>GXL2111100206-JD16</v>
          </cell>
          <cell r="B6104" t="str">
            <v>HELMET F1XF, YELLOW (PLAIN), L</v>
          </cell>
          <cell r="C6104" t="str">
            <v xml:space="preserve"> </v>
          </cell>
        </row>
        <row r="6105">
          <cell r="A6105" t="str">
            <v>GXM1011400201-JD16</v>
          </cell>
          <cell r="B6105" t="str">
            <v>HELMET F1XF, YELLOW (PLAIN), M</v>
          </cell>
          <cell r="C6105" t="str">
            <v xml:space="preserve"> </v>
          </cell>
        </row>
        <row r="6106">
          <cell r="A6106" t="str">
            <v>GXL1121300110-VF2B</v>
          </cell>
          <cell r="B6106" t="str">
            <v>HELMET F1XF, PHOTOLUMINESCENT, L</v>
          </cell>
          <cell r="C6106" t="str">
            <v xml:space="preserve"> </v>
          </cell>
        </row>
        <row r="6107">
          <cell r="A6107" t="str">
            <v>GXM2121400200-VF35</v>
          </cell>
          <cell r="B6107" t="str">
            <v>HELMET F1XF, PHOTOLUMINESCENT, M</v>
          </cell>
          <cell r="C6107" t="str">
            <v xml:space="preserve"> </v>
          </cell>
        </row>
        <row r="6108">
          <cell r="A6108" t="str">
            <v>GXM1121300200-JL16</v>
          </cell>
          <cell r="B6108" t="str">
            <v>HELMET F1XF FLUORESCENT YELLOW, M</v>
          </cell>
          <cell r="C6108" t="str">
            <v xml:space="preserve"> </v>
          </cell>
        </row>
        <row r="6109">
          <cell r="A6109" t="str">
            <v>GXM1022200000-VF16</v>
          </cell>
          <cell r="B6109" t="str">
            <v>HELMET F1XF PHOTOLUMINESCENT, M</v>
          </cell>
          <cell r="C6109" t="str">
            <v xml:space="preserve"> </v>
          </cell>
        </row>
        <row r="6110">
          <cell r="A6110" t="str">
            <v>GXM1111000000-RE16</v>
          </cell>
          <cell r="B6110" t="str">
            <v>HELMET F1XF RED, M</v>
          </cell>
          <cell r="C6110" t="str">
            <v xml:space="preserve"> </v>
          </cell>
        </row>
        <row r="6111">
          <cell r="A6111" t="str">
            <v>GXL2112100300-VF16</v>
          </cell>
          <cell r="B6111" t="str">
            <v>HELMET F1XF, PHOTOLUMINESCENT, L</v>
          </cell>
          <cell r="C6111" t="str">
            <v xml:space="preserve"> </v>
          </cell>
        </row>
        <row r="6112">
          <cell r="A6112" t="str">
            <v>GXM2121100201-RE16</v>
          </cell>
          <cell r="B6112" t="str">
            <v>HELMET F1XF RED, M</v>
          </cell>
          <cell r="C6112" t="str">
            <v xml:space="preserve"> </v>
          </cell>
        </row>
        <row r="6113">
          <cell r="A6113" t="str">
            <v>GXM2111100120-OB33</v>
          </cell>
          <cell r="B6113" t="str">
            <v>HELMET F1XF, ORANGE (FLUO), M</v>
          </cell>
          <cell r="C6113" t="str">
            <v xml:space="preserve"> </v>
          </cell>
        </row>
        <row r="6114">
          <cell r="A6114" t="str">
            <v>GXM1011000000-RE16</v>
          </cell>
          <cell r="B6114" t="str">
            <v>HELMET F1XF, RED, M</v>
          </cell>
          <cell r="C6114" t="str">
            <v xml:space="preserve"> </v>
          </cell>
        </row>
        <row r="6115">
          <cell r="A6115" t="str">
            <v>GXM2111400201-NA01</v>
          </cell>
          <cell r="B6115" t="str">
            <v>HELMET F1XF, BLACK, M</v>
          </cell>
          <cell r="C6115" t="str">
            <v xml:space="preserve"> </v>
          </cell>
        </row>
        <row r="6116">
          <cell r="A6116" t="str">
            <v>GXL2121300300-RE35</v>
          </cell>
          <cell r="B6116" t="str">
            <v>HELMET F1XF RED, L</v>
          </cell>
          <cell r="C6116" t="str">
            <v xml:space="preserve"> </v>
          </cell>
        </row>
        <row r="6117">
          <cell r="A6117" t="str">
            <v>GXL2121300130-BA74</v>
          </cell>
          <cell r="B6117" t="str">
            <v>HELMET F1XF, WHITE, L</v>
          </cell>
          <cell r="C6117" t="str">
            <v xml:space="preserve"> </v>
          </cell>
        </row>
        <row r="6118">
          <cell r="A6118" t="str">
            <v>GXM2121400400-BA16</v>
          </cell>
          <cell r="B6118" t="str">
            <v>HELMET F1XF, WHITE, M</v>
          </cell>
          <cell r="C6118" t="str">
            <v xml:space="preserve"> </v>
          </cell>
        </row>
        <row r="6119">
          <cell r="A6119" t="str">
            <v>GXM1121300210-JL16</v>
          </cell>
          <cell r="B6119" t="str">
            <v>HELMET F1XF, YELLOW (FLUO), M PA LISSE N</v>
          </cell>
          <cell r="C6119" t="str">
            <v xml:space="preserve"> </v>
          </cell>
        </row>
        <row r="6120">
          <cell r="A6120" t="str">
            <v>GXM2111400010-RE35</v>
          </cell>
          <cell r="B6120" t="str">
            <v>HELMET F1XF, RED, M</v>
          </cell>
          <cell r="C6120" t="str">
            <v xml:space="preserve"> </v>
          </cell>
        </row>
        <row r="6121">
          <cell r="A6121" t="str">
            <v>GXL1021100101-NB16</v>
          </cell>
          <cell r="B6121" t="str">
            <v>HELMET F1XF, GREY, L</v>
          </cell>
          <cell r="C6121" t="str">
            <v xml:space="preserve"> </v>
          </cell>
        </row>
        <row r="6122">
          <cell r="A6122" t="str">
            <v>GXM1011200012-RE35</v>
          </cell>
          <cell r="B6122" t="str">
            <v>HELMET F1XF, RED, M</v>
          </cell>
          <cell r="C6122" t="str">
            <v xml:space="preserve"> </v>
          </cell>
        </row>
        <row r="6123">
          <cell r="A6123" t="str">
            <v>GXL1121000110-JD16</v>
          </cell>
          <cell r="B6123" t="str">
            <v>HELMET F1XF, YELLOW (PLAIN), L</v>
          </cell>
          <cell r="C6123" t="str">
            <v xml:space="preserve"> </v>
          </cell>
        </row>
        <row r="6124">
          <cell r="A6124" t="str">
            <v>GXL2121300310-JL35</v>
          </cell>
          <cell r="B6124" t="str">
            <v>HELMET F1XF, YELLOW (FLUO), L</v>
          </cell>
          <cell r="C6124" t="str">
            <v xml:space="preserve"> </v>
          </cell>
        </row>
        <row r="6125">
          <cell r="A6125" t="str">
            <v>GXM2121300001-RE16</v>
          </cell>
          <cell r="B6125" t="str">
            <v>HELMET F1XF, RED, M</v>
          </cell>
          <cell r="C6125" t="str">
            <v xml:space="preserve"> </v>
          </cell>
        </row>
        <row r="6126">
          <cell r="A6126" t="str">
            <v>GXM1111002000-NA16</v>
          </cell>
          <cell r="B6126" t="str">
            <v>HELMET F1XF, BLACK, M</v>
          </cell>
          <cell r="C6126" t="str">
            <v xml:space="preserve"> </v>
          </cell>
        </row>
        <row r="6127">
          <cell r="A6127" t="str">
            <v>GXL2025000010-VF35</v>
          </cell>
          <cell r="B6127" t="str">
            <v>HELMET F1XF, PHOTOLUMINESCENT, L</v>
          </cell>
          <cell r="C6127" t="str">
            <v xml:space="preserve"> </v>
          </cell>
        </row>
        <row r="6128">
          <cell r="A6128" t="str">
            <v>GXM1121000000-JD16</v>
          </cell>
          <cell r="B6128" t="str">
            <v>HELMET F1XF, YELLOW (PLAIN), M</v>
          </cell>
          <cell r="C6128" t="str">
            <v xml:space="preserve"> </v>
          </cell>
        </row>
        <row r="6129">
          <cell r="A6129" t="str">
            <v>GXM2121400206-OB16</v>
          </cell>
          <cell r="B6129" t="str">
            <v>HELMET F1XF, ORANGE (FLUO), M</v>
          </cell>
          <cell r="C6129" t="str">
            <v xml:space="preserve"> </v>
          </cell>
        </row>
        <row r="6130">
          <cell r="A6130" t="str">
            <v>GXL2121200214-RE35</v>
          </cell>
          <cell r="B6130" t="str">
            <v>HELMET F1XF, RED, L PA LISSE DORÉE VERNI</v>
          </cell>
          <cell r="C6130" t="str">
            <v xml:space="preserve"> </v>
          </cell>
        </row>
        <row r="6131">
          <cell r="A6131" t="str">
            <v>GXM2121200214-RE35</v>
          </cell>
          <cell r="B6131" t="str">
            <v>HELMET F1XF, RED, M PA LISSE DORÉE VERNI</v>
          </cell>
          <cell r="C6131" t="str">
            <v xml:space="preserve"> </v>
          </cell>
        </row>
        <row r="6132">
          <cell r="A6132" t="str">
            <v>GXL1111100000-BA35</v>
          </cell>
          <cell r="B6132" t="str">
            <v>HELMET F1XF, WHITE, L</v>
          </cell>
          <cell r="C6132" t="str">
            <v xml:space="preserve"> </v>
          </cell>
        </row>
        <row r="6133">
          <cell r="A6133" t="str">
            <v>GXM1111100100-JL16</v>
          </cell>
          <cell r="B6133" t="str">
            <v>HELMET F1XF, YELLOW (FLUO), M</v>
          </cell>
          <cell r="C6133" t="str">
            <v xml:space="preserve"> </v>
          </cell>
        </row>
        <row r="6134">
          <cell r="A6134" t="str">
            <v>GXL1121400206-JD01</v>
          </cell>
          <cell r="B6134" t="str">
            <v>HELMET F1XF, YELLOW (PLAIN), L</v>
          </cell>
          <cell r="C6134" t="str">
            <v xml:space="preserve"> </v>
          </cell>
        </row>
        <row r="6135">
          <cell r="A6135" t="str">
            <v>GXL11211000C0-YP16</v>
          </cell>
          <cell r="B6135" t="str">
            <v>HELMET F1XF, YELLOW (FLUO) PHOTOLUM, L</v>
          </cell>
          <cell r="C6135" t="str">
            <v xml:space="preserve"> </v>
          </cell>
        </row>
        <row r="6136">
          <cell r="A6136" t="str">
            <v>GXL1012000000-JL16</v>
          </cell>
          <cell r="B6136" t="str">
            <v>HELMET F1XF, YELLOW (FLUO), L</v>
          </cell>
          <cell r="C6136" t="str">
            <v xml:space="preserve"> </v>
          </cell>
        </row>
        <row r="6137">
          <cell r="A6137" t="str">
            <v>GXL2111200310-RE35</v>
          </cell>
          <cell r="B6137" t="str">
            <v>HELMET F1XF, RED, L</v>
          </cell>
          <cell r="C6137" t="str">
            <v xml:space="preserve"> </v>
          </cell>
        </row>
        <row r="6138">
          <cell r="A6138" t="str">
            <v>GXL1121100110-VF16</v>
          </cell>
          <cell r="B6138" t="str">
            <v>HELMET F1XF PHOTOLUM, L</v>
          </cell>
          <cell r="C6138" t="str">
            <v xml:space="preserve"> </v>
          </cell>
        </row>
        <row r="6139">
          <cell r="A6139" t="str">
            <v>GXM1111100000-OB45</v>
          </cell>
          <cell r="B6139" t="str">
            <v>HELMET F1XF, ORANGE (FLUO), M</v>
          </cell>
          <cell r="C6139" t="str">
            <v xml:space="preserve"> </v>
          </cell>
        </row>
        <row r="6140">
          <cell r="A6140" t="str">
            <v>GXM2121400206-OB01</v>
          </cell>
          <cell r="B6140" t="str">
            <v>HELMET F1XF, ORANGE (FLUO), M</v>
          </cell>
          <cell r="C6140" t="str">
            <v xml:space="preserve"> </v>
          </cell>
        </row>
        <row r="6141">
          <cell r="A6141" t="str">
            <v>GXM2121100450-YP35</v>
          </cell>
          <cell r="B6141" t="str">
            <v>HELMET F1XF, YELLOW (FLUO) PHOTOLUM, M</v>
          </cell>
          <cell r="C6141" t="str">
            <v xml:space="preserve"> </v>
          </cell>
        </row>
        <row r="6142">
          <cell r="A6142" t="str">
            <v>GXM2121100214-JD35</v>
          </cell>
          <cell r="B6142" t="str">
            <v>HELMET F1XF, YELLOW (PLAIN), M</v>
          </cell>
          <cell r="C6142" t="str">
            <v xml:space="preserve"> </v>
          </cell>
        </row>
        <row r="6143">
          <cell r="A6143" t="str">
            <v>GXL2111100216-OB4L</v>
          </cell>
          <cell r="B6143" t="str">
            <v>HELMET F1XF, ORANGE (FLUO), L</v>
          </cell>
          <cell r="C6143" t="str">
            <v xml:space="preserve"> </v>
          </cell>
        </row>
        <row r="6144">
          <cell r="A6144" t="str">
            <v>GXM2121300310-VF35</v>
          </cell>
          <cell r="B6144" t="str">
            <v>HELMET F1XF, PHOTOLUMINESCENT, M</v>
          </cell>
          <cell r="C6144" t="str">
            <v xml:space="preserve"> </v>
          </cell>
        </row>
        <row r="6145">
          <cell r="A6145" t="str">
            <v>GXL2125100110-VF35</v>
          </cell>
          <cell r="B6145" t="str">
            <v>HELMET F1XF, PHOTOLUMINESCENT, L</v>
          </cell>
          <cell r="C6145" t="str">
            <v xml:space="preserve"> </v>
          </cell>
        </row>
        <row r="6146">
          <cell r="A6146" t="str">
            <v>GXL2121100000-VF35</v>
          </cell>
          <cell r="B6146" t="str">
            <v>F1XF EN443 L PHOTOLUM, FP GOLD</v>
          </cell>
          <cell r="C6146" t="str">
            <v xml:space="preserve"> </v>
          </cell>
        </row>
        <row r="6147">
          <cell r="A6147" t="str">
            <v>GXL1117001114-JL16</v>
          </cell>
          <cell r="B6147" t="str">
            <v>HELMET F1XF, YELLOW (FLUO), L</v>
          </cell>
          <cell r="C6147" t="str">
            <v xml:space="preserve"> </v>
          </cell>
        </row>
        <row r="6148">
          <cell r="A6148" t="str">
            <v>GXL1111002000-JD16</v>
          </cell>
          <cell r="B6148" t="str">
            <v>HELMET F1XF, YELLOW (PLAIN), L</v>
          </cell>
          <cell r="C6148" t="str">
            <v xml:space="preserve"> </v>
          </cell>
        </row>
        <row r="6149">
          <cell r="A6149" t="str">
            <v>GXL2021400000-JL16</v>
          </cell>
          <cell r="B6149" t="str">
            <v>HELMET F1XF, YELLOW (FLUO), L</v>
          </cell>
          <cell r="C6149" t="str">
            <v xml:space="preserve"> </v>
          </cell>
        </row>
        <row r="6150">
          <cell r="A6150" t="str">
            <v>GXM1111400236-JD01</v>
          </cell>
          <cell r="B6150" t="str">
            <v>HELMET F1XF, YELLOW (PLAIN), M</v>
          </cell>
          <cell r="C6150" t="str">
            <v xml:space="preserve"> </v>
          </cell>
        </row>
        <row r="6151">
          <cell r="A6151" t="str">
            <v>GXM2121300100-VF35</v>
          </cell>
          <cell r="B6151" t="str">
            <v>F1XF EN443 M PHOTOLUM, FP GOLD</v>
          </cell>
          <cell r="C6151" t="str">
            <v xml:space="preserve"> </v>
          </cell>
        </row>
        <row r="6152">
          <cell r="A6152" t="str">
            <v>GXM2121100010-VF35</v>
          </cell>
          <cell r="B6152" t="str">
            <v>HELMET F1XF, PHOTOLUMINESCENT, M</v>
          </cell>
          <cell r="C6152" t="str">
            <v xml:space="preserve"> </v>
          </cell>
        </row>
        <row r="6153">
          <cell r="A6153" t="str">
            <v>GXM2111200000-JL35</v>
          </cell>
          <cell r="B6153" t="str">
            <v>F1XF EN443 M FLUO. YELLOW, FP GOLD</v>
          </cell>
          <cell r="C6153" t="str">
            <v xml:space="preserve"> </v>
          </cell>
        </row>
        <row r="6154">
          <cell r="A6154" t="str">
            <v>GXL1111403206-BA75</v>
          </cell>
          <cell r="B6154" t="str">
            <v>HELMET F1XF, WHITE, L</v>
          </cell>
          <cell r="C6154" t="str">
            <v xml:space="preserve"> </v>
          </cell>
        </row>
        <row r="6155">
          <cell r="A6155" t="str">
            <v>GXL1121300330-JL74</v>
          </cell>
          <cell r="B6155" t="str">
            <v>HELMET F1XF, YELLOW (FLUO), L</v>
          </cell>
          <cell r="C6155" t="str">
            <v xml:space="preserve"> </v>
          </cell>
        </row>
        <row r="6156">
          <cell r="A6156" t="str">
            <v>GXM2111100226-RE01</v>
          </cell>
          <cell r="B6156" t="str">
            <v>HELMET F1XF, RED, M</v>
          </cell>
          <cell r="C6156" t="str">
            <v xml:space="preserve"> </v>
          </cell>
        </row>
        <row r="6157">
          <cell r="A6157" t="str">
            <v>GXL1121300000-OB16</v>
          </cell>
          <cell r="B6157" t="str">
            <v>HELMET F1XF, ORANGE (FLUO), L</v>
          </cell>
          <cell r="C6157" t="str">
            <v xml:space="preserve"> </v>
          </cell>
        </row>
        <row r="6158">
          <cell r="A6158" t="str">
            <v>GXL2121100210-VF35</v>
          </cell>
          <cell r="B6158" t="str">
            <v>HELMET F1XF PHOTOLUM, L</v>
          </cell>
          <cell r="C6158" t="str">
            <v xml:space="preserve"> </v>
          </cell>
        </row>
        <row r="6159">
          <cell r="A6159" t="str">
            <v>GXL2111200012-JL16</v>
          </cell>
          <cell r="B6159" t="str">
            <v>HELMET F1XF, YELLOW (FLUO), L</v>
          </cell>
          <cell r="C6159" t="str">
            <v xml:space="preserve"> </v>
          </cell>
        </row>
        <row r="6160">
          <cell r="A6160" t="str">
            <v>GXL1021100106-NB16</v>
          </cell>
          <cell r="B6160" t="str">
            <v>HELMET F1XF, GREY, L</v>
          </cell>
          <cell r="C6160" t="str">
            <v xml:space="preserve"> </v>
          </cell>
        </row>
        <row r="6161">
          <cell r="A6161" t="str">
            <v>GXL2111201006-JD35</v>
          </cell>
          <cell r="B6161" t="str">
            <v>HELMET F1XF, YELLOW (PLAIN), L</v>
          </cell>
          <cell r="C6161" t="str">
            <v xml:space="preserve"> </v>
          </cell>
        </row>
        <row r="6162">
          <cell r="A6162" t="str">
            <v>GXL2111201004-NA35</v>
          </cell>
          <cell r="B6162" t="str">
            <v>HELMET F1XF, BLACK, L</v>
          </cell>
          <cell r="C6162" t="str">
            <v xml:space="preserve"> </v>
          </cell>
        </row>
        <row r="6163">
          <cell r="A6163" t="str">
            <v>GXM1011200004-NA35</v>
          </cell>
          <cell r="B6163" t="str">
            <v>HELMET F1XF, BLACK, M</v>
          </cell>
          <cell r="C6163" t="str">
            <v xml:space="preserve"> </v>
          </cell>
        </row>
        <row r="6164">
          <cell r="A6164" t="str">
            <v>GXL2121100000-JL35</v>
          </cell>
          <cell r="B6164" t="str">
            <v>HELMET F1XF, YELLOW (FLUO), L</v>
          </cell>
          <cell r="C6164" t="str">
            <v xml:space="preserve"> </v>
          </cell>
        </row>
        <row r="6165">
          <cell r="A6165" t="str">
            <v>GXL2121100300-RE16</v>
          </cell>
          <cell r="B6165" t="str">
            <v>HELMET F1XF, RED, L</v>
          </cell>
          <cell r="C6165" t="str">
            <v xml:space="preserve"> </v>
          </cell>
        </row>
        <row r="6166">
          <cell r="A6166" t="str">
            <v>GXM2121100014-VA35</v>
          </cell>
          <cell r="B6166" t="str">
            <v>HELMET F1XF, GREEN, M</v>
          </cell>
          <cell r="C6166" t="str">
            <v xml:space="preserve"> </v>
          </cell>
        </row>
        <row r="6167">
          <cell r="A6167" t="str">
            <v>GXM2122100300-BA35</v>
          </cell>
          <cell r="B6167" t="str">
            <v>HELMET F1XF, WHITE, M</v>
          </cell>
          <cell r="C6167" t="str">
            <v xml:space="preserve"> </v>
          </cell>
        </row>
        <row r="6168">
          <cell r="A6168" t="str">
            <v>GXM2121000000-VF35</v>
          </cell>
          <cell r="B6168" t="str">
            <v>HELMET F1XF, PHOTOLUMINESCENT, M PA LISS</v>
          </cell>
          <cell r="C6168" t="str">
            <v xml:space="preserve"> </v>
          </cell>
        </row>
        <row r="6169">
          <cell r="A6169" t="str">
            <v>GXM1111200210-JL74</v>
          </cell>
          <cell r="B6169" t="str">
            <v>HELMET F1XF, YELLOW (FLUO), M</v>
          </cell>
          <cell r="C6169" t="str">
            <v xml:space="preserve"> </v>
          </cell>
        </row>
        <row r="6170">
          <cell r="A6170" t="str">
            <v>GXM2121100214-BA16</v>
          </cell>
          <cell r="B6170" t="str">
            <v>HELMET F1XF, WHITE, M</v>
          </cell>
          <cell r="C6170" t="str">
            <v xml:space="preserve"> </v>
          </cell>
        </row>
        <row r="6171">
          <cell r="A6171" t="str">
            <v>GXM1121100110-VF16</v>
          </cell>
          <cell r="B6171" t="str">
            <v>HELMET F1XF, PHOTOLUMINESCENT, M</v>
          </cell>
          <cell r="C6171" t="str">
            <v xml:space="preserve"> </v>
          </cell>
        </row>
        <row r="6172">
          <cell r="A6172" t="str">
            <v>GXM2121000300-BA16</v>
          </cell>
          <cell r="B6172" t="str">
            <v>HELMET F1XF WHITE, M</v>
          </cell>
          <cell r="C6172" t="str">
            <v xml:space="preserve"> </v>
          </cell>
        </row>
        <row r="6173">
          <cell r="A6173" t="str">
            <v>GXM2121300200-VF16</v>
          </cell>
          <cell r="B6173" t="str">
            <v>HELMET F1XF, PHOTOLUMINESCENT, M</v>
          </cell>
          <cell r="C6173" t="str">
            <v xml:space="preserve"> </v>
          </cell>
        </row>
        <row r="6174">
          <cell r="A6174" t="str">
            <v>GXM2121100306-JD16</v>
          </cell>
          <cell r="B6174" t="str">
            <v>HELMET F1XF, YELLOW (PLAIN), M</v>
          </cell>
          <cell r="C6174" t="str">
            <v xml:space="preserve"> </v>
          </cell>
        </row>
        <row r="6175">
          <cell r="A6175" t="str">
            <v>GXM2121100201-RE35</v>
          </cell>
          <cell r="B6175" t="str">
            <v>HELMET F1XF RED, M</v>
          </cell>
          <cell r="C6175" t="str">
            <v xml:space="preserve"> </v>
          </cell>
        </row>
        <row r="6176">
          <cell r="A6176" t="str">
            <v>GXM2111100206-RE16</v>
          </cell>
          <cell r="B6176" t="str">
            <v>HELMET F1XF, RED, M</v>
          </cell>
          <cell r="C6176" t="str">
            <v xml:space="preserve"> </v>
          </cell>
        </row>
        <row r="6177">
          <cell r="A6177" t="str">
            <v>GXM2121300100-JL35</v>
          </cell>
          <cell r="B6177" t="str">
            <v>HELMET F1XF FLUORESCENT YELLOW, M</v>
          </cell>
          <cell r="C6177" t="str">
            <v xml:space="preserve"> </v>
          </cell>
        </row>
        <row r="6178">
          <cell r="A6178" t="str">
            <v>GXL1011100010-VF16</v>
          </cell>
          <cell r="B6178" t="str">
            <v>HELMET F1XF PHOTOLUM, L</v>
          </cell>
          <cell r="C6178" t="str">
            <v xml:space="preserve"> </v>
          </cell>
        </row>
        <row r="6179">
          <cell r="A6179" t="str">
            <v>GXM1011400000-BA35</v>
          </cell>
          <cell r="B6179" t="str">
            <v>HELMET F1XF, WHITE, M</v>
          </cell>
          <cell r="C6179" t="str">
            <v xml:space="preserve"> </v>
          </cell>
        </row>
        <row r="6180">
          <cell r="A6180" t="str">
            <v>GXM2121201200-BA16</v>
          </cell>
          <cell r="B6180" t="str">
            <v>HELMET F1XF, WHITE, M</v>
          </cell>
          <cell r="C6180" t="str">
            <v xml:space="preserve"> </v>
          </cell>
        </row>
        <row r="6181">
          <cell r="A6181" t="str">
            <v>GXL2121200300-VF35</v>
          </cell>
          <cell r="B6181" t="str">
            <v>HELMET F1XF, PHOTOLUMINESCENT, L</v>
          </cell>
          <cell r="C6181" t="str">
            <v xml:space="preserve"> </v>
          </cell>
        </row>
        <row r="6182">
          <cell r="A6182" t="str">
            <v>GXM2121100206-RO01</v>
          </cell>
          <cell r="B6182" t="str">
            <v>HELMET F1XF, RED WITH BLACK COMB, M</v>
          </cell>
          <cell r="C6182" t="str">
            <v xml:space="preserve"> </v>
          </cell>
        </row>
        <row r="6183">
          <cell r="A6183" t="str">
            <v>GXM1111200060-NA16</v>
          </cell>
          <cell r="B6183" t="str">
            <v>HELMET F1XF, BLACK, M</v>
          </cell>
          <cell r="C6183" t="str">
            <v xml:space="preserve"> </v>
          </cell>
        </row>
        <row r="6184">
          <cell r="A6184" t="str">
            <v>GXM2112300400-VF16</v>
          </cell>
          <cell r="B6184" t="str">
            <v>HELMET F1XF, PHOTOLUMINESCENT, M</v>
          </cell>
          <cell r="C6184" t="str">
            <v xml:space="preserve"> </v>
          </cell>
        </row>
        <row r="6185">
          <cell r="A6185" t="str">
            <v>GXM1111100410-VF16</v>
          </cell>
          <cell r="B6185" t="str">
            <v>HELMET F1XF, PHOTOLUMINESCENT, M</v>
          </cell>
          <cell r="C6185" t="str">
            <v xml:space="preserve"> </v>
          </cell>
        </row>
        <row r="6186">
          <cell r="A6186" t="str">
            <v>GXM2112300200-JL74</v>
          </cell>
          <cell r="B6186" t="str">
            <v>HELMET F1XF, YELLOW (FLUO), M</v>
          </cell>
          <cell r="C6186" t="str">
            <v xml:space="preserve"> </v>
          </cell>
        </row>
        <row r="6187">
          <cell r="A6187" t="str">
            <v>GXL1021200000-NA35</v>
          </cell>
          <cell r="B6187" t="str">
            <v>HELMET F1XF, BLACK, L</v>
          </cell>
          <cell r="C6187" t="str">
            <v xml:space="preserve"> </v>
          </cell>
        </row>
        <row r="6188">
          <cell r="A6188" t="str">
            <v>GXM1011200200-VF16</v>
          </cell>
          <cell r="B6188" t="str">
            <v>HELMET F1XF, PHOTOLUMINESCENT, M</v>
          </cell>
          <cell r="C6188" t="str">
            <v xml:space="preserve"> </v>
          </cell>
        </row>
        <row r="6189">
          <cell r="A6189" t="str">
            <v>GXM2111200001-RE46</v>
          </cell>
          <cell r="B6189" t="str">
            <v>HELMET F1XF, RED, M</v>
          </cell>
          <cell r="C6189" t="str">
            <v xml:space="preserve"> </v>
          </cell>
        </row>
        <row r="6190">
          <cell r="A6190" t="str">
            <v>GXM1117201204-YP16</v>
          </cell>
          <cell r="B6190" t="str">
            <v>HELMET F1XF, YELLOW (FLUO) PHOTOLUM, M</v>
          </cell>
          <cell r="C6190" t="str">
            <v xml:space="preserve"> </v>
          </cell>
        </row>
        <row r="6191">
          <cell r="A6191" t="str">
            <v>GXM2121100214-OB35</v>
          </cell>
          <cell r="B6191" t="str">
            <v>HELMET F1XF, ORANGE (FLUO), M</v>
          </cell>
          <cell r="C6191" t="str">
            <v xml:space="preserve"> </v>
          </cell>
        </row>
        <row r="6192">
          <cell r="A6192" t="str">
            <v>GXL1111002000-BO16</v>
          </cell>
          <cell r="B6192" t="str">
            <v>HELMET F1XF, WHITE WITH BLACK COMB, L</v>
          </cell>
          <cell r="C6192" t="str">
            <v xml:space="preserve"> </v>
          </cell>
        </row>
        <row r="6193">
          <cell r="A6193" t="str">
            <v>GXM2121000010-RE35</v>
          </cell>
          <cell r="B6193" t="str">
            <v>HELMET F1XF RED, M</v>
          </cell>
          <cell r="C6193" t="str">
            <v xml:space="preserve"> </v>
          </cell>
        </row>
        <row r="6194">
          <cell r="A6194" t="str">
            <v>GXM1021100210-VF16</v>
          </cell>
          <cell r="B6194" t="str">
            <v>HELMET F1XF, PHOTOLUMINESCENT, M</v>
          </cell>
          <cell r="C6194" t="str">
            <v xml:space="preserve"> </v>
          </cell>
        </row>
        <row r="6195">
          <cell r="A6195" t="str">
            <v>GXL2122100300-RE35</v>
          </cell>
          <cell r="B6195" t="str">
            <v>HELMET F1XF RED, L</v>
          </cell>
          <cell r="C6195" t="str">
            <v xml:space="preserve"> </v>
          </cell>
        </row>
        <row r="6196">
          <cell r="A6196" t="str">
            <v>GXM1011000000-BA16</v>
          </cell>
          <cell r="B6196" t="str">
            <v>HELMET F1XF WHITE, M</v>
          </cell>
          <cell r="C6196" t="str">
            <v xml:space="preserve"> </v>
          </cell>
        </row>
        <row r="6197">
          <cell r="A6197" t="str">
            <v>GXL2112300200-JL74</v>
          </cell>
          <cell r="B6197" t="str">
            <v>HELMET F1XF, YELLOW (FLUO), L</v>
          </cell>
          <cell r="C6197" t="str">
            <v xml:space="preserve"> </v>
          </cell>
        </row>
        <row r="6198">
          <cell r="A6198" t="str">
            <v>GXM1121300310-JD35</v>
          </cell>
          <cell r="B6198" t="str">
            <v>HELMET F1XF, YELLOW (PLAIN), M</v>
          </cell>
          <cell r="C6198" t="str">
            <v xml:space="preserve"> </v>
          </cell>
        </row>
        <row r="6199">
          <cell r="A6199" t="str">
            <v>GXL1121300210-JL16</v>
          </cell>
          <cell r="B6199" t="str">
            <v>HELMET F1XF, YELLOW (FLUO), L PA LISSE N</v>
          </cell>
          <cell r="C6199" t="str">
            <v xml:space="preserve"> </v>
          </cell>
        </row>
        <row r="6200">
          <cell r="A6200" t="str">
            <v>GXM2111200300-NA35</v>
          </cell>
          <cell r="B6200" t="str">
            <v>HELMET F1XF, BLACK, M</v>
          </cell>
          <cell r="C6200" t="str">
            <v xml:space="preserve"> </v>
          </cell>
        </row>
        <row r="6201">
          <cell r="A6201" t="str">
            <v>GXM2121100130-BA35</v>
          </cell>
          <cell r="B6201" t="str">
            <v>HELMET F1XF, WHITE, M</v>
          </cell>
          <cell r="C6201" t="str">
            <v xml:space="preserve"> </v>
          </cell>
        </row>
        <row r="6202">
          <cell r="A6202" t="str">
            <v>GXM1011100240-JL45</v>
          </cell>
          <cell r="B6202" t="str">
            <v>HELMET F1XF, YELLOW (FLUO), M</v>
          </cell>
          <cell r="C6202" t="str">
            <v xml:space="preserve"> </v>
          </cell>
        </row>
        <row r="6203">
          <cell r="A6203" t="str">
            <v>GXM2121100000-JL16</v>
          </cell>
          <cell r="B6203" t="str">
            <v>HELMET F1XF, YELLOW (FLUO), M</v>
          </cell>
          <cell r="C6203" t="str">
            <v xml:space="preserve"> </v>
          </cell>
        </row>
        <row r="6204">
          <cell r="A6204" t="str">
            <v>GXM2121100000-VF16</v>
          </cell>
          <cell r="B6204" t="str">
            <v>HELMET F1XF EN443 M PHOTOLUM, FP BLACK</v>
          </cell>
          <cell r="C6204" t="str">
            <v xml:space="preserve"> </v>
          </cell>
        </row>
        <row r="6205">
          <cell r="A6205" t="str">
            <v>GXL1111200311-JD16</v>
          </cell>
          <cell r="B6205" t="str">
            <v>HELMET F1XF, YELLOW (PLAIN), L</v>
          </cell>
          <cell r="C6205" t="str">
            <v xml:space="preserve"> </v>
          </cell>
        </row>
        <row r="6206">
          <cell r="A6206" t="str">
            <v>GXM2122100200-OB32</v>
          </cell>
          <cell r="B6206" t="str">
            <v>HELMET F1XF, ORANGE (FLUO), M</v>
          </cell>
          <cell r="C6206" t="str">
            <v xml:space="preserve"> </v>
          </cell>
        </row>
        <row r="6207">
          <cell r="A6207" t="str">
            <v>GXL2112100011-RE32</v>
          </cell>
          <cell r="B6207" t="str">
            <v>HELMET F1XF, RED, L</v>
          </cell>
          <cell r="C6207" t="str">
            <v xml:space="preserve"> </v>
          </cell>
        </row>
        <row r="6208">
          <cell r="A6208" t="str">
            <v>GXL2121100311-RE35</v>
          </cell>
          <cell r="B6208" t="str">
            <v>HELMET F1XF, RED, L</v>
          </cell>
          <cell r="C6208" t="str">
            <v xml:space="preserve"> </v>
          </cell>
        </row>
        <row r="6209">
          <cell r="A6209" t="str">
            <v>GXM1121300300-JL16</v>
          </cell>
          <cell r="B6209" t="str">
            <v>HELMET F1XF FLUORESCENT YELLOW, M</v>
          </cell>
          <cell r="C6209" t="str">
            <v xml:space="preserve"> </v>
          </cell>
        </row>
        <row r="6210">
          <cell r="A6210" t="str">
            <v>GXL1111402206-OB01</v>
          </cell>
          <cell r="B6210" t="str">
            <v>HELMET F1XF, ORANGE (FLUO), L</v>
          </cell>
          <cell r="C6210" t="str">
            <v xml:space="preserve"> </v>
          </cell>
        </row>
        <row r="6211">
          <cell r="A6211" t="str">
            <v>GXL1127102100-RE16</v>
          </cell>
          <cell r="B6211" t="str">
            <v>HELMET F1XF, RED, L</v>
          </cell>
          <cell r="C6211" t="str">
            <v xml:space="preserve"> </v>
          </cell>
        </row>
        <row r="6212">
          <cell r="A6212" t="str">
            <v>GXM1021000000-RE35</v>
          </cell>
          <cell r="B6212" t="str">
            <v>HELMET F1XF, RED, M</v>
          </cell>
          <cell r="C6212" t="str">
            <v xml:space="preserve"> </v>
          </cell>
        </row>
        <row r="6213">
          <cell r="A6213" t="str">
            <v>GXL2021000000-OB35</v>
          </cell>
          <cell r="B6213" t="str">
            <v>HELMET F1XF, ORANGE (FLUO), L</v>
          </cell>
          <cell r="C6213" t="str">
            <v xml:space="preserve"> </v>
          </cell>
        </row>
        <row r="6214">
          <cell r="A6214" t="str">
            <v>GXM1111300230-JL74</v>
          </cell>
          <cell r="B6214" t="str">
            <v>HELMET F1XF, YELLOW (FLUO), M</v>
          </cell>
          <cell r="C6214" t="str">
            <v xml:space="preserve"> </v>
          </cell>
        </row>
        <row r="6215">
          <cell r="A6215" t="str">
            <v>GXM2121300106-RE43</v>
          </cell>
          <cell r="B6215" t="str">
            <v>HELMET F1XF, RED, M</v>
          </cell>
          <cell r="C6215" t="str">
            <v xml:space="preserve"> </v>
          </cell>
        </row>
        <row r="6216">
          <cell r="A6216" t="str">
            <v>GXL1111200321-JD16</v>
          </cell>
          <cell r="B6216" t="str">
            <v>HELMET F1XF, YELLOW (PLAIN), L</v>
          </cell>
          <cell r="C6216" t="str">
            <v xml:space="preserve"> </v>
          </cell>
        </row>
        <row r="6217">
          <cell r="A6217" t="str">
            <v>GXM2111402216-VF01</v>
          </cell>
          <cell r="B6217" t="str">
            <v>HELMET F1XF, PHOTOLUMINESCENT, M</v>
          </cell>
          <cell r="C6217" t="str">
            <v xml:space="preserve"> </v>
          </cell>
        </row>
        <row r="6218">
          <cell r="A6218" t="str">
            <v>GXM2121300020-RE16</v>
          </cell>
          <cell r="B6218" t="str">
            <v>HELMET F1XF, RED, M</v>
          </cell>
          <cell r="C6218" t="str">
            <v xml:space="preserve"> </v>
          </cell>
        </row>
        <row r="6219">
          <cell r="A6219" t="str">
            <v>GXL1021100010-YP16</v>
          </cell>
          <cell r="B6219" t="str">
            <v>HELMET F1XF, YELLOW (FLUO) PHOTOLUM, L</v>
          </cell>
          <cell r="C6219" t="str">
            <v xml:space="preserve"> </v>
          </cell>
        </row>
        <row r="6220">
          <cell r="A6220" t="str">
            <v>GXM2121100401-BA01</v>
          </cell>
          <cell r="B6220" t="str">
            <v>HELMET F1XF, WHITE, M</v>
          </cell>
          <cell r="C6220" t="str">
            <v xml:space="preserve"> </v>
          </cell>
        </row>
        <row r="6221">
          <cell r="A6221" t="str">
            <v>GXM2111100201-RE01</v>
          </cell>
          <cell r="B6221" t="str">
            <v>HELMET F1XF RED, M</v>
          </cell>
          <cell r="C6221" t="str">
            <v xml:space="preserve"> </v>
          </cell>
        </row>
        <row r="6222">
          <cell r="A6222" t="str">
            <v>GXL1121400300-JD35</v>
          </cell>
          <cell r="B6222" t="str">
            <v>HELMET F1XF, YELLOW (PLAIN), L</v>
          </cell>
          <cell r="C6222" t="str">
            <v xml:space="preserve"> </v>
          </cell>
        </row>
        <row r="6223">
          <cell r="A6223" t="str">
            <v>GXM2111400206-NB01</v>
          </cell>
          <cell r="B6223" t="str">
            <v>HELMET F1XF, GREY, M</v>
          </cell>
          <cell r="C6223" t="str">
            <v xml:space="preserve"> </v>
          </cell>
        </row>
        <row r="6224">
          <cell r="A6224" t="str">
            <v>GXM2121200000-OB35</v>
          </cell>
          <cell r="B6224" t="str">
            <v>HELMET F1XF, ORANGE (FLUO), M</v>
          </cell>
          <cell r="C6224" t="str">
            <v xml:space="preserve"> </v>
          </cell>
        </row>
        <row r="6225">
          <cell r="A6225" t="str">
            <v>GXM2121100200-BA16</v>
          </cell>
          <cell r="B6225" t="str">
            <v>HELMET F1XF, WHITE, M</v>
          </cell>
          <cell r="C6225" t="str">
            <v xml:space="preserve"> </v>
          </cell>
        </row>
        <row r="6226">
          <cell r="A6226" t="str">
            <v>GXM2111201006-BA35</v>
          </cell>
          <cell r="B6226" t="str">
            <v>HELMET F1XF, WHITE, M</v>
          </cell>
          <cell r="C6226" t="str">
            <v xml:space="preserve"> </v>
          </cell>
        </row>
        <row r="6227">
          <cell r="A6227" t="str">
            <v>GXM2111400006-RE35</v>
          </cell>
          <cell r="B6227" t="str">
            <v>HELMET F1XF, RED, M</v>
          </cell>
          <cell r="C6227" t="str">
            <v xml:space="preserve"> </v>
          </cell>
        </row>
        <row r="6228">
          <cell r="A6228" t="str">
            <v>GXM2121201000-BA35</v>
          </cell>
          <cell r="B6228" t="str">
            <v>HELMET F1XF WHITE, M</v>
          </cell>
          <cell r="C6228" t="str">
            <v xml:space="preserve"> </v>
          </cell>
        </row>
        <row r="6229">
          <cell r="A6229" t="str">
            <v>GXL1111100100-BA16</v>
          </cell>
          <cell r="B6229" t="str">
            <v>HELMET F1XF, WHITE, L</v>
          </cell>
          <cell r="C6229" t="str">
            <v xml:space="preserve"> </v>
          </cell>
        </row>
        <row r="6230">
          <cell r="A6230" t="str">
            <v>GXM2111300100-VF35</v>
          </cell>
          <cell r="B6230" t="str">
            <v>F1XF EN443 M PHOTOLUM, GOLD</v>
          </cell>
          <cell r="C6230" t="str">
            <v xml:space="preserve"> </v>
          </cell>
        </row>
        <row r="6231">
          <cell r="A6231" t="str">
            <v>GXM1011100000-RE16</v>
          </cell>
          <cell r="B6231" t="str">
            <v>HELMET F1XF, RED, M</v>
          </cell>
          <cell r="C6231" t="str">
            <v xml:space="preserve"> </v>
          </cell>
        </row>
        <row r="6232">
          <cell r="A6232" t="str">
            <v>GXM2121200214-NA35</v>
          </cell>
          <cell r="B6232" t="str">
            <v>HELMET F1XF, BLACK, M PA LISSE DORÉE VER</v>
          </cell>
          <cell r="C6232" t="str">
            <v xml:space="preserve"> </v>
          </cell>
        </row>
        <row r="6233">
          <cell r="A6233" t="str">
            <v>GXL1111000000-JL32</v>
          </cell>
          <cell r="B6233" t="str">
            <v>HELMET F1XF, YELLOW (FLUO), L</v>
          </cell>
          <cell r="C6233" t="str">
            <v xml:space="preserve"> </v>
          </cell>
        </row>
        <row r="6234">
          <cell r="A6234" t="str">
            <v>GXM1111100310-RE16</v>
          </cell>
          <cell r="B6234" t="str">
            <v>HELMET F1XF, RED, M</v>
          </cell>
          <cell r="C6234" t="str">
            <v xml:space="preserve"> </v>
          </cell>
        </row>
        <row r="6235">
          <cell r="A6235" t="str">
            <v>GXL2111300002-JD16</v>
          </cell>
          <cell r="B6235" t="str">
            <v>HELMET F1XF, YELLOW (PLAIN), L</v>
          </cell>
          <cell r="C6235" t="str">
            <v xml:space="preserve"> </v>
          </cell>
        </row>
        <row r="6236">
          <cell r="A6236" t="str">
            <v>GXL1111300100-JL16</v>
          </cell>
          <cell r="B6236" t="str">
            <v>HELMET F1XF, YELLOW (FLUO), L</v>
          </cell>
          <cell r="C6236" t="str">
            <v xml:space="preserve"> </v>
          </cell>
        </row>
        <row r="6237">
          <cell r="A6237" t="str">
            <v>GXM2111201010-VF16</v>
          </cell>
          <cell r="B6237" t="str">
            <v>HELMET F1XF, PHOTOLUMINESCENT, M</v>
          </cell>
          <cell r="C6237" t="str">
            <v xml:space="preserve"> </v>
          </cell>
        </row>
        <row r="6238">
          <cell r="A6238" t="str">
            <v>GXM1111100310-VF16</v>
          </cell>
          <cell r="B6238" t="str">
            <v>HELMET F1XF PHOTOLUM, M</v>
          </cell>
          <cell r="C6238" t="str">
            <v xml:space="preserve"> </v>
          </cell>
        </row>
        <row r="6239">
          <cell r="A6239" t="str">
            <v>GXL1111300300-VF16</v>
          </cell>
          <cell r="B6239" t="str">
            <v>HELMET F1XF, PHOTOLUMINESCENT, L</v>
          </cell>
          <cell r="C6239" t="str">
            <v xml:space="preserve"> </v>
          </cell>
        </row>
        <row r="6240">
          <cell r="A6240" t="str">
            <v>GXM1111100010-JL16</v>
          </cell>
          <cell r="B6240" t="str">
            <v>HELMET F1XF, YELLOW (FLUO), M</v>
          </cell>
          <cell r="C6240" t="str">
            <v xml:space="preserve"> </v>
          </cell>
        </row>
        <row r="6241">
          <cell r="A6241" t="str">
            <v>GXL2121100200-RE16</v>
          </cell>
          <cell r="B6241" t="str">
            <v>HELMET F1XF, RED, L</v>
          </cell>
          <cell r="C6241" t="str">
            <v xml:space="preserve"> </v>
          </cell>
        </row>
        <row r="6242">
          <cell r="A6242" t="str">
            <v>GXL2121100010-NA35</v>
          </cell>
          <cell r="B6242" t="str">
            <v>HELMET F1XF, BLACK, L</v>
          </cell>
          <cell r="C6242" t="str">
            <v xml:space="preserve"> </v>
          </cell>
        </row>
        <row r="6243">
          <cell r="A6243" t="str">
            <v>GXL2121300400-BA35</v>
          </cell>
          <cell r="B6243" t="str">
            <v>HELMET F1XF, WHITE, L</v>
          </cell>
          <cell r="C6243" t="str">
            <v xml:space="preserve"> </v>
          </cell>
        </row>
        <row r="6244">
          <cell r="A6244" t="str">
            <v>GXL2121400000-VF16</v>
          </cell>
          <cell r="B6244" t="str">
            <v>HELMET F1XF, PHOTOLUMINESCENT, L</v>
          </cell>
          <cell r="C6244" t="str">
            <v xml:space="preserve"> </v>
          </cell>
        </row>
        <row r="6245">
          <cell r="A6245" t="str">
            <v>GXM2121300100-JL16</v>
          </cell>
          <cell r="B6245" t="str">
            <v>HELMET F1XF, YELLOW (FLUO), M</v>
          </cell>
          <cell r="C6245" t="str">
            <v xml:space="preserve"> </v>
          </cell>
        </row>
        <row r="6246">
          <cell r="A6246" t="str">
            <v>GXL1111200010-VF16</v>
          </cell>
          <cell r="B6246" t="str">
            <v>HELMET F1XF, PHOTOLUMINESCENT, L</v>
          </cell>
          <cell r="C6246" t="str">
            <v xml:space="preserve"> </v>
          </cell>
        </row>
        <row r="6247">
          <cell r="A6247" t="str">
            <v>GXM2121100210-JD35</v>
          </cell>
          <cell r="B6247" t="str">
            <v>HELMET F1XF YELLOW, M</v>
          </cell>
          <cell r="C6247" t="str">
            <v xml:space="preserve"> </v>
          </cell>
        </row>
        <row r="6248">
          <cell r="A6248" t="str">
            <v>GXL2021400000-VF16</v>
          </cell>
          <cell r="B6248" t="str">
            <v>HELMET F1XF, PHOTOLUMINESCENT, L</v>
          </cell>
          <cell r="C6248" t="str">
            <v xml:space="preserve"> </v>
          </cell>
        </row>
        <row r="6249">
          <cell r="A6249" t="str">
            <v>GXM2121000000-RE35</v>
          </cell>
          <cell r="B6249" t="str">
            <v>HELMET F1XF RED, M</v>
          </cell>
          <cell r="C6249" t="str">
            <v xml:space="preserve"> </v>
          </cell>
        </row>
        <row r="6250">
          <cell r="A6250" t="str">
            <v>GXM2111100200-JL16</v>
          </cell>
          <cell r="B6250" t="str">
            <v>HELMET F1XF, YELLOW (FLUO), M</v>
          </cell>
          <cell r="C6250" t="str">
            <v xml:space="preserve"> </v>
          </cell>
        </row>
        <row r="6251">
          <cell r="A6251" t="str">
            <v>GXL1111200004-BA16</v>
          </cell>
          <cell r="B6251" t="str">
            <v>HELMET F1XF, WHITE, L</v>
          </cell>
          <cell r="C6251" t="str">
            <v xml:space="preserve"> </v>
          </cell>
        </row>
        <row r="6252">
          <cell r="A6252" t="str">
            <v>GXM1111000101-JD5E</v>
          </cell>
          <cell r="B6252" t="str">
            <v>HELMET F1XF, YELLOW (PLAIN), M PA DURHAM</v>
          </cell>
          <cell r="C6252" t="str">
            <v xml:space="preserve"> </v>
          </cell>
        </row>
        <row r="6253">
          <cell r="A6253" t="str">
            <v>GXM1111200200-NA43</v>
          </cell>
          <cell r="B6253" t="str">
            <v>HELMET F1XF, BLACK, M</v>
          </cell>
          <cell r="C6253" t="str">
            <v xml:space="preserve"> </v>
          </cell>
        </row>
        <row r="6254">
          <cell r="A6254" t="str">
            <v>GXM1012300200-VF16</v>
          </cell>
          <cell r="B6254" t="str">
            <v>HELMET F1XF, PHOTOLUMINESCENT, M</v>
          </cell>
          <cell r="C6254" t="str">
            <v xml:space="preserve"> </v>
          </cell>
        </row>
        <row r="6255">
          <cell r="A6255" t="str">
            <v>GXM2111201204-BA35</v>
          </cell>
          <cell r="B6255" t="str">
            <v>HELMET F1XF, WHITE, M</v>
          </cell>
          <cell r="C6255" t="str">
            <v xml:space="preserve"> </v>
          </cell>
        </row>
        <row r="6256">
          <cell r="A6256" t="str">
            <v>GXM1221000200-BA16</v>
          </cell>
          <cell r="B6256" t="str">
            <v>HELMET F1XF, WHITE, M</v>
          </cell>
          <cell r="C6256" t="str">
            <v xml:space="preserve"> </v>
          </cell>
        </row>
        <row r="6257">
          <cell r="A6257" t="str">
            <v>GXM1121300364-VF16</v>
          </cell>
          <cell r="B6257" t="str">
            <v>HELMET F1XF, PHOTOLUMINESCENT, M</v>
          </cell>
          <cell r="C6257" t="str">
            <v xml:space="preserve"> </v>
          </cell>
        </row>
        <row r="6258">
          <cell r="A6258" t="str">
            <v>GXM1021100010-YP16</v>
          </cell>
          <cell r="B6258" t="str">
            <v>HELMET F1XF, YELLOW (FLUO) PHOTOLUM, M</v>
          </cell>
          <cell r="C6258" t="str">
            <v xml:space="preserve"> </v>
          </cell>
        </row>
        <row r="6259">
          <cell r="A6259" t="str">
            <v>GXM2121200300-VF35</v>
          </cell>
          <cell r="B6259" t="str">
            <v>HELMET F1XF PHOTOLUM, M</v>
          </cell>
          <cell r="C6259" t="str">
            <v xml:space="preserve"> </v>
          </cell>
        </row>
        <row r="6260">
          <cell r="A6260" t="str">
            <v>GXL1111300010-VF16</v>
          </cell>
          <cell r="B6260" t="str">
            <v>HELMET F1XF, PHOTOLUMINESCENT, L</v>
          </cell>
          <cell r="C6260" t="str">
            <v xml:space="preserve"> </v>
          </cell>
        </row>
        <row r="6261">
          <cell r="A6261" t="str">
            <v>GXM2121400100-JL16</v>
          </cell>
          <cell r="B6261" t="str">
            <v>HELMET F1XF, YELLOW (FLUO), M</v>
          </cell>
          <cell r="C6261" t="str">
            <v xml:space="preserve"> </v>
          </cell>
        </row>
        <row r="6262">
          <cell r="A6262" t="str">
            <v>GXM2121100206-OB16</v>
          </cell>
          <cell r="B6262" t="str">
            <v>HELMET F1XF, ORANGE (FLUO), M</v>
          </cell>
          <cell r="C6262" t="str">
            <v xml:space="preserve"> </v>
          </cell>
        </row>
        <row r="6263">
          <cell r="A6263" t="str">
            <v>GXL1121100110-JL16</v>
          </cell>
          <cell r="B6263" t="str">
            <v>HELMET F1XF FLUORESCENT YELLOW, L</v>
          </cell>
          <cell r="C6263" t="str">
            <v xml:space="preserve"> </v>
          </cell>
        </row>
        <row r="6264">
          <cell r="A6264" t="str">
            <v>GXM1122100000-VF16</v>
          </cell>
          <cell r="B6264" t="str">
            <v>HELMET F1XF PHOTOLUM, M</v>
          </cell>
          <cell r="C6264" t="str">
            <v xml:space="preserve"> </v>
          </cell>
        </row>
        <row r="6265">
          <cell r="A6265" t="str">
            <v>GXM1111100100-RE16</v>
          </cell>
          <cell r="B6265" t="str">
            <v>HELMET F1XF, RED, M</v>
          </cell>
          <cell r="C6265" t="str">
            <v xml:space="preserve"> </v>
          </cell>
        </row>
        <row r="6266">
          <cell r="A6266" t="str">
            <v>GXM2111201004-NA35</v>
          </cell>
          <cell r="B6266" t="str">
            <v>HELMET F1XF, BLACK, M</v>
          </cell>
          <cell r="C6266" t="str">
            <v xml:space="preserve"> </v>
          </cell>
        </row>
        <row r="6267">
          <cell r="A6267" t="str">
            <v>GXM2111400104-VF35</v>
          </cell>
          <cell r="B6267" t="str">
            <v>HELMET F1XF, PHOTOLUMINESCENT, M</v>
          </cell>
          <cell r="C6267" t="str">
            <v xml:space="preserve"> </v>
          </cell>
        </row>
        <row r="6268">
          <cell r="A6268" t="str">
            <v>GXM2121100406-RE01</v>
          </cell>
          <cell r="B6268" t="str">
            <v>HELMET F1XF, RED, M</v>
          </cell>
          <cell r="C6268" t="str">
            <v xml:space="preserve"> </v>
          </cell>
        </row>
        <row r="6269">
          <cell r="A6269" t="str">
            <v>GXL2121100201-RE35</v>
          </cell>
          <cell r="B6269" t="str">
            <v>HELMET F1XF, RED, L</v>
          </cell>
          <cell r="C6269" t="str">
            <v xml:space="preserve"> </v>
          </cell>
        </row>
        <row r="6270">
          <cell r="A6270" t="str">
            <v>GXM2121100206-JD75</v>
          </cell>
          <cell r="B6270" t="str">
            <v>HELMET F1XF, YELLOW (PLAIN), M</v>
          </cell>
          <cell r="C6270" t="str">
            <v xml:space="preserve"> </v>
          </cell>
        </row>
        <row r="6271">
          <cell r="A6271" t="str">
            <v>GXM2111100206-NB01</v>
          </cell>
          <cell r="B6271" t="str">
            <v>HELMET F1XF, GREY, M</v>
          </cell>
          <cell r="C6271" t="str">
            <v xml:space="preserve"> </v>
          </cell>
        </row>
        <row r="6272">
          <cell r="A6272" t="str">
            <v>GXM1121400300-JD35</v>
          </cell>
          <cell r="B6272" t="str">
            <v>HELMET F1XF, YELLOW (PLAIN), M</v>
          </cell>
          <cell r="C6272" t="str">
            <v xml:space="preserve"> </v>
          </cell>
        </row>
        <row r="6273">
          <cell r="A6273" t="str">
            <v>GXM2122100400-VF16</v>
          </cell>
          <cell r="B6273" t="str">
            <v>HELMET F1XF, PHOTOLUMINESCENT, M</v>
          </cell>
          <cell r="C6273" t="str">
            <v xml:space="preserve"> </v>
          </cell>
        </row>
        <row r="6274">
          <cell r="A6274" t="str">
            <v>GXM2111002100-OB16</v>
          </cell>
          <cell r="B6274" t="str">
            <v>HELMET F1XF, ORANGE (FLUO), M</v>
          </cell>
          <cell r="C6274" t="str">
            <v xml:space="preserve"> </v>
          </cell>
        </row>
        <row r="6275">
          <cell r="A6275" t="str">
            <v>GXM2111400201-NB16</v>
          </cell>
          <cell r="B6275" t="str">
            <v>HELMET F1XF, GREY, M</v>
          </cell>
          <cell r="C6275" t="str">
            <v xml:space="preserve"> </v>
          </cell>
        </row>
        <row r="6276">
          <cell r="A6276" t="str">
            <v>GXM2121400206-VF16</v>
          </cell>
          <cell r="B6276" t="str">
            <v>HELMET F1XF, PHOTOLUMINESCENT, M</v>
          </cell>
          <cell r="C6276" t="str">
            <v xml:space="preserve"> </v>
          </cell>
        </row>
        <row r="6277">
          <cell r="A6277" t="str">
            <v>GXM2111400206-AA01</v>
          </cell>
          <cell r="B6277" t="str">
            <v>HELMET F1XF, BLUE, M</v>
          </cell>
          <cell r="C6277" t="str">
            <v xml:space="preserve"> </v>
          </cell>
        </row>
        <row r="6278">
          <cell r="A6278" t="str">
            <v>GXM1121300304-RE16</v>
          </cell>
          <cell r="B6278" t="str">
            <v>HELMET F1XF, RED, M</v>
          </cell>
          <cell r="C6278" t="str">
            <v xml:space="preserve"> </v>
          </cell>
        </row>
        <row r="6279">
          <cell r="A6279" t="str">
            <v>GXM2111000000-JD74</v>
          </cell>
          <cell r="B6279" t="str">
            <v>HELMET F1XF, YELLOW (PLAIN), M</v>
          </cell>
          <cell r="C6279" t="str">
            <v xml:space="preserve"> </v>
          </cell>
        </row>
        <row r="6280">
          <cell r="A6280" t="str">
            <v>GXM2121100450-JD35</v>
          </cell>
          <cell r="B6280" t="str">
            <v>HELMET F1XF, YELLOW (PLAIN), M</v>
          </cell>
          <cell r="C6280" t="str">
            <v xml:space="preserve"> </v>
          </cell>
        </row>
        <row r="6281">
          <cell r="A6281" t="str">
            <v>GXL2122100300-BA35</v>
          </cell>
          <cell r="B6281" t="str">
            <v>HELMET F1XF WHITE, L</v>
          </cell>
          <cell r="C6281" t="str">
            <v xml:space="preserve"> </v>
          </cell>
        </row>
        <row r="6282">
          <cell r="A6282" t="str">
            <v>GXM2112100200-NA2B</v>
          </cell>
          <cell r="B6282" t="str">
            <v>HELMET F1XF, BLACK, M</v>
          </cell>
          <cell r="C6282" t="str">
            <v xml:space="preserve"> </v>
          </cell>
        </row>
        <row r="6283">
          <cell r="A6283" t="str">
            <v>GXL2111100310-VF35</v>
          </cell>
          <cell r="B6283" t="str">
            <v>HELMET F1XF, PHOTOLUMINESCENT, L</v>
          </cell>
          <cell r="C6283" t="str">
            <v xml:space="preserve"> </v>
          </cell>
        </row>
        <row r="6284">
          <cell r="A6284" t="str">
            <v>GXL2121000200-JD16</v>
          </cell>
          <cell r="B6284" t="str">
            <v>HELMET F1XF, YELLOW (PLAIN), L</v>
          </cell>
          <cell r="C6284" t="str">
            <v xml:space="preserve"> </v>
          </cell>
        </row>
        <row r="6285">
          <cell r="A6285" t="str">
            <v>GXM2111300030-JL75</v>
          </cell>
          <cell r="B6285" t="str">
            <v>HELMET F1XF, YELLOW (FLUO), M</v>
          </cell>
          <cell r="C6285" t="str">
            <v xml:space="preserve"> </v>
          </cell>
        </row>
        <row r="6286">
          <cell r="A6286" t="str">
            <v>GXM1127102100-RE16</v>
          </cell>
          <cell r="B6286" t="str">
            <v>HELMET F1XF, RED, M</v>
          </cell>
          <cell r="C6286" t="str">
            <v xml:space="preserve"> </v>
          </cell>
        </row>
        <row r="6287">
          <cell r="A6287" t="str">
            <v>GXM2111100200-BA16</v>
          </cell>
          <cell r="B6287" t="str">
            <v>HELMET F1XF, WHITE, M</v>
          </cell>
          <cell r="C6287" t="str">
            <v xml:space="preserve"> </v>
          </cell>
        </row>
        <row r="6288">
          <cell r="A6288" t="str">
            <v>GXL1121300204-BA16</v>
          </cell>
          <cell r="B6288" t="str">
            <v>HELMET F1XF, WHITE, L</v>
          </cell>
          <cell r="C6288" t="str">
            <v xml:space="preserve"> </v>
          </cell>
        </row>
        <row r="6289">
          <cell r="A6289" t="str">
            <v>GXM1121300104-VF35</v>
          </cell>
          <cell r="B6289" t="str">
            <v>HELMET F1XF, PHOTOLUMINESCENT, M</v>
          </cell>
          <cell r="C6289" t="str">
            <v xml:space="preserve"> </v>
          </cell>
        </row>
        <row r="6290">
          <cell r="A6290" t="str">
            <v>GXM2021200310-RE35</v>
          </cell>
          <cell r="B6290" t="str">
            <v>HELMET F1XF, RED, M</v>
          </cell>
          <cell r="C6290" t="str">
            <v xml:space="preserve"> </v>
          </cell>
        </row>
        <row r="6291">
          <cell r="A6291" t="str">
            <v>GXM2111000314-JD35</v>
          </cell>
          <cell r="B6291" t="str">
            <v>HELMET F1XF, YELLOW (PLAIN), M</v>
          </cell>
          <cell r="C6291" t="str">
            <v xml:space="preserve"> </v>
          </cell>
        </row>
        <row r="6292">
          <cell r="A6292" t="str">
            <v>GXM2121100311-AA35</v>
          </cell>
          <cell r="B6292" t="str">
            <v>HELMET F1XF, BLUE, M</v>
          </cell>
          <cell r="C6292" t="str">
            <v xml:space="preserve"> </v>
          </cell>
        </row>
        <row r="6293">
          <cell r="A6293" t="str">
            <v>GXL2111200010-JL16</v>
          </cell>
          <cell r="B6293" t="str">
            <v>HELMET F1XF FLUORESCENT YELLOW, L</v>
          </cell>
          <cell r="C6293" t="str">
            <v xml:space="preserve"> </v>
          </cell>
        </row>
        <row r="6294">
          <cell r="A6294" t="str">
            <v>GXM2111100222-RE16</v>
          </cell>
          <cell r="B6294" t="str">
            <v>HELMET F1XF, RED, M</v>
          </cell>
          <cell r="C6294" t="str">
            <v xml:space="preserve"> </v>
          </cell>
        </row>
        <row r="6295">
          <cell r="A6295" t="str">
            <v>GXL1021300200-RE35</v>
          </cell>
          <cell r="B6295" t="str">
            <v>HELMET F1XF, RED, L</v>
          </cell>
          <cell r="C6295" t="str">
            <v xml:space="preserve"> </v>
          </cell>
        </row>
        <row r="6296">
          <cell r="A6296" t="str">
            <v>GXM1117601104-JL16</v>
          </cell>
          <cell r="B6296" t="str">
            <v>HELMET F1XF, YELLOW (FLUO), M</v>
          </cell>
          <cell r="C6296" t="str">
            <v xml:space="preserve"> </v>
          </cell>
        </row>
        <row r="6297">
          <cell r="A6297" t="str">
            <v>GXM2111100400-OB16</v>
          </cell>
          <cell r="B6297" t="str">
            <v>HELMET F1XF, ORANGE (FLUO), M</v>
          </cell>
          <cell r="C6297" t="str">
            <v xml:space="preserve"> </v>
          </cell>
        </row>
        <row r="6298">
          <cell r="A6298" t="str">
            <v>GXL1122100100-VF16</v>
          </cell>
          <cell r="B6298" t="str">
            <v>HELMET F1XF PHOTOLUM, L</v>
          </cell>
          <cell r="C6298" t="str">
            <v xml:space="preserve"> </v>
          </cell>
        </row>
        <row r="6299">
          <cell r="A6299" t="str">
            <v>GXL2121100511-NA35</v>
          </cell>
          <cell r="B6299" t="str">
            <v>HELMET F1XF, BLACK, L</v>
          </cell>
          <cell r="C6299" t="str">
            <v xml:space="preserve"> </v>
          </cell>
        </row>
        <row r="6300">
          <cell r="A6300" t="str">
            <v>GXM2121100310-VF16</v>
          </cell>
          <cell r="B6300" t="str">
            <v>HELMET F1XF PHOTOLUM, M</v>
          </cell>
          <cell r="C6300" t="str">
            <v xml:space="preserve"> </v>
          </cell>
        </row>
        <row r="6301">
          <cell r="A6301" t="str">
            <v>GXM1111201000-VF16</v>
          </cell>
          <cell r="B6301" t="str">
            <v>HELMET F1XF PHOTOLUM, M</v>
          </cell>
          <cell r="C6301" t="str">
            <v xml:space="preserve"> </v>
          </cell>
        </row>
        <row r="6302">
          <cell r="A6302" t="str">
            <v>GXL2111300000-JD35</v>
          </cell>
          <cell r="B6302" t="str">
            <v>HELMET F1XF, YELLOW (PLAIN), L</v>
          </cell>
          <cell r="C6302" t="str">
            <v xml:space="preserve"> </v>
          </cell>
        </row>
        <row r="6303">
          <cell r="A6303" t="str">
            <v>GXL2121300200-BA35</v>
          </cell>
          <cell r="B6303" t="str">
            <v>HELMET F1XF, WHITE, L</v>
          </cell>
          <cell r="C6303" t="str">
            <v xml:space="preserve"> </v>
          </cell>
        </row>
        <row r="6304">
          <cell r="A6304" t="str">
            <v>GXL1121300110-VF74</v>
          </cell>
          <cell r="B6304" t="str">
            <v>HELMET F1XF, PHOTOLUMINESCENT, L</v>
          </cell>
          <cell r="C6304" t="str">
            <v xml:space="preserve"> </v>
          </cell>
        </row>
        <row r="6305">
          <cell r="A6305" t="str">
            <v>GXL2121100011-BB35</v>
          </cell>
          <cell r="B6305" t="str">
            <v>HELMET F1XF, METALIZED, L</v>
          </cell>
          <cell r="C6305" t="str">
            <v xml:space="preserve"> </v>
          </cell>
        </row>
        <row r="6306">
          <cell r="A6306" t="str">
            <v>GXM1121000101-JD16</v>
          </cell>
          <cell r="B6306" t="str">
            <v>HELMET F1XF, YELLOW (PLAIN), M</v>
          </cell>
          <cell r="C6306" t="str">
            <v xml:space="preserve"> </v>
          </cell>
        </row>
        <row r="6307">
          <cell r="A6307" t="str">
            <v>GXM1111200000-VA43</v>
          </cell>
          <cell r="B6307" t="str">
            <v>HELMET F1XF, GREEN, M</v>
          </cell>
          <cell r="C6307" t="str">
            <v xml:space="preserve"> </v>
          </cell>
        </row>
        <row r="6308">
          <cell r="A6308" t="str">
            <v>GXL1111000000-JL16</v>
          </cell>
          <cell r="B6308" t="str">
            <v>HELMET F1XF, YELLOW (FLUO), L</v>
          </cell>
          <cell r="C6308" t="str">
            <v xml:space="preserve"> </v>
          </cell>
        </row>
        <row r="6309">
          <cell r="A6309" t="str">
            <v>GXL1121200414-VF16</v>
          </cell>
          <cell r="B6309" t="str">
            <v>HELMET F1XF, PHOTOLUMINESCENT, L</v>
          </cell>
          <cell r="C6309" t="str">
            <v xml:space="preserve"> </v>
          </cell>
        </row>
        <row r="6310">
          <cell r="A6310" t="str">
            <v>GXM2121300300-JL16</v>
          </cell>
          <cell r="B6310" t="str">
            <v>HELMET F1XF, YELLOW (FLUO), M</v>
          </cell>
          <cell r="C6310" t="str">
            <v xml:space="preserve"> </v>
          </cell>
        </row>
        <row r="6311">
          <cell r="A6311" t="str">
            <v>GXM2112100011-RE32</v>
          </cell>
          <cell r="B6311" t="str">
            <v>HELMET F1XF, RED, M</v>
          </cell>
          <cell r="C6311" t="str">
            <v xml:space="preserve"> </v>
          </cell>
        </row>
        <row r="6312">
          <cell r="A6312" t="str">
            <v>GXL2122100200-RE35</v>
          </cell>
          <cell r="B6312" t="str">
            <v>HELMET F1XF, RED, L</v>
          </cell>
          <cell r="C6312" t="str">
            <v xml:space="preserve"> </v>
          </cell>
        </row>
        <row r="6313">
          <cell r="A6313" t="str">
            <v>GXL1111400206-VF01</v>
          </cell>
          <cell r="B6313" t="str">
            <v>HELMET F1XF, PHOTOLUMINESCENT, L</v>
          </cell>
          <cell r="C6313" t="str">
            <v xml:space="preserve"> </v>
          </cell>
        </row>
        <row r="6314">
          <cell r="A6314" t="str">
            <v>GXM1121300210-JL43</v>
          </cell>
          <cell r="B6314" t="str">
            <v>HELMET F1XF, YELLOW (FLUO), M</v>
          </cell>
          <cell r="C6314" t="str">
            <v xml:space="preserve"> </v>
          </cell>
        </row>
        <row r="6315">
          <cell r="A6315" t="str">
            <v>GXL1111000000-OB16</v>
          </cell>
          <cell r="B6315" t="str">
            <v>HELMET F1XF, ORANGE (FLUO), L</v>
          </cell>
          <cell r="C6315" t="str">
            <v xml:space="preserve"> </v>
          </cell>
        </row>
        <row r="6316">
          <cell r="A6316" t="str">
            <v>GXM1111300010-VF16</v>
          </cell>
          <cell r="B6316" t="str">
            <v>HELMET F1XF, PHOTOLUMINESCENT, M</v>
          </cell>
          <cell r="C6316" t="str">
            <v xml:space="preserve"> </v>
          </cell>
        </row>
        <row r="6317">
          <cell r="A6317" t="str">
            <v>GXL2121100214-NA35</v>
          </cell>
          <cell r="B6317" t="str">
            <v>HELMET F1XF, BLACK, L</v>
          </cell>
          <cell r="C6317" t="str">
            <v xml:space="preserve"> </v>
          </cell>
        </row>
        <row r="6318">
          <cell r="A6318" t="str">
            <v>GXL1111200331-JD16</v>
          </cell>
          <cell r="B6318" t="str">
            <v>HELMET F1XF, YELLOW (PLAIN), L</v>
          </cell>
          <cell r="C6318" t="str">
            <v xml:space="preserve"> </v>
          </cell>
        </row>
        <row r="6319">
          <cell r="A6319" t="str">
            <v>GXL1121100210-JL16</v>
          </cell>
          <cell r="B6319" t="str">
            <v>HELMET F1XF, YELLOW (FLUO), L</v>
          </cell>
          <cell r="C6319" t="str">
            <v xml:space="preserve"> </v>
          </cell>
        </row>
        <row r="6320">
          <cell r="A6320" t="str">
            <v>GXM1111000100-BA16</v>
          </cell>
          <cell r="B6320" t="str">
            <v>HELMET F1XF WHITE, M</v>
          </cell>
          <cell r="C6320" t="str">
            <v xml:space="preserve"> </v>
          </cell>
        </row>
        <row r="6321">
          <cell r="A6321" t="str">
            <v>GXL2121100311-JD35</v>
          </cell>
          <cell r="B6321" t="str">
            <v>HELMET F1XF, YELLOW (PLAIN), L</v>
          </cell>
          <cell r="C6321" t="str">
            <v xml:space="preserve"> </v>
          </cell>
        </row>
        <row r="6322">
          <cell r="A6322" t="str">
            <v>GXL2111100200-RE35</v>
          </cell>
          <cell r="B6322" t="str">
            <v>HELMET F1XF, RED, L</v>
          </cell>
          <cell r="C6322" t="str">
            <v xml:space="preserve"> </v>
          </cell>
        </row>
        <row r="6323">
          <cell r="A6323" t="str">
            <v>GXM1121300110-RE16</v>
          </cell>
          <cell r="B6323" t="str">
            <v>HELMET F1XF RED, M</v>
          </cell>
          <cell r="C6323" t="str">
            <v xml:space="preserve"> </v>
          </cell>
        </row>
        <row r="6324">
          <cell r="A6324" t="str">
            <v>GXL1111201004-JL16</v>
          </cell>
          <cell r="B6324" t="str">
            <v>HELMET F1XF, YELLOW (FLUO), L</v>
          </cell>
          <cell r="C6324" t="str">
            <v xml:space="preserve"> </v>
          </cell>
        </row>
        <row r="6325">
          <cell r="A6325" t="str">
            <v>GXM1111201004-JL16</v>
          </cell>
          <cell r="B6325" t="str">
            <v>HELMET F1XF, YELLOW (FLUO), M</v>
          </cell>
          <cell r="C6325" t="str">
            <v xml:space="preserve"> </v>
          </cell>
        </row>
        <row r="6326">
          <cell r="A6326" t="str">
            <v>GXM2111000100-RE16</v>
          </cell>
          <cell r="B6326" t="str">
            <v>HELMET F1XF RED, M</v>
          </cell>
          <cell r="C6326" t="str">
            <v xml:space="preserve"> </v>
          </cell>
        </row>
        <row r="6327">
          <cell r="A6327" t="str">
            <v>GXL2121300100-JL16</v>
          </cell>
          <cell r="B6327" t="str">
            <v>HELMET F1XF, YELLOW (FLUO), L</v>
          </cell>
          <cell r="C6327" t="str">
            <v xml:space="preserve"> </v>
          </cell>
        </row>
        <row r="6328">
          <cell r="A6328" t="str">
            <v>GXM1011400000-JD16</v>
          </cell>
          <cell r="B6328" t="str">
            <v>HELMET F1XF, YELLOW (PLAIN), M</v>
          </cell>
          <cell r="C6328" t="str">
            <v xml:space="preserve"> </v>
          </cell>
        </row>
        <row r="6329">
          <cell r="A6329" t="str">
            <v>GXL2121100206-VF01</v>
          </cell>
          <cell r="B6329" t="str">
            <v>HELMET F1XF, PHOTOLUMINESCENT, L</v>
          </cell>
          <cell r="C6329" t="str">
            <v xml:space="preserve"> </v>
          </cell>
        </row>
        <row r="6330">
          <cell r="A6330" t="str">
            <v>GXL1121002000-BO16</v>
          </cell>
          <cell r="B6330" t="str">
            <v>HELMET F1XF, WHITE WITH BLACK COMB, L</v>
          </cell>
          <cell r="C6330" t="str">
            <v xml:space="preserve"> </v>
          </cell>
        </row>
        <row r="6331">
          <cell r="A6331" t="str">
            <v>GXL2111200201-OB01</v>
          </cell>
          <cell r="B6331" t="str">
            <v>HELMET F1XF, ORANGE (FLUO), L</v>
          </cell>
          <cell r="C6331" t="str">
            <v xml:space="preserve"> </v>
          </cell>
        </row>
        <row r="6332">
          <cell r="A6332" t="str">
            <v>GXM1021400200-AA16</v>
          </cell>
          <cell r="B6332" t="str">
            <v>HELMET F1XF, BLUE, M</v>
          </cell>
          <cell r="C6332" t="str">
            <v xml:space="preserve"> </v>
          </cell>
        </row>
        <row r="6333">
          <cell r="A6333" t="str">
            <v>GXM1121100010-VF35</v>
          </cell>
          <cell r="B6333" t="str">
            <v>HELMET F1XF, PHOTOLUMINESCENT, M</v>
          </cell>
          <cell r="C6333" t="str">
            <v xml:space="preserve"> </v>
          </cell>
        </row>
        <row r="6334">
          <cell r="A6334" t="str">
            <v>GXM1121100300-VF16</v>
          </cell>
          <cell r="B6334" t="str">
            <v>HELMET F1XF PHOTOLUMINCESCENT, M</v>
          </cell>
          <cell r="C6334" t="str">
            <v xml:space="preserve"> </v>
          </cell>
        </row>
        <row r="6335">
          <cell r="A6335" t="str">
            <v>GXM2121100310-OB35</v>
          </cell>
          <cell r="B6335" t="str">
            <v>HELMET F1XF, ORANGE (FLUO), M</v>
          </cell>
          <cell r="C6335" t="str">
            <v xml:space="preserve"> </v>
          </cell>
        </row>
        <row r="6336">
          <cell r="A6336" t="str">
            <v>GXM2121400100-RE35</v>
          </cell>
          <cell r="B6336" t="str">
            <v>HELMET F1XF, RED, M</v>
          </cell>
          <cell r="C6336" t="str">
            <v xml:space="preserve"> </v>
          </cell>
        </row>
        <row r="6337">
          <cell r="A6337" t="str">
            <v>GXL1025000000-VF35</v>
          </cell>
          <cell r="B6337" t="str">
            <v>HELMET F1XF, PHOTOLUMINESCENT, L</v>
          </cell>
          <cell r="C6337" t="str">
            <v xml:space="preserve"> </v>
          </cell>
        </row>
        <row r="6338">
          <cell r="A6338" t="str">
            <v>GXM1022100100-VF16</v>
          </cell>
          <cell r="B6338" t="str">
            <v>HELMET F1XF, PHOTOLUMINESCENT, M</v>
          </cell>
          <cell r="C6338" t="str">
            <v xml:space="preserve"> </v>
          </cell>
        </row>
        <row r="6339">
          <cell r="A6339" t="str">
            <v>GXM2121100001-BA35</v>
          </cell>
          <cell r="B6339" t="str">
            <v>HELMET F1XF, WHITE, M</v>
          </cell>
          <cell r="C6339" t="str">
            <v xml:space="preserve"> </v>
          </cell>
        </row>
        <row r="6340">
          <cell r="A6340" t="str">
            <v>GXM2111100110-NA35</v>
          </cell>
          <cell r="B6340" t="str">
            <v>HELMET F1XF, BLACK, M</v>
          </cell>
          <cell r="C6340" t="str">
            <v xml:space="preserve"> </v>
          </cell>
        </row>
        <row r="6341">
          <cell r="A6341" t="str">
            <v>GXL2121100014-JL35</v>
          </cell>
          <cell r="B6341" t="str">
            <v>HELMET F1XF, YELLOW (FLUO), L</v>
          </cell>
          <cell r="C6341" t="str">
            <v xml:space="preserve"> </v>
          </cell>
        </row>
        <row r="6342">
          <cell r="A6342" t="str">
            <v>GXM2121101010-VF35</v>
          </cell>
          <cell r="B6342" t="str">
            <v>HELMET F1XF, PHOTOLUMINESCENT, M</v>
          </cell>
          <cell r="C6342" t="str">
            <v xml:space="preserve"> </v>
          </cell>
        </row>
        <row r="6343">
          <cell r="A6343" t="str">
            <v>GXL2121100206-JD35</v>
          </cell>
          <cell r="B6343" t="str">
            <v>HELMET F1XF, YELLOW (PLAIN), L</v>
          </cell>
          <cell r="C6343" t="str">
            <v xml:space="preserve"> </v>
          </cell>
        </row>
        <row r="6344">
          <cell r="A6344" t="str">
            <v>GXL2121100206-RO01</v>
          </cell>
          <cell r="B6344" t="str">
            <v>HELMET F1XF, RED WITH BLACK COMB, L</v>
          </cell>
          <cell r="C6344" t="str">
            <v xml:space="preserve"> </v>
          </cell>
        </row>
        <row r="6345">
          <cell r="A6345" t="str">
            <v>GXM2121100206-OB01</v>
          </cell>
          <cell r="B6345" t="str">
            <v>HELMET F1XF, ORANGE (FLUO), M</v>
          </cell>
          <cell r="C6345" t="str">
            <v xml:space="preserve"> </v>
          </cell>
        </row>
        <row r="6346">
          <cell r="A6346" t="str">
            <v>GXM1121300304-VFM2</v>
          </cell>
          <cell r="B6346" t="str">
            <v>HELMET F1XF, PHOTOLUMINESCENT, M</v>
          </cell>
          <cell r="C6346" t="str">
            <v xml:space="preserve"> </v>
          </cell>
        </row>
        <row r="6347">
          <cell r="A6347" t="str">
            <v>GXM2121100300-RE35</v>
          </cell>
          <cell r="B6347" t="str">
            <v>HELMET F1XF, RED, M</v>
          </cell>
          <cell r="C6347" t="str">
            <v xml:space="preserve"> </v>
          </cell>
        </row>
        <row r="6348">
          <cell r="A6348" t="str">
            <v>GXL2111400206-JL01</v>
          </cell>
          <cell r="B6348" t="str">
            <v>HELMET F1XF, YELLOW (FLUO), L</v>
          </cell>
          <cell r="C6348" t="str">
            <v xml:space="preserve"> </v>
          </cell>
        </row>
        <row r="6349">
          <cell r="A6349" t="str">
            <v>GXM2121100401-RE01</v>
          </cell>
          <cell r="B6349" t="str">
            <v>HELMET F1XF, RED, M</v>
          </cell>
          <cell r="C6349" t="str">
            <v xml:space="preserve"> </v>
          </cell>
        </row>
        <row r="6350">
          <cell r="A6350" t="str">
            <v>GXL2121101010-VF35</v>
          </cell>
          <cell r="B6350" t="str">
            <v>HELMET F1XF, PHOTOLUMINESCENT, L</v>
          </cell>
          <cell r="C6350" t="str">
            <v xml:space="preserve"> </v>
          </cell>
        </row>
        <row r="6351">
          <cell r="A6351" t="str">
            <v>GXM1021100020-NA46</v>
          </cell>
          <cell r="B6351" t="str">
            <v>HELMET F1XF, BLACK, M</v>
          </cell>
          <cell r="C6351" t="str">
            <v xml:space="preserve"> </v>
          </cell>
        </row>
        <row r="6352">
          <cell r="A6352" t="str">
            <v>GXM2121100206-NB01</v>
          </cell>
          <cell r="B6352" t="str">
            <v>HELMET F1XF, GREY, M</v>
          </cell>
          <cell r="C6352" t="str">
            <v xml:space="preserve"> </v>
          </cell>
        </row>
        <row r="6353">
          <cell r="A6353" t="str">
            <v>GXM2111000314-RE35</v>
          </cell>
          <cell r="B6353" t="str">
            <v>HELMET F1XF, RED, M</v>
          </cell>
          <cell r="C6353" t="str">
            <v xml:space="preserve"> </v>
          </cell>
        </row>
        <row r="6354">
          <cell r="A6354" t="str">
            <v>GXL2111100201-BB35</v>
          </cell>
          <cell r="B6354" t="str">
            <v>HELMET F1XF, METALIZED, L</v>
          </cell>
          <cell r="C6354" t="str">
            <v xml:space="preserve"> </v>
          </cell>
        </row>
        <row r="6355">
          <cell r="A6355" t="str">
            <v>GXM1111200200-RE43</v>
          </cell>
          <cell r="B6355" t="str">
            <v>HELMET F1XF, RED, M</v>
          </cell>
          <cell r="C6355" t="str">
            <v xml:space="preserve"> </v>
          </cell>
        </row>
        <row r="6356">
          <cell r="A6356" t="str">
            <v>GXM2111400206-NA01</v>
          </cell>
          <cell r="B6356" t="str">
            <v>HELMET F1XF, BLACK, M</v>
          </cell>
          <cell r="C6356" t="str">
            <v xml:space="preserve"> </v>
          </cell>
        </row>
        <row r="6357">
          <cell r="A6357" t="str">
            <v>GXL1021400000-VF16</v>
          </cell>
          <cell r="B6357" t="str">
            <v>HELMET F1XF, PHOTOLUMINESCENT, L</v>
          </cell>
          <cell r="C6357" t="str">
            <v xml:space="preserve"> </v>
          </cell>
        </row>
        <row r="6358">
          <cell r="A6358" t="str">
            <v>GXM1221400206-NB01</v>
          </cell>
          <cell r="B6358" t="str">
            <v>HELMET F1XF, GREY, M</v>
          </cell>
          <cell r="C6358" t="str">
            <v xml:space="preserve"> </v>
          </cell>
        </row>
        <row r="6359">
          <cell r="A6359" t="str">
            <v>GXM2121100110-VF16</v>
          </cell>
          <cell r="B6359" t="str">
            <v>HELMET F1XF, PHOTOLUMINESCENT, M</v>
          </cell>
          <cell r="C6359" t="str">
            <v xml:space="preserve"> </v>
          </cell>
        </row>
        <row r="6360">
          <cell r="A6360" t="str">
            <v>GXL2111400206-VF35</v>
          </cell>
          <cell r="B6360" t="str">
            <v>HELMET F1XF, PHOTOLUMINESCENT, L</v>
          </cell>
          <cell r="C6360" t="str">
            <v xml:space="preserve"> </v>
          </cell>
        </row>
        <row r="6361">
          <cell r="A6361" t="str">
            <v>GXM1121300300-VF16</v>
          </cell>
          <cell r="B6361" t="str">
            <v>HELMET F1XF PHOTOLUM, M</v>
          </cell>
          <cell r="C6361" t="str">
            <v xml:space="preserve"> </v>
          </cell>
        </row>
        <row r="6362">
          <cell r="A6362" t="str">
            <v>GXL2022100000-VF16</v>
          </cell>
          <cell r="B6362" t="str">
            <v>HELMET F1XF, PHOTOLUMINESCENT, L</v>
          </cell>
          <cell r="C6362" t="str">
            <v xml:space="preserve"> </v>
          </cell>
        </row>
        <row r="6363">
          <cell r="A6363" t="str">
            <v>GXM2111200211-JL16</v>
          </cell>
          <cell r="B6363" t="str">
            <v>HELMET F1XF, YELLOW (FLUO), M</v>
          </cell>
          <cell r="C6363" t="str">
            <v xml:space="preserve"> </v>
          </cell>
        </row>
        <row r="6364">
          <cell r="A6364" t="str">
            <v>GXL2121400206-JD01</v>
          </cell>
          <cell r="B6364" t="str">
            <v>HELMET F1XF, YELLOW (PLAIN), L</v>
          </cell>
          <cell r="C6364" t="str">
            <v xml:space="preserve"> </v>
          </cell>
        </row>
        <row r="6365">
          <cell r="A6365" t="str">
            <v>GXM2111000011-JL16</v>
          </cell>
          <cell r="B6365" t="str">
            <v>HELMET F1XF, YELLOW (FLUO), M</v>
          </cell>
          <cell r="C6365" t="str">
            <v xml:space="preserve"> </v>
          </cell>
        </row>
        <row r="6366">
          <cell r="A6366" t="str">
            <v>GXM2112300200-JL35</v>
          </cell>
          <cell r="B6366" t="str">
            <v>HELMET F1XF, YELLOW (FLUO), M</v>
          </cell>
          <cell r="C6366" t="str">
            <v xml:space="preserve"> </v>
          </cell>
        </row>
        <row r="6367">
          <cell r="A6367" t="str">
            <v>GXL2121000211-JL16</v>
          </cell>
          <cell r="B6367" t="str">
            <v>HELMET F1XF, YELLOW (FLUO), L</v>
          </cell>
          <cell r="C6367" t="str">
            <v xml:space="preserve"> </v>
          </cell>
        </row>
        <row r="6368">
          <cell r="A6368" t="str">
            <v>GXL2121300100-VF35</v>
          </cell>
          <cell r="B6368" t="str">
            <v>F1XF EN443 L PHOTOLUM, FP GOLD</v>
          </cell>
          <cell r="C6368" t="str">
            <v xml:space="preserve"> </v>
          </cell>
        </row>
        <row r="6369">
          <cell r="A6369" t="str">
            <v>GXL2121100330-VF16</v>
          </cell>
          <cell r="B6369" t="str">
            <v>HELMET F1XF, PHOTOLUMINESCENT, L</v>
          </cell>
          <cell r="C6369" t="str">
            <v xml:space="preserve"> </v>
          </cell>
        </row>
        <row r="6370">
          <cell r="A6370" t="str">
            <v>GXM2121100210-AA35</v>
          </cell>
          <cell r="B6370" t="str">
            <v>HELMET F1XF, BLUE, M</v>
          </cell>
          <cell r="C6370" t="str">
            <v xml:space="preserve"> </v>
          </cell>
        </row>
        <row r="6371">
          <cell r="A6371" t="str">
            <v>GXM1111002000-RE16</v>
          </cell>
          <cell r="B6371" t="str">
            <v>HELMET F1XF, RED, M</v>
          </cell>
          <cell r="C6371" t="str">
            <v xml:space="preserve"> </v>
          </cell>
        </row>
        <row r="6372">
          <cell r="A6372" t="str">
            <v>GXM2121100301-BA01</v>
          </cell>
          <cell r="B6372" t="str">
            <v>HELMET F1XF WHITE, M</v>
          </cell>
          <cell r="C6372" t="str">
            <v xml:space="preserve"> </v>
          </cell>
        </row>
        <row r="6373">
          <cell r="A6373" t="str">
            <v>GXM1111002000-BO16</v>
          </cell>
          <cell r="B6373" t="str">
            <v>HELMET F1XF, WHITE WITH BLACK COMB, M</v>
          </cell>
          <cell r="C6373" t="str">
            <v xml:space="preserve"> </v>
          </cell>
        </row>
        <row r="6374">
          <cell r="A6374" t="str">
            <v>GXL1111200212-RE16</v>
          </cell>
          <cell r="B6374" t="str">
            <v>HELMET F1XF, RED, L</v>
          </cell>
          <cell r="C6374" t="str">
            <v xml:space="preserve"> </v>
          </cell>
        </row>
        <row r="6375">
          <cell r="A6375" t="str">
            <v>GXL1121100210-VF16</v>
          </cell>
          <cell r="B6375" t="str">
            <v>HELMET F1XF PHOTOLUM, L</v>
          </cell>
          <cell r="C6375" t="str">
            <v xml:space="preserve"> </v>
          </cell>
        </row>
        <row r="6376">
          <cell r="A6376" t="str">
            <v>GXM2121100000-NA35</v>
          </cell>
          <cell r="B6376" t="str">
            <v>F1XF EN443 M BLACK, FP GOLD</v>
          </cell>
          <cell r="C6376" t="str">
            <v xml:space="preserve"> </v>
          </cell>
        </row>
        <row r="6377">
          <cell r="A6377" t="str">
            <v>GXL1111200000-JL16</v>
          </cell>
          <cell r="B6377" t="str">
            <v>HELMET F1XF, YELLOW (FLUO), L</v>
          </cell>
          <cell r="C6377" t="str">
            <v xml:space="preserve"> </v>
          </cell>
        </row>
        <row r="6378">
          <cell r="A6378" t="str">
            <v>GXM1111200000-RE43</v>
          </cell>
          <cell r="B6378" t="str">
            <v>HELMET F1XF, RED, M</v>
          </cell>
          <cell r="C6378" t="str">
            <v xml:space="preserve"> </v>
          </cell>
        </row>
        <row r="6379">
          <cell r="A6379" t="str">
            <v>GXM2121300004-NA35</v>
          </cell>
          <cell r="B6379" t="str">
            <v>HELMET F1XF, BLACK, M</v>
          </cell>
          <cell r="C6379" t="str">
            <v xml:space="preserve"> </v>
          </cell>
        </row>
        <row r="6380">
          <cell r="A6380" t="str">
            <v>GXM1021000000-JL16</v>
          </cell>
          <cell r="B6380" t="str">
            <v>HELMET F1XF, YELLOW (FLUO), M</v>
          </cell>
          <cell r="C6380" t="str">
            <v xml:space="preserve"> </v>
          </cell>
        </row>
        <row r="6381">
          <cell r="A6381" t="str">
            <v>GXM1111300000-RE16</v>
          </cell>
          <cell r="B6381" t="str">
            <v>HELMET F1XF RED, M</v>
          </cell>
          <cell r="C6381" t="str">
            <v xml:space="preserve"> </v>
          </cell>
        </row>
        <row r="6382">
          <cell r="A6382" t="str">
            <v>GXL1121000000-JD16</v>
          </cell>
          <cell r="B6382" t="str">
            <v>HELMET F1XF YELLOW, L</v>
          </cell>
          <cell r="C6382" t="str">
            <v xml:space="preserve"> </v>
          </cell>
        </row>
        <row r="6383">
          <cell r="A6383" t="str">
            <v>GXL2121000101-JD16</v>
          </cell>
          <cell r="B6383" t="str">
            <v>HELMET F1XF, YELLOW (PLAIN), L</v>
          </cell>
          <cell r="C6383" t="str">
            <v xml:space="preserve"> </v>
          </cell>
        </row>
        <row r="6384">
          <cell r="A6384" t="str">
            <v>GXM1025100200-VF35</v>
          </cell>
          <cell r="B6384" t="str">
            <v>HELMET F1XF, PHOTOLUMINESCENT, M</v>
          </cell>
          <cell r="C6384" t="str">
            <v xml:space="preserve"> </v>
          </cell>
        </row>
        <row r="6385">
          <cell r="A6385" t="str">
            <v>GXL2121100000-RE35</v>
          </cell>
          <cell r="B6385" t="str">
            <v>HELMET F1XF RED, L</v>
          </cell>
          <cell r="C6385" t="str">
            <v xml:space="preserve"> </v>
          </cell>
        </row>
        <row r="6386">
          <cell r="A6386" t="str">
            <v>GXM1111100100-JD16</v>
          </cell>
          <cell r="B6386" t="str">
            <v>HELMET F1XF YELLOW, M</v>
          </cell>
          <cell r="C6386" t="str">
            <v xml:space="preserve"> </v>
          </cell>
        </row>
        <row r="6387">
          <cell r="A6387" t="str">
            <v>GXL1121100000-JL16</v>
          </cell>
          <cell r="B6387" t="str">
            <v>HELMET F1XF FLUORESCENT YELLOW, L</v>
          </cell>
          <cell r="C6387" t="str">
            <v xml:space="preserve"> </v>
          </cell>
        </row>
        <row r="6388">
          <cell r="A6388" t="str">
            <v>GXM2121000210-RE16</v>
          </cell>
          <cell r="B6388" t="str">
            <v>HELMET F1XF RED, M</v>
          </cell>
          <cell r="C6388" t="str">
            <v xml:space="preserve"> </v>
          </cell>
        </row>
        <row r="6389">
          <cell r="A6389" t="str">
            <v>GXM2121100310-JL35</v>
          </cell>
          <cell r="B6389" t="str">
            <v>HELMET F1XF FLUORESCENT YELLOW, M</v>
          </cell>
          <cell r="C6389" t="str">
            <v xml:space="preserve"> </v>
          </cell>
        </row>
        <row r="6390">
          <cell r="A6390" t="str">
            <v>GXL2121201004-BA35</v>
          </cell>
          <cell r="B6390" t="str">
            <v>HELMET F1XF, WHITE, L</v>
          </cell>
          <cell r="C6390" t="str">
            <v xml:space="preserve"> </v>
          </cell>
        </row>
        <row r="6391">
          <cell r="A6391" t="str">
            <v>GXL2011100001-OB01</v>
          </cell>
          <cell r="B6391" t="str">
            <v>HELMET F1XF, ORANGE (FLUO), L</v>
          </cell>
          <cell r="C6391" t="str">
            <v xml:space="preserve"> </v>
          </cell>
        </row>
        <row r="6392">
          <cell r="A6392" t="str">
            <v>GXL1111100000-RE16</v>
          </cell>
          <cell r="B6392" t="str">
            <v>HELM F1XF, ROT, L</v>
          </cell>
          <cell r="C6392" t="str">
            <v xml:space="preserve"> </v>
          </cell>
        </row>
        <row r="6393">
          <cell r="A6393" t="str">
            <v>GXL1021100121-RE16</v>
          </cell>
          <cell r="B6393" t="str">
            <v>HELMET F1XF, RED, L</v>
          </cell>
          <cell r="C6393" t="str">
            <v xml:space="preserve"> </v>
          </cell>
        </row>
        <row r="6394">
          <cell r="A6394" t="str">
            <v>GXM2121100300-VF16</v>
          </cell>
          <cell r="B6394" t="str">
            <v>HELMET F1XF PHOTOLUM, M</v>
          </cell>
          <cell r="C6394" t="str">
            <v xml:space="preserve"> </v>
          </cell>
        </row>
        <row r="6395">
          <cell r="A6395" t="str">
            <v>GXL2122100400-RE35</v>
          </cell>
          <cell r="B6395" t="str">
            <v>HELMET F1XF, RED, L</v>
          </cell>
          <cell r="C6395" t="str">
            <v xml:space="preserve"> </v>
          </cell>
        </row>
        <row r="6396">
          <cell r="A6396" t="str">
            <v>GXL2121300300-JL16</v>
          </cell>
          <cell r="B6396" t="str">
            <v>HELMET F1XF, YELLOW (FLUO), L</v>
          </cell>
          <cell r="C6396" t="str">
            <v xml:space="preserve"> </v>
          </cell>
        </row>
        <row r="6397">
          <cell r="A6397" t="str">
            <v>GXM2022100000-VF16</v>
          </cell>
          <cell r="B6397" t="str">
            <v>HELMET F1XF, PHOTOLUMINESCENT, M</v>
          </cell>
          <cell r="C6397" t="str">
            <v xml:space="preserve"> </v>
          </cell>
        </row>
        <row r="6398">
          <cell r="A6398" t="str">
            <v>GXM2121100410-BA35</v>
          </cell>
          <cell r="B6398" t="str">
            <v>HELMET F1XF, WHITE, M</v>
          </cell>
          <cell r="C6398" t="str">
            <v xml:space="preserve"> </v>
          </cell>
        </row>
        <row r="6399">
          <cell r="A6399" t="str">
            <v>GXL1111100100-VF16</v>
          </cell>
          <cell r="B6399" t="str">
            <v>HELMET F1XF, PHOTOLUMINESCENT, L</v>
          </cell>
          <cell r="C6399" t="str">
            <v xml:space="preserve"> </v>
          </cell>
        </row>
        <row r="6400">
          <cell r="A6400" t="str">
            <v>GXM1111200010-VF16</v>
          </cell>
          <cell r="B6400" t="str">
            <v>HELMET F1XF, PHOTOLUMINESCENT, M</v>
          </cell>
          <cell r="C6400" t="str">
            <v xml:space="preserve"> </v>
          </cell>
        </row>
        <row r="6401">
          <cell r="A6401" t="str">
            <v>GXM1121300100-VF16</v>
          </cell>
          <cell r="B6401" t="str">
            <v>HELMET F1XF PHOTOLUM, M</v>
          </cell>
          <cell r="C6401" t="str">
            <v xml:space="preserve"> </v>
          </cell>
        </row>
        <row r="6402">
          <cell r="A6402" t="str">
            <v>GXM1111400236-BA01</v>
          </cell>
          <cell r="B6402" t="str">
            <v>HELMET F1XF, WHITE, M</v>
          </cell>
          <cell r="C6402" t="str">
            <v xml:space="preserve"> </v>
          </cell>
        </row>
        <row r="6403">
          <cell r="A6403" t="str">
            <v>GXM1111100200-BA16</v>
          </cell>
          <cell r="B6403" t="str">
            <v>HELMET F1XF WHITE, M</v>
          </cell>
          <cell r="C6403" t="str">
            <v xml:space="preserve"> </v>
          </cell>
        </row>
        <row r="6404">
          <cell r="A6404" t="str">
            <v>GXL1121100206-NB16</v>
          </cell>
          <cell r="B6404" t="str">
            <v>HELMET F1XF, GREY, L</v>
          </cell>
          <cell r="C6404" t="str">
            <v xml:space="preserve"> </v>
          </cell>
        </row>
        <row r="6405">
          <cell r="A6405" t="str">
            <v>GXM1111400201-RE16</v>
          </cell>
          <cell r="B6405" t="str">
            <v>HELMET F1XF, RED, M</v>
          </cell>
          <cell r="C6405" t="str">
            <v xml:space="preserve"> </v>
          </cell>
        </row>
        <row r="6406">
          <cell r="A6406" t="str">
            <v>GXM2121100206-JD16</v>
          </cell>
          <cell r="B6406" t="str">
            <v>HELMET F1XF, YELLOW (PLAIN), M</v>
          </cell>
          <cell r="C6406" t="str">
            <v xml:space="preserve"> </v>
          </cell>
        </row>
        <row r="6407">
          <cell r="A6407" t="str">
            <v>GXM1121100210-VF35</v>
          </cell>
          <cell r="B6407" t="str">
            <v>HELMET F1XF, PHOTOLUMINESCENT, M</v>
          </cell>
          <cell r="C6407" t="str">
            <v xml:space="preserve"> </v>
          </cell>
        </row>
        <row r="6408">
          <cell r="A6408" t="str">
            <v>GXM2111200010-RE35</v>
          </cell>
          <cell r="B6408" t="str">
            <v>HELMET F1XF RED, M</v>
          </cell>
          <cell r="C6408" t="str">
            <v xml:space="preserve"> </v>
          </cell>
        </row>
        <row r="6409">
          <cell r="A6409" t="str">
            <v>GXL1121300310-JL16</v>
          </cell>
          <cell r="B6409" t="str">
            <v>HELMET F1XF, YELLOW (FLUO), L</v>
          </cell>
          <cell r="C6409" t="str">
            <v xml:space="preserve"> </v>
          </cell>
        </row>
        <row r="6410">
          <cell r="A6410" t="str">
            <v>GXL1112300220-BA34</v>
          </cell>
          <cell r="B6410" t="str">
            <v>HELMET F1XF, WHITE, L</v>
          </cell>
          <cell r="C6410" t="str">
            <v xml:space="preserve"> </v>
          </cell>
        </row>
        <row r="6411">
          <cell r="A6411" t="str">
            <v>GXM2122400200-NA16</v>
          </cell>
          <cell r="B6411" t="str">
            <v>HELMET F1XF, BLACK, M</v>
          </cell>
          <cell r="C6411" t="str">
            <v xml:space="preserve"> </v>
          </cell>
        </row>
        <row r="6412">
          <cell r="A6412" t="str">
            <v>GXM1111100010-VF16</v>
          </cell>
          <cell r="B6412" t="str">
            <v>HELMET F1XF, PHOTOLUMINESCENT, M</v>
          </cell>
          <cell r="C6412" t="str">
            <v xml:space="preserve"> </v>
          </cell>
        </row>
        <row r="6413">
          <cell r="A6413" t="str">
            <v>GXM1111002112-VF16</v>
          </cell>
          <cell r="B6413" t="str">
            <v>HELMET F1XF, PHOTOLUMINESCENT, M</v>
          </cell>
          <cell r="C6413" t="str">
            <v xml:space="preserve"> </v>
          </cell>
        </row>
        <row r="6414">
          <cell r="A6414" t="str">
            <v>GXM2121100214-AA35</v>
          </cell>
          <cell r="B6414" t="str">
            <v>HELMET F1XF, BLUE, M</v>
          </cell>
          <cell r="C6414" t="str">
            <v xml:space="preserve"> </v>
          </cell>
        </row>
        <row r="6415">
          <cell r="A6415" t="str">
            <v>GXL2121201004-VF16</v>
          </cell>
          <cell r="B6415" t="str">
            <v>HELMET F1XF, PHOTOLUMINESCENT, L</v>
          </cell>
          <cell r="C6415" t="str">
            <v xml:space="preserve"> </v>
          </cell>
        </row>
        <row r="6416">
          <cell r="A6416" t="str">
            <v>GXL2111300310-AA35</v>
          </cell>
          <cell r="B6416" t="str">
            <v>HELMET F1XF, BLUE, L</v>
          </cell>
          <cell r="C6416" t="str">
            <v xml:space="preserve"> </v>
          </cell>
        </row>
        <row r="6417">
          <cell r="A6417" t="str">
            <v>GXM2111300011-JD35</v>
          </cell>
          <cell r="B6417" t="str">
            <v>HELMET F1XF, YELLOW (PLAIN), M</v>
          </cell>
          <cell r="C6417" t="str">
            <v xml:space="preserve"> </v>
          </cell>
        </row>
        <row r="6418">
          <cell r="A6418" t="str">
            <v>GXL2111400206-OB01</v>
          </cell>
          <cell r="B6418" t="str">
            <v>HELMET F1XF, ORANGE (FLUO), L</v>
          </cell>
          <cell r="C6418" t="str">
            <v xml:space="preserve"> </v>
          </cell>
        </row>
        <row r="6419">
          <cell r="A6419" t="str">
            <v>GXM2121100310-NA35</v>
          </cell>
          <cell r="B6419" t="str">
            <v>HELMET F1XF, BLACK, M</v>
          </cell>
          <cell r="C6419" t="str">
            <v xml:space="preserve"> </v>
          </cell>
        </row>
        <row r="6420">
          <cell r="A6420" t="str">
            <v>GXM2127201000-VF35</v>
          </cell>
          <cell r="B6420" t="str">
            <v>HELMET F1XF, PHOTOLUMINESCENT, M</v>
          </cell>
          <cell r="C6420" t="str">
            <v xml:space="preserve"> </v>
          </cell>
        </row>
        <row r="6421">
          <cell r="A6421" t="str">
            <v>GXL2121100206-RE16</v>
          </cell>
          <cell r="B6421" t="str">
            <v>HELMET F1XF, RED, L</v>
          </cell>
          <cell r="C6421" t="str">
            <v xml:space="preserve"> </v>
          </cell>
        </row>
        <row r="6422">
          <cell r="A6422" t="str">
            <v>GXM2121100206-RE75</v>
          </cell>
          <cell r="B6422" t="str">
            <v>HELMET F1XF, RED, M</v>
          </cell>
          <cell r="C6422" t="str">
            <v xml:space="preserve"> </v>
          </cell>
        </row>
        <row r="6423">
          <cell r="A6423" t="str">
            <v>GXM2121300360-BA16</v>
          </cell>
          <cell r="B6423" t="str">
            <v>HELMET F1XF, WHITE, M</v>
          </cell>
          <cell r="C6423" t="str">
            <v xml:space="preserve"> </v>
          </cell>
        </row>
        <row r="6424">
          <cell r="A6424" t="str">
            <v>GXL2121100200-BA76</v>
          </cell>
          <cell r="B6424" t="str">
            <v>HELMET F1XF, WHITE, L</v>
          </cell>
          <cell r="C6424" t="str">
            <v xml:space="preserve"> </v>
          </cell>
        </row>
        <row r="6425">
          <cell r="A6425" t="str">
            <v>GXL1011100200-RE35</v>
          </cell>
          <cell r="B6425" t="str">
            <v>HELMET F1XF, RED, L</v>
          </cell>
          <cell r="C6425" t="str">
            <v xml:space="preserve"> </v>
          </cell>
        </row>
        <row r="6426">
          <cell r="A6426" t="str">
            <v>GXL2111002100-JD16</v>
          </cell>
          <cell r="B6426" t="str">
            <v>HELMET F1XF, YELLOW (PLAIN), L</v>
          </cell>
          <cell r="C6426" t="str">
            <v xml:space="preserve"> </v>
          </cell>
        </row>
        <row r="6427">
          <cell r="A6427" t="str">
            <v>GXM2121400206-VF01</v>
          </cell>
          <cell r="B6427" t="str">
            <v>HELMET F1XF, PHOTOLUMINESCENT, M</v>
          </cell>
          <cell r="C6427" t="str">
            <v xml:space="preserve"> </v>
          </cell>
        </row>
        <row r="6428">
          <cell r="A6428" t="str">
            <v>GXL2121100450-JD35</v>
          </cell>
          <cell r="B6428" t="str">
            <v>HELMET F1XF, YELLOW (PLAIN), L</v>
          </cell>
          <cell r="C6428" t="str">
            <v xml:space="preserve"> </v>
          </cell>
        </row>
        <row r="6429">
          <cell r="A6429" t="str">
            <v>GXM2111100201-OB16</v>
          </cell>
          <cell r="B6429" t="str">
            <v>HELMET F1XF FLUORESCENT ORANGE, M</v>
          </cell>
          <cell r="C6429" t="str">
            <v xml:space="preserve"> </v>
          </cell>
        </row>
        <row r="6430">
          <cell r="A6430" t="str">
            <v>GXM2111100201-RE16</v>
          </cell>
          <cell r="B6430" t="str">
            <v>HELMET F1XF, RED, M</v>
          </cell>
          <cell r="C6430" t="str">
            <v xml:space="preserve"> </v>
          </cell>
        </row>
        <row r="6431">
          <cell r="A6431" t="str">
            <v>GXM2121100206-RE16</v>
          </cell>
          <cell r="B6431" t="str">
            <v>HELMET F1XF, RED, M</v>
          </cell>
          <cell r="C6431" t="str">
            <v xml:space="preserve"> </v>
          </cell>
        </row>
        <row r="6432">
          <cell r="A6432" t="str">
            <v>GXM2121100201-OB01</v>
          </cell>
          <cell r="B6432" t="str">
            <v>HELMET F1XF FLUORESCENT ORANGE, M</v>
          </cell>
          <cell r="C6432" t="str">
            <v xml:space="preserve"> </v>
          </cell>
        </row>
        <row r="6433">
          <cell r="A6433" t="str">
            <v>GXL1011000221-AA16</v>
          </cell>
          <cell r="B6433" t="str">
            <v>HELMET F1XF, BLUE, L</v>
          </cell>
          <cell r="C6433" t="str">
            <v xml:space="preserve"> </v>
          </cell>
        </row>
        <row r="6434">
          <cell r="A6434" t="str">
            <v>GXM2121000200-RE35</v>
          </cell>
          <cell r="B6434" t="str">
            <v>HELMET F1XF, RED, M</v>
          </cell>
          <cell r="C6434" t="str">
            <v xml:space="preserve"> </v>
          </cell>
        </row>
        <row r="6435">
          <cell r="A6435" t="str">
            <v>GXL1121200000-BA35</v>
          </cell>
          <cell r="B6435" t="str">
            <v>HELMET F1XF WHITE, L</v>
          </cell>
          <cell r="C6435" t="str">
            <v xml:space="preserve"> </v>
          </cell>
        </row>
        <row r="6436">
          <cell r="A6436" t="str">
            <v>GXM2121400201-JL75</v>
          </cell>
          <cell r="B6436" t="str">
            <v>HELMET F1XF, YELLOW (FLUO), M</v>
          </cell>
          <cell r="C6436" t="str">
            <v xml:space="preserve"> </v>
          </cell>
        </row>
        <row r="6437">
          <cell r="A6437" t="str">
            <v>GXL1121300160-VF16</v>
          </cell>
          <cell r="B6437" t="str">
            <v>HELMET F1XF, PHOTOLUMINESCENT, L</v>
          </cell>
          <cell r="C6437" t="str">
            <v xml:space="preserve"> </v>
          </cell>
        </row>
        <row r="6438">
          <cell r="A6438" t="str">
            <v>GXM1022100000-YP16</v>
          </cell>
          <cell r="B6438" t="str">
            <v>HELMET F1XF, YELLOW (FLUO) PHOTOLUM, M</v>
          </cell>
          <cell r="C6438" t="str">
            <v xml:space="preserve"> </v>
          </cell>
        </row>
        <row r="6439">
          <cell r="A6439" t="str">
            <v>GXL1011400206-NB01</v>
          </cell>
          <cell r="B6439" t="str">
            <v>HELMET F1XF, GREY, L</v>
          </cell>
          <cell r="C6439" t="str">
            <v xml:space="preserve"> </v>
          </cell>
        </row>
        <row r="6440">
          <cell r="A6440" t="str">
            <v>GXL2011100201-NA16</v>
          </cell>
          <cell r="B6440" t="str">
            <v>HELMET F1XF, BLACK, L</v>
          </cell>
          <cell r="C6440" t="str">
            <v xml:space="preserve"> </v>
          </cell>
        </row>
        <row r="6441">
          <cell r="A6441" t="str">
            <v>GXL2121102221-BB35</v>
          </cell>
          <cell r="B6441" t="str">
            <v>HELMET F1XF, METALIZED, L</v>
          </cell>
          <cell r="C6441" t="str">
            <v xml:space="preserve"> </v>
          </cell>
        </row>
        <row r="6442">
          <cell r="A6442" t="str">
            <v>GXL2121400100-YP35</v>
          </cell>
          <cell r="B6442" t="str">
            <v>HELMET F1XF, YELLOW (FLUO) PHOTOLUM, L</v>
          </cell>
          <cell r="C6442" t="str">
            <v xml:space="preserve"> </v>
          </cell>
        </row>
        <row r="6443">
          <cell r="A6443" t="str">
            <v>GXM2121400100-VF16</v>
          </cell>
          <cell r="B6443" t="str">
            <v>HELMET F1XF, PHOTOLUMINESCENT, M</v>
          </cell>
          <cell r="C6443" t="str">
            <v xml:space="preserve"> </v>
          </cell>
        </row>
        <row r="6444">
          <cell r="A6444" t="str">
            <v>GXL2111401201-RE01</v>
          </cell>
          <cell r="B6444" t="str">
            <v>HELMET F1XF, RED, L</v>
          </cell>
          <cell r="C6444" t="str">
            <v xml:space="preserve"> </v>
          </cell>
        </row>
        <row r="6445">
          <cell r="A6445" t="str">
            <v>GXM2121400300-JL16</v>
          </cell>
          <cell r="B6445" t="str">
            <v>HELMET F1XF, YELLOW (FLUO), M</v>
          </cell>
          <cell r="C6445" t="str">
            <v xml:space="preserve"> </v>
          </cell>
        </row>
        <row r="6446">
          <cell r="A6446" t="str">
            <v>GXL2112300200-JL35</v>
          </cell>
          <cell r="B6446" t="str">
            <v>HELMET F1XF, YELLOW (FLUO), L</v>
          </cell>
          <cell r="C6446" t="str">
            <v xml:space="preserve"> </v>
          </cell>
        </row>
        <row r="6447">
          <cell r="A6447" t="str">
            <v>GXL2111200010-RE35</v>
          </cell>
          <cell r="B6447" t="str">
            <v>HELMET F1XF RED, L</v>
          </cell>
          <cell r="C6447" t="str">
            <v xml:space="preserve"> </v>
          </cell>
        </row>
        <row r="6448">
          <cell r="A6448" t="str">
            <v>GXL1111000011-JD16</v>
          </cell>
          <cell r="B6448" t="str">
            <v>HELMET F1XF, YELLOW (PLAIN), L</v>
          </cell>
          <cell r="C6448" t="str">
            <v xml:space="preserve"> </v>
          </cell>
        </row>
        <row r="6449">
          <cell r="A6449" t="str">
            <v>GXM2111100220-OB16</v>
          </cell>
          <cell r="B6449" t="str">
            <v>HELMET F1XF, ORANGE (FLUO), M</v>
          </cell>
          <cell r="C6449" t="str">
            <v xml:space="preserve"> </v>
          </cell>
        </row>
        <row r="6450">
          <cell r="A6450" t="str">
            <v>GXM2112100200-VF35</v>
          </cell>
          <cell r="B6450" t="str">
            <v>HELMET F1XF, PHOTOLUMINESCENT, M</v>
          </cell>
          <cell r="C6450" t="str">
            <v xml:space="preserve"> </v>
          </cell>
        </row>
        <row r="6451">
          <cell r="A6451" t="str">
            <v>GXM1021100101-NB16</v>
          </cell>
          <cell r="B6451" t="str">
            <v>HELMET F1XF, GREY, M</v>
          </cell>
          <cell r="C6451" t="str">
            <v xml:space="preserve"> </v>
          </cell>
        </row>
        <row r="6452">
          <cell r="A6452" t="str">
            <v>GXL2111100300-NA32</v>
          </cell>
          <cell r="B6452" t="str">
            <v>HELMET F1XF, BLACK, L</v>
          </cell>
          <cell r="C6452" t="str">
            <v xml:space="preserve"> </v>
          </cell>
        </row>
        <row r="6453">
          <cell r="A6453" t="str">
            <v>GXL1011300012-JD16</v>
          </cell>
          <cell r="B6453" t="str">
            <v>HELMET F1XF, YELLOW (PLAIN), L</v>
          </cell>
          <cell r="C6453" t="str">
            <v xml:space="preserve"> </v>
          </cell>
        </row>
        <row r="6454">
          <cell r="A6454" t="str">
            <v>GXL1011000002-RE16</v>
          </cell>
          <cell r="B6454" t="str">
            <v>HELMET F1XF, RED, L</v>
          </cell>
          <cell r="C6454" t="str">
            <v xml:space="preserve"> </v>
          </cell>
        </row>
        <row r="6455">
          <cell r="A6455" t="str">
            <v>GXL2121100160-JL35</v>
          </cell>
          <cell r="B6455" t="str">
            <v>HELMET F1XF, YELLOW (FLUO), L</v>
          </cell>
          <cell r="C6455" t="str">
            <v xml:space="preserve"> </v>
          </cell>
        </row>
        <row r="6456">
          <cell r="A6456" t="str">
            <v>GXL2122100200-JL16</v>
          </cell>
          <cell r="B6456" t="str">
            <v>HELMET F1XF FLUORESCENT YELLOW, L</v>
          </cell>
          <cell r="C6456" t="str">
            <v xml:space="preserve"> </v>
          </cell>
        </row>
        <row r="6457">
          <cell r="A6457" t="str">
            <v>GXM2112100300-VF16</v>
          </cell>
          <cell r="B6457" t="str">
            <v>HELMET F1XF, PHOTOLUMINESCENT, M</v>
          </cell>
          <cell r="C6457" t="str">
            <v xml:space="preserve"> </v>
          </cell>
        </row>
        <row r="6458">
          <cell r="A6458" t="str">
            <v>GXM2121100314-NA35</v>
          </cell>
          <cell r="B6458" t="str">
            <v>HELMET F1XF, BLACK, M</v>
          </cell>
          <cell r="C6458" t="str">
            <v xml:space="preserve"> </v>
          </cell>
        </row>
        <row r="6459">
          <cell r="A6459" t="str">
            <v>GXL1121300000-JL16</v>
          </cell>
          <cell r="B6459" t="str">
            <v>HELMET F1XF, YELLOW (FLUO), L</v>
          </cell>
          <cell r="C6459" t="str">
            <v xml:space="preserve"> </v>
          </cell>
        </row>
        <row r="6460">
          <cell r="A6460" t="str">
            <v>GXL1111300110-AA16</v>
          </cell>
          <cell r="B6460" t="str">
            <v>HELMET F1XF, BLUE, L</v>
          </cell>
          <cell r="C6460" t="str">
            <v xml:space="preserve"> </v>
          </cell>
        </row>
        <row r="6461">
          <cell r="A6461" t="str">
            <v>GXM1111300020-NA16</v>
          </cell>
          <cell r="B6461" t="str">
            <v>HELMET F1XF, BLACK, M</v>
          </cell>
          <cell r="C6461" t="str">
            <v xml:space="preserve"> </v>
          </cell>
        </row>
        <row r="6462">
          <cell r="A6462" t="str">
            <v>GXL1125100200-VF35</v>
          </cell>
          <cell r="B6462" t="str">
            <v>HELMET F1XF, PHOTOLUMINESCENT, L</v>
          </cell>
          <cell r="C6462" t="str">
            <v xml:space="preserve"> </v>
          </cell>
        </row>
        <row r="6463">
          <cell r="A6463" t="str">
            <v>GXL2121100200-JL16</v>
          </cell>
          <cell r="B6463" t="str">
            <v>HELMET F1XF, YELLOW (FLUO), L</v>
          </cell>
          <cell r="C6463" t="str">
            <v xml:space="preserve"> </v>
          </cell>
        </row>
        <row r="6464">
          <cell r="A6464" t="str">
            <v>GXM2111200210-RE35</v>
          </cell>
          <cell r="B6464" t="str">
            <v>HELMET F1XF, RED, M</v>
          </cell>
          <cell r="C6464" t="str">
            <v xml:space="preserve"> </v>
          </cell>
        </row>
        <row r="6465">
          <cell r="A6465" t="str">
            <v>GXM2121000300-JD16</v>
          </cell>
          <cell r="B6465" t="str">
            <v>HELMET F1XF YELLOW, M</v>
          </cell>
          <cell r="C6465" t="str">
            <v xml:space="preserve"> </v>
          </cell>
        </row>
        <row r="6466">
          <cell r="A6466" t="str">
            <v>GXL1111000030-JD16</v>
          </cell>
          <cell r="B6466" t="str">
            <v>HELMET F1XF, YELLOW (PLAIN), L</v>
          </cell>
          <cell r="C6466" t="str">
            <v xml:space="preserve"> </v>
          </cell>
        </row>
        <row r="6467">
          <cell r="A6467" t="str">
            <v>GXM2121400000-NA35</v>
          </cell>
          <cell r="B6467" t="str">
            <v>HELMET F1XF, BLACK, M</v>
          </cell>
          <cell r="C6467" t="str">
            <v xml:space="preserve"> </v>
          </cell>
        </row>
        <row r="6468">
          <cell r="A6468" t="str">
            <v>GXM2121000004-NA01</v>
          </cell>
          <cell r="B6468" t="str">
            <v>HELMET F1XF, BLACK, M</v>
          </cell>
          <cell r="C6468" t="str">
            <v xml:space="preserve"> </v>
          </cell>
        </row>
        <row r="6469">
          <cell r="A6469" t="str">
            <v>GXM1011300000-JD16</v>
          </cell>
          <cell r="B6469" t="str">
            <v>HELMET F1XF, YELLOW (PLAIN), M</v>
          </cell>
          <cell r="C6469" t="str">
            <v xml:space="preserve"> </v>
          </cell>
        </row>
        <row r="6470">
          <cell r="A6470" t="str">
            <v>GXM1121100214-BO35</v>
          </cell>
          <cell r="B6470" t="str">
            <v>HELMET F1XF, WHITE WITH BLACK COMB, M</v>
          </cell>
          <cell r="C6470" t="str">
            <v xml:space="preserve"> </v>
          </cell>
        </row>
        <row r="6471">
          <cell r="A6471" t="str">
            <v>GXM1121300314-VF16</v>
          </cell>
          <cell r="B6471" t="str">
            <v>HELMET F1XF, PHOTOLUMINESCENT, M</v>
          </cell>
          <cell r="C6471" t="str">
            <v xml:space="preserve"> </v>
          </cell>
        </row>
        <row r="6472">
          <cell r="A6472" t="str">
            <v>GXM1011100010-RE16</v>
          </cell>
          <cell r="B6472" t="str">
            <v>HELMET F1XF, RED, M</v>
          </cell>
          <cell r="C6472" t="str">
            <v xml:space="preserve"> </v>
          </cell>
        </row>
        <row r="6473">
          <cell r="A6473" t="str">
            <v>GXL1111300110-VF35</v>
          </cell>
          <cell r="B6473" t="str">
            <v>HELMET F1XF, PHOTOLUMINESCENT, L</v>
          </cell>
          <cell r="C6473" t="str">
            <v xml:space="preserve"> </v>
          </cell>
        </row>
        <row r="6474">
          <cell r="A6474" t="str">
            <v>GXL1111300210-VF16</v>
          </cell>
          <cell r="B6474" t="str">
            <v>HELMET F1XF PHOTOLUM, L</v>
          </cell>
          <cell r="C6474" t="str">
            <v xml:space="preserve"> </v>
          </cell>
        </row>
        <row r="6475">
          <cell r="A6475" t="str">
            <v>GXM1121300210-RE35</v>
          </cell>
          <cell r="B6475" t="str">
            <v>HELMET F1XF, RED, M</v>
          </cell>
          <cell r="C6475" t="str">
            <v xml:space="preserve"> </v>
          </cell>
        </row>
        <row r="6476">
          <cell r="A6476" t="str">
            <v>GXL1111000000-RE35</v>
          </cell>
          <cell r="B6476" t="str">
            <v>HELMET F1XF, RED, L</v>
          </cell>
          <cell r="C6476" t="str">
            <v xml:space="preserve"> </v>
          </cell>
        </row>
        <row r="6477">
          <cell r="A6477" t="str">
            <v>GXL2121100401-BA01</v>
          </cell>
          <cell r="B6477" t="str">
            <v>HELMET F1XF, WHITE, L</v>
          </cell>
          <cell r="C6477" t="str">
            <v xml:space="preserve"> </v>
          </cell>
        </row>
        <row r="6478">
          <cell r="A6478" t="str">
            <v>GXL1011100000-NA35</v>
          </cell>
          <cell r="B6478" t="str">
            <v>HELMET F1XF, BLACK, L</v>
          </cell>
          <cell r="C6478" t="str">
            <v xml:space="preserve"> </v>
          </cell>
        </row>
        <row r="6479">
          <cell r="A6479" t="str">
            <v>GXL1011300021-RE46</v>
          </cell>
          <cell r="B6479" t="str">
            <v>HELMET F1XF, RED, L</v>
          </cell>
          <cell r="C6479" t="str">
            <v xml:space="preserve"> </v>
          </cell>
        </row>
        <row r="6480">
          <cell r="A6480" t="str">
            <v>GXM1121300000-NA35</v>
          </cell>
          <cell r="B6480" t="str">
            <v>HELMET F1XF, BLACK, M</v>
          </cell>
          <cell r="C6480" t="str">
            <v xml:space="preserve"> </v>
          </cell>
        </row>
        <row r="6481">
          <cell r="A6481" t="str">
            <v>GXM1121200020-RE46</v>
          </cell>
          <cell r="B6481" t="str">
            <v>HELMET F1XF, RED, M</v>
          </cell>
          <cell r="C6481" t="str">
            <v xml:space="preserve"> </v>
          </cell>
        </row>
        <row r="6482">
          <cell r="A6482" t="str">
            <v>GXM1121100000-JL16</v>
          </cell>
          <cell r="B6482" t="str">
            <v>HELMET F1XF FLUORESCENT YELLOW, M</v>
          </cell>
          <cell r="C6482" t="str">
            <v xml:space="preserve"> </v>
          </cell>
        </row>
        <row r="6483">
          <cell r="A6483" t="str">
            <v>GXM1111400100-VF43</v>
          </cell>
          <cell r="B6483" t="str">
            <v>HELMET F1XF, PHOTOLUMINESCENT, M</v>
          </cell>
          <cell r="C6483" t="str">
            <v xml:space="preserve"> </v>
          </cell>
        </row>
        <row r="6484">
          <cell r="A6484" t="str">
            <v>GXM1121100214-RE35</v>
          </cell>
          <cell r="B6484" t="str">
            <v>HELMET F1XF, RED, M</v>
          </cell>
          <cell r="C6484" t="str">
            <v xml:space="preserve"> </v>
          </cell>
        </row>
        <row r="6485">
          <cell r="A6485" t="str">
            <v>GXM1121200310-JL35</v>
          </cell>
          <cell r="B6485" t="str">
            <v>HELMET F1XF, YELLOW (FLUO), M</v>
          </cell>
          <cell r="C6485" t="str">
            <v xml:space="preserve"> </v>
          </cell>
        </row>
        <row r="6486">
          <cell r="A6486" t="str">
            <v>GXM1021300104-NAK9</v>
          </cell>
          <cell r="B6486" t="str">
            <v>HELMET F1XF, BLACK, M</v>
          </cell>
          <cell r="C6486" t="str">
            <v xml:space="preserve"> </v>
          </cell>
        </row>
        <row r="6487">
          <cell r="A6487" t="str">
            <v>GXM2122100000-RE35</v>
          </cell>
          <cell r="B6487" t="str">
            <v>HELMET F1XF, RED, M PA LISSE DORÉE VERNI</v>
          </cell>
          <cell r="C6487" t="str">
            <v xml:space="preserve"> </v>
          </cell>
        </row>
        <row r="6488">
          <cell r="A6488" t="str">
            <v>GXL1117201000-AA16</v>
          </cell>
          <cell r="B6488" t="str">
            <v>HELMET F1XF, BLUE, L</v>
          </cell>
          <cell r="C6488" t="str">
            <v xml:space="preserve"> </v>
          </cell>
        </row>
        <row r="6489">
          <cell r="A6489" t="str">
            <v>GXM1117201000-AA16</v>
          </cell>
          <cell r="B6489" t="str">
            <v>HELMET F1XF, BLUE, M</v>
          </cell>
          <cell r="C6489" t="str">
            <v xml:space="preserve"> </v>
          </cell>
        </row>
        <row r="6490">
          <cell r="A6490" t="str">
            <v>GXL2111201006-BA35</v>
          </cell>
          <cell r="B6490" t="str">
            <v>HELMET F1XF, WHITE, L</v>
          </cell>
          <cell r="C6490" t="str">
            <v xml:space="preserve"> </v>
          </cell>
        </row>
        <row r="6491">
          <cell r="A6491" t="str">
            <v>GXL1121300100-RE16</v>
          </cell>
          <cell r="B6491" t="str">
            <v>HELMET F1XF RED, L</v>
          </cell>
          <cell r="C6491" t="str">
            <v xml:space="preserve"> </v>
          </cell>
        </row>
        <row r="6492">
          <cell r="A6492" t="str">
            <v>GXM1121300060-JL46</v>
          </cell>
          <cell r="B6492" t="str">
            <v>HELMET F1XF, YELLOW (FLUO), M</v>
          </cell>
          <cell r="C6492" t="str">
            <v xml:space="preserve"> </v>
          </cell>
        </row>
        <row r="6493">
          <cell r="A6493" t="str">
            <v>GXM2121000014-NA35</v>
          </cell>
          <cell r="B6493" t="str">
            <v>HELMET F1XF, BLACK, M</v>
          </cell>
          <cell r="C6493" t="str">
            <v xml:space="preserve"> </v>
          </cell>
        </row>
        <row r="6494">
          <cell r="A6494" t="str">
            <v>GXM2121000151-BA35</v>
          </cell>
          <cell r="B6494" t="str">
            <v>HELMET F1XF, WHITE, M</v>
          </cell>
          <cell r="C6494" t="str">
            <v xml:space="preserve"> </v>
          </cell>
        </row>
        <row r="6495">
          <cell r="A6495" t="str">
            <v>GXM2121300304-VF01</v>
          </cell>
          <cell r="B6495" t="str">
            <v>HELMET F1XF, PHOTOLUMINESCENT, M</v>
          </cell>
          <cell r="C6495" t="str">
            <v xml:space="preserve"> </v>
          </cell>
        </row>
        <row r="6496">
          <cell r="A6496" t="str">
            <v>GXL2121300112-RE16</v>
          </cell>
          <cell r="B6496" t="str">
            <v>HELMET F1XF, RED, L</v>
          </cell>
          <cell r="C6496" t="str">
            <v xml:space="preserve"> </v>
          </cell>
        </row>
        <row r="6497">
          <cell r="A6497" t="str">
            <v>GXM2111200010-JL16</v>
          </cell>
          <cell r="B6497" t="str">
            <v>HELMET F1XF FLUORESCENT YELLOW, M</v>
          </cell>
          <cell r="C6497" t="str">
            <v xml:space="preserve"> </v>
          </cell>
        </row>
        <row r="6498">
          <cell r="A6498" t="str">
            <v>GXL2111402216-VF01</v>
          </cell>
          <cell r="B6498" t="str">
            <v>HELMET F1XF, PHOTOLUMINESCENT, L</v>
          </cell>
          <cell r="C6498" t="str">
            <v xml:space="preserve"> </v>
          </cell>
        </row>
        <row r="6499">
          <cell r="A6499" t="str">
            <v>GXL1121300401-NA35</v>
          </cell>
          <cell r="B6499" t="str">
            <v>HELMET F1XF, BLACK, L</v>
          </cell>
          <cell r="C6499" t="str">
            <v xml:space="preserve"> </v>
          </cell>
        </row>
        <row r="6500">
          <cell r="A6500" t="str">
            <v>GXM2022000000-VF35</v>
          </cell>
          <cell r="B6500" t="str">
            <v>HELMET F1XF PHOTOLUMINESCENT, M</v>
          </cell>
          <cell r="C6500" t="str">
            <v xml:space="preserve"> </v>
          </cell>
        </row>
        <row r="6501">
          <cell r="A6501" t="str">
            <v>GXM2121200214-JD35</v>
          </cell>
          <cell r="B6501" t="str">
            <v>HELMET F1XF, YELLOW (PLAIN), M PA LISSE</v>
          </cell>
          <cell r="C6501" t="str">
            <v xml:space="preserve"> </v>
          </cell>
        </row>
        <row r="6502">
          <cell r="A6502" t="str">
            <v>GXM1111100310-JL16</v>
          </cell>
          <cell r="B6502" t="str">
            <v>HELMET F1XF, YELLOW (FLUO), M</v>
          </cell>
          <cell r="C6502" t="str">
            <v xml:space="preserve"> </v>
          </cell>
        </row>
        <row r="6503">
          <cell r="A6503" t="str">
            <v>GXL2011100000-RE35</v>
          </cell>
          <cell r="B6503" t="str">
            <v>HELMET F1XF, RED, L</v>
          </cell>
          <cell r="C6503" t="str">
            <v xml:space="preserve"> </v>
          </cell>
        </row>
        <row r="6504">
          <cell r="A6504" t="str">
            <v>GXM2121100214-JL16</v>
          </cell>
          <cell r="B6504" t="str">
            <v>HELMET F1XF, YELLOW (FLUO), M</v>
          </cell>
          <cell r="C6504" t="str">
            <v xml:space="preserve"> </v>
          </cell>
        </row>
        <row r="6505">
          <cell r="A6505" t="str">
            <v>GXM2111100000-JD16</v>
          </cell>
          <cell r="B6505" t="str">
            <v>F1XF EN443 M YELLOW, FP BLACK</v>
          </cell>
          <cell r="C6505" t="str">
            <v xml:space="preserve"> </v>
          </cell>
        </row>
        <row r="6506">
          <cell r="A6506" t="str">
            <v>GXM1111200200-VF35</v>
          </cell>
          <cell r="B6506" t="str">
            <v>HELMET F1XF, PHOTOLUMINESCENT, M</v>
          </cell>
          <cell r="C6506" t="str">
            <v xml:space="preserve"> </v>
          </cell>
        </row>
        <row r="6507">
          <cell r="A6507" t="str">
            <v>GXM2112100000-OB35</v>
          </cell>
          <cell r="B6507" t="str">
            <v>HELMET F1XF FLUORESCENT ORANGE, M</v>
          </cell>
          <cell r="C6507" t="str">
            <v xml:space="preserve"> </v>
          </cell>
        </row>
        <row r="6508">
          <cell r="A6508" t="str">
            <v>GXM2121100110-JD35</v>
          </cell>
          <cell r="B6508" t="str">
            <v>HELMET F1XF, YELLOW (PLAIN), M</v>
          </cell>
          <cell r="C6508" t="str">
            <v xml:space="preserve"> </v>
          </cell>
        </row>
        <row r="6509">
          <cell r="A6509" t="str">
            <v>GXL1121100010-VF16</v>
          </cell>
          <cell r="B6509" t="str">
            <v>HELMET F1XF PHOTOLUMINCESCENT, L</v>
          </cell>
          <cell r="C6509" t="str">
            <v xml:space="preserve"> </v>
          </cell>
        </row>
        <row r="6510">
          <cell r="A6510" t="str">
            <v>GXM1122300210-VF16</v>
          </cell>
          <cell r="B6510" t="str">
            <v>HELMET F1XF, PHOTOLUMINESCENT, M</v>
          </cell>
          <cell r="C6510" t="str">
            <v xml:space="preserve"> </v>
          </cell>
        </row>
        <row r="6511">
          <cell r="A6511" t="str">
            <v>GXL1011000002-JL16</v>
          </cell>
          <cell r="B6511" t="str">
            <v>HELMET F1XF, YELLOW (FLUO), L</v>
          </cell>
          <cell r="C6511" t="str">
            <v xml:space="preserve"> </v>
          </cell>
        </row>
        <row r="6512">
          <cell r="A6512" t="str">
            <v>GXM1011000002-JL16</v>
          </cell>
          <cell r="B6512" t="str">
            <v>HELMET F1XF, YELLOW (FLUO), M</v>
          </cell>
          <cell r="C6512" t="str">
            <v xml:space="preserve"> </v>
          </cell>
        </row>
        <row r="6513">
          <cell r="A6513" t="str">
            <v>GXM1011300000-JL16</v>
          </cell>
          <cell r="B6513" t="str">
            <v>HELMET F1XF, YELLOW (FLUO), M</v>
          </cell>
          <cell r="C6513" t="str">
            <v xml:space="preserve"> </v>
          </cell>
        </row>
        <row r="6514">
          <cell r="A6514" t="str">
            <v>GXM2021300004-NA35</v>
          </cell>
          <cell r="B6514" t="str">
            <v>HELMET F1XF, BLACK, M</v>
          </cell>
          <cell r="C6514" t="str">
            <v xml:space="preserve"> </v>
          </cell>
        </row>
        <row r="6515">
          <cell r="A6515" t="str">
            <v>GXM2121100410-NA35</v>
          </cell>
          <cell r="B6515" t="str">
            <v>HELMET F1XF, BLACK, M</v>
          </cell>
          <cell r="C6515" t="str">
            <v xml:space="preserve"> </v>
          </cell>
        </row>
        <row r="6516">
          <cell r="A6516" t="str">
            <v>GXL1117601104-JL16</v>
          </cell>
          <cell r="B6516" t="str">
            <v>HELMET F1XF, YELLOW (FLUO), L</v>
          </cell>
          <cell r="C6516" t="str">
            <v xml:space="preserve"> </v>
          </cell>
        </row>
        <row r="6517">
          <cell r="A6517" t="str">
            <v>GXL2121000000-JD16</v>
          </cell>
          <cell r="B6517" t="str">
            <v>HELMET F1XF YELLOW, L</v>
          </cell>
          <cell r="C6517" t="str">
            <v xml:space="preserve"> </v>
          </cell>
        </row>
        <row r="6518">
          <cell r="A6518" t="str">
            <v>GXL2127201004-VF35</v>
          </cell>
          <cell r="B6518" t="str">
            <v>HELMET F1XF, PHOTOLUMINESCENT, L</v>
          </cell>
          <cell r="C6518" t="str">
            <v xml:space="preserve"> </v>
          </cell>
        </row>
        <row r="6519">
          <cell r="A6519" t="str">
            <v>GXM2121100000-RE35</v>
          </cell>
          <cell r="B6519" t="str">
            <v>HELMET F1XF, RED, M</v>
          </cell>
          <cell r="C6519" t="str">
            <v xml:space="preserve"> </v>
          </cell>
        </row>
        <row r="6520">
          <cell r="A6520" t="str">
            <v>GXM1121100110-JD16</v>
          </cell>
          <cell r="B6520" t="str">
            <v>HELMET F1XF, YELLOW (PLAIN), M</v>
          </cell>
          <cell r="C6520" t="str">
            <v xml:space="preserve"> </v>
          </cell>
        </row>
        <row r="6521">
          <cell r="A6521" t="str">
            <v>GXM2121100010-VF16</v>
          </cell>
          <cell r="B6521" t="str">
            <v>HELMET F1XF, PHOTOLUMINESCENT, M</v>
          </cell>
          <cell r="C6521" t="str">
            <v xml:space="preserve"> </v>
          </cell>
        </row>
        <row r="6522">
          <cell r="A6522" t="str">
            <v>GXL2111200300-JL35</v>
          </cell>
          <cell r="B6522" t="str">
            <v>HELMET F1XF, YELLOW (FLUO), L</v>
          </cell>
          <cell r="C6522" t="str">
            <v xml:space="preserve"> </v>
          </cell>
        </row>
        <row r="6523">
          <cell r="A6523" t="str">
            <v>GXM2111300000-JD16</v>
          </cell>
          <cell r="B6523" t="str">
            <v>F1XF EN443 M YELLOW, FP BLACK</v>
          </cell>
          <cell r="C6523" t="str">
            <v xml:space="preserve"> </v>
          </cell>
        </row>
        <row r="6524">
          <cell r="A6524" t="str">
            <v>GXM1011300200-BA35</v>
          </cell>
          <cell r="B6524" t="str">
            <v>HELMET F1XF, WHITE, M</v>
          </cell>
          <cell r="C6524" t="str">
            <v xml:space="preserve"> </v>
          </cell>
        </row>
        <row r="6525">
          <cell r="A6525" t="str">
            <v>GXL1111200000-BA16</v>
          </cell>
          <cell r="B6525" t="str">
            <v>F1XF EN443 L WHITE, FP BLACK</v>
          </cell>
          <cell r="C6525" t="str">
            <v xml:space="preserve"> </v>
          </cell>
        </row>
        <row r="6526">
          <cell r="A6526" t="str">
            <v>GXM1011300060-OB16</v>
          </cell>
          <cell r="B6526" t="str">
            <v>HELMET F1XF, ORANGE (FLUO), M</v>
          </cell>
          <cell r="C6526" t="str">
            <v xml:space="preserve"> </v>
          </cell>
        </row>
        <row r="6527">
          <cell r="A6527" t="str">
            <v>GXL1121300210-RE35</v>
          </cell>
          <cell r="B6527" t="str">
            <v>HELMET F1XF, RED, L</v>
          </cell>
          <cell r="C6527" t="str">
            <v xml:space="preserve"> </v>
          </cell>
        </row>
        <row r="6528">
          <cell r="A6528" t="str">
            <v>GXM1121300210-VF16</v>
          </cell>
          <cell r="B6528" t="str">
            <v>HELMET F1XF, PHOTOLUMINESCENT, M PA LISS</v>
          </cell>
          <cell r="C6528" t="str">
            <v xml:space="preserve"> </v>
          </cell>
        </row>
        <row r="6529">
          <cell r="A6529" t="str">
            <v>GXM1111200010-AA16</v>
          </cell>
          <cell r="B6529" t="str">
            <v>HELMET F1XF, BLUE, M</v>
          </cell>
          <cell r="C6529" t="str">
            <v xml:space="preserve"> </v>
          </cell>
        </row>
        <row r="6530">
          <cell r="A6530" t="str">
            <v>GXL2111200212-AA16</v>
          </cell>
          <cell r="B6530" t="str">
            <v>HELMET F1XF, BLUE, L</v>
          </cell>
          <cell r="C6530" t="str">
            <v xml:space="preserve"> </v>
          </cell>
        </row>
        <row r="6531">
          <cell r="A6531" t="str">
            <v>GXL1111300230-JL74</v>
          </cell>
          <cell r="B6531" t="str">
            <v>HELMET F1XF, YELLOW (FLUO), L</v>
          </cell>
          <cell r="C6531" t="str">
            <v xml:space="preserve"> </v>
          </cell>
        </row>
        <row r="6532">
          <cell r="A6532" t="str">
            <v>GXM1121000000-VF35</v>
          </cell>
          <cell r="B6532" t="str">
            <v>HELMET F1XF, PHOTOLUMINESCENT, M</v>
          </cell>
          <cell r="C6532" t="str">
            <v xml:space="preserve"> </v>
          </cell>
        </row>
        <row r="6533">
          <cell r="A6533" t="str">
            <v>GXM1011300001-RE16</v>
          </cell>
          <cell r="B6533" t="str">
            <v>HELMET F1XF, RED, M</v>
          </cell>
          <cell r="C6533" t="str">
            <v xml:space="preserve"> </v>
          </cell>
        </row>
        <row r="6534">
          <cell r="A6534" t="str">
            <v>GXL1021400100-JL16</v>
          </cell>
          <cell r="B6534" t="str">
            <v>HELMET F1XF, YELLOW (FLUO), L</v>
          </cell>
          <cell r="C6534" t="str">
            <v xml:space="preserve"> </v>
          </cell>
        </row>
        <row r="6535">
          <cell r="A6535" t="str">
            <v>GXL11211002A0-YP16</v>
          </cell>
          <cell r="B6535" t="str">
            <v>HELMET F1XF, YELLOW (FLUO) PHOTOLUM, L</v>
          </cell>
          <cell r="C6535" t="str">
            <v xml:space="preserve"> </v>
          </cell>
        </row>
        <row r="6536">
          <cell r="A6536" t="str">
            <v>GXM2111100310-VF35</v>
          </cell>
          <cell r="B6536" t="str">
            <v>HELMET F1XF PHOTOLUM, M</v>
          </cell>
          <cell r="C6536" t="str">
            <v xml:space="preserve"> </v>
          </cell>
        </row>
        <row r="6537">
          <cell r="A6537" t="str">
            <v>GXL1121300204-VF16</v>
          </cell>
          <cell r="B6537" t="str">
            <v>HELMET F1XF, PHOTOLUMINESCENT, L</v>
          </cell>
          <cell r="C6537" t="str">
            <v xml:space="preserve"> </v>
          </cell>
        </row>
        <row r="6538">
          <cell r="A6538" t="str">
            <v>GXL2111100200-JD16</v>
          </cell>
          <cell r="B6538" t="str">
            <v>HELMET F1XF, YELLOW (PLAIN), L</v>
          </cell>
          <cell r="C6538" t="str">
            <v xml:space="preserve"> </v>
          </cell>
        </row>
        <row r="6539">
          <cell r="A6539" t="str">
            <v>GXM1122100100-VF16</v>
          </cell>
          <cell r="B6539" t="str">
            <v>HELMET F1XF PHOTOLUM, M</v>
          </cell>
          <cell r="C6539" t="str">
            <v xml:space="preserve"> </v>
          </cell>
        </row>
        <row r="6540">
          <cell r="A6540" t="str">
            <v>GXM1021400000-OB16</v>
          </cell>
          <cell r="B6540" t="str">
            <v>HELMET F1XF, ORANGE (FLUO), M</v>
          </cell>
          <cell r="C6540" t="str">
            <v xml:space="preserve"> </v>
          </cell>
        </row>
        <row r="6541">
          <cell r="A6541" t="str">
            <v>GXM2121100201-JD35</v>
          </cell>
          <cell r="B6541" t="str">
            <v>HELMET F1XF YELLOW, M</v>
          </cell>
          <cell r="C6541" t="str">
            <v xml:space="preserve"> </v>
          </cell>
        </row>
        <row r="6542">
          <cell r="A6542" t="str">
            <v>GXM2121400100-JL43</v>
          </cell>
          <cell r="B6542" t="str">
            <v>HELMET F1XF, YELLOW (FLUO), M</v>
          </cell>
          <cell r="C6542" t="str">
            <v xml:space="preserve"> </v>
          </cell>
        </row>
        <row r="6543">
          <cell r="A6543" t="str">
            <v>GXM2111100214-BA35</v>
          </cell>
          <cell r="B6543" t="str">
            <v>HELMET F1XF, WHITE, M</v>
          </cell>
          <cell r="C6543" t="str">
            <v xml:space="preserve"> </v>
          </cell>
        </row>
        <row r="6544">
          <cell r="A6544" t="str">
            <v>GXM2121100220-RE16</v>
          </cell>
          <cell r="B6544" t="str">
            <v>HELMET F1XF, RED, M</v>
          </cell>
          <cell r="C6544" t="str">
            <v xml:space="preserve"> </v>
          </cell>
        </row>
        <row r="6545">
          <cell r="A6545" t="str">
            <v>GXM2122100200-VF16</v>
          </cell>
          <cell r="B6545" t="str">
            <v>HELMET F1XF PHOTOLUM, M</v>
          </cell>
          <cell r="C6545" t="str">
            <v xml:space="preserve"> </v>
          </cell>
        </row>
        <row r="6546">
          <cell r="A6546" t="str">
            <v>GXM1122200000-VF16</v>
          </cell>
          <cell r="B6546" t="str">
            <v>HELMET F1XF PHOTOLUMINESCENT, M</v>
          </cell>
          <cell r="C6546" t="str">
            <v xml:space="preserve"> </v>
          </cell>
        </row>
        <row r="6547">
          <cell r="A6547" t="str">
            <v>GXL2121100100-RE35</v>
          </cell>
          <cell r="B6547" t="str">
            <v>HELMET F1XF, RED, L</v>
          </cell>
          <cell r="C6547" t="str">
            <v xml:space="preserve"> </v>
          </cell>
        </row>
        <row r="6548">
          <cell r="A6548" t="str">
            <v>GXM1111201100-VF16</v>
          </cell>
          <cell r="B6548" t="str">
            <v>HELMET F1XF, PHOTOLUMINESCENT, M</v>
          </cell>
          <cell r="C6548" t="str">
            <v xml:space="preserve"> </v>
          </cell>
        </row>
        <row r="6549">
          <cell r="A6549" t="str">
            <v>GXL2112100400-RE35</v>
          </cell>
          <cell r="B6549" t="str">
            <v>HELMET F1XF, RED, L</v>
          </cell>
          <cell r="C6549" t="str">
            <v xml:space="preserve"> </v>
          </cell>
        </row>
        <row r="6550">
          <cell r="A6550" t="str">
            <v>GXL1111300210-JL16</v>
          </cell>
          <cell r="B6550" t="str">
            <v>HELMET F1XF, YELLOW (FLUO), L</v>
          </cell>
          <cell r="C6550" t="str">
            <v xml:space="preserve"> </v>
          </cell>
        </row>
        <row r="6551">
          <cell r="A6551" t="str">
            <v>GXM1111100200-RE16</v>
          </cell>
          <cell r="B6551" t="str">
            <v>HELMET F1XF RED, M</v>
          </cell>
          <cell r="C6551" t="str">
            <v xml:space="preserve"> </v>
          </cell>
        </row>
        <row r="6552">
          <cell r="A6552" t="str">
            <v>GXL2121400206-OB01</v>
          </cell>
          <cell r="B6552" t="str">
            <v>HELMET F1XF, ORANGE (FLUO), L</v>
          </cell>
          <cell r="C6552" t="str">
            <v xml:space="preserve"> </v>
          </cell>
        </row>
        <row r="6553">
          <cell r="A6553" t="str">
            <v>GXM2111400006-VF35</v>
          </cell>
          <cell r="B6553" t="str">
            <v>HELMET F1XF, PHOTOLUMINESCENT, M</v>
          </cell>
          <cell r="C6553" t="str">
            <v xml:space="preserve"> </v>
          </cell>
        </row>
        <row r="6554">
          <cell r="A6554" t="str">
            <v>GXL2111201000-VF16</v>
          </cell>
          <cell r="B6554" t="str">
            <v>HELMET F1XF, PHOTOLUMINESCENT, L</v>
          </cell>
          <cell r="C6554" t="str">
            <v xml:space="preserve"> </v>
          </cell>
        </row>
        <row r="6555">
          <cell r="A6555" t="str">
            <v>GXM2111201000-VF16</v>
          </cell>
          <cell r="B6555" t="str">
            <v>HELMET F1XF, PHOTOLUMINESCENT, M</v>
          </cell>
          <cell r="C6555" t="str">
            <v xml:space="preserve"> </v>
          </cell>
        </row>
        <row r="6556">
          <cell r="A6556" t="str">
            <v>GXL2121201000-BA35</v>
          </cell>
          <cell r="B6556" t="str">
            <v>HELMET F1XF WHITE, L</v>
          </cell>
          <cell r="C6556" t="str">
            <v xml:space="preserve"> </v>
          </cell>
        </row>
        <row r="6557">
          <cell r="A6557" t="str">
            <v>GXL1221400206-NB01</v>
          </cell>
          <cell r="B6557" t="str">
            <v>HELMET F1XF, GREY, L</v>
          </cell>
          <cell r="C6557" t="str">
            <v xml:space="preserve"> </v>
          </cell>
        </row>
        <row r="6558">
          <cell r="A6558" t="str">
            <v>GXL2112302210-JL16</v>
          </cell>
          <cell r="B6558" t="str">
            <v>HELMET F1XF, YELLOW (FLUO), L</v>
          </cell>
          <cell r="C6558" t="str">
            <v xml:space="preserve"> </v>
          </cell>
        </row>
        <row r="6559">
          <cell r="A6559" t="str">
            <v>GXM2122100200-JL16</v>
          </cell>
          <cell r="B6559" t="str">
            <v>HELMET F1XF FLUORESCENT YELLOW, M</v>
          </cell>
          <cell r="C6559" t="str">
            <v xml:space="preserve"> </v>
          </cell>
        </row>
        <row r="6560">
          <cell r="A6560" t="str">
            <v>GXL1121300200-RE35</v>
          </cell>
          <cell r="B6560" t="str">
            <v>HELMET F1XF, RED, L</v>
          </cell>
          <cell r="C6560" t="str">
            <v xml:space="preserve"> </v>
          </cell>
        </row>
        <row r="6561">
          <cell r="A6561" t="str">
            <v>GXM1021100310-JL74</v>
          </cell>
          <cell r="B6561" t="str">
            <v>HELMET F1XF, YELLOW (FLUO), M</v>
          </cell>
          <cell r="C6561" t="str">
            <v xml:space="preserve"> </v>
          </cell>
        </row>
        <row r="6562">
          <cell r="A6562" t="str">
            <v>GXM2111201000-RE35</v>
          </cell>
          <cell r="B6562" t="str">
            <v>HELMET F1XF, RED, M</v>
          </cell>
          <cell r="C6562" t="str">
            <v xml:space="preserve"> </v>
          </cell>
        </row>
        <row r="6563">
          <cell r="A6563" t="str">
            <v>GXL2121300001-RE16</v>
          </cell>
          <cell r="B6563" t="str">
            <v>HELMET F1XF, RED, L</v>
          </cell>
          <cell r="C6563" t="str">
            <v xml:space="preserve"> </v>
          </cell>
        </row>
        <row r="6564">
          <cell r="A6564" t="str">
            <v>GXM2111300020-JD16</v>
          </cell>
          <cell r="B6564" t="str">
            <v>HELMET F1XF, YELLOW (PLAIN), M</v>
          </cell>
          <cell r="C6564" t="str">
            <v xml:space="preserve"> </v>
          </cell>
        </row>
        <row r="6565">
          <cell r="A6565" t="str">
            <v>GXM2111100300-RE74</v>
          </cell>
          <cell r="B6565" t="str">
            <v>HELMET F1XF, RED, M</v>
          </cell>
          <cell r="C6565" t="str">
            <v xml:space="preserve"> </v>
          </cell>
        </row>
        <row r="6566">
          <cell r="A6566" t="str">
            <v>GXM1111300110-JL16</v>
          </cell>
          <cell r="B6566" t="str">
            <v>HELMET F1XF, YELLOW (FLUO), M</v>
          </cell>
          <cell r="C6566" t="str">
            <v xml:space="preserve"> </v>
          </cell>
        </row>
        <row r="6567">
          <cell r="A6567" t="str">
            <v>GXM2121100306-RE01</v>
          </cell>
          <cell r="B6567" t="str">
            <v>HELMET F1XF, RED, M</v>
          </cell>
          <cell r="C6567" t="str">
            <v xml:space="preserve"> </v>
          </cell>
        </row>
        <row r="6568">
          <cell r="A6568" t="str">
            <v>GXM1111000000-JD16</v>
          </cell>
          <cell r="B6568" t="str">
            <v>HELMET F1XF YELLOW, M</v>
          </cell>
          <cell r="C6568" t="str">
            <v xml:space="preserve"> </v>
          </cell>
        </row>
        <row r="6569">
          <cell r="A6569" t="str">
            <v>GXM2121200000-VF35</v>
          </cell>
          <cell r="B6569" t="str">
            <v>HELMET F1XF PHOTOLUM, M</v>
          </cell>
          <cell r="C6569" t="str">
            <v xml:space="preserve"> </v>
          </cell>
        </row>
        <row r="6570">
          <cell r="A6570" t="str">
            <v>GXM1011100020-RE46</v>
          </cell>
          <cell r="B6570" t="str">
            <v>HELMET F1XF, RED, M</v>
          </cell>
          <cell r="C6570" t="str">
            <v xml:space="preserve"> </v>
          </cell>
        </row>
        <row r="6571">
          <cell r="A6571" t="str">
            <v>GXM1121300304-VF16</v>
          </cell>
          <cell r="B6571" t="str">
            <v>HELMET F1XF, PHOTOLUMINESCENT, M</v>
          </cell>
          <cell r="C6571" t="str">
            <v xml:space="preserve"> </v>
          </cell>
        </row>
        <row r="6572">
          <cell r="A6572" t="str">
            <v>GXM1121300310-VF35</v>
          </cell>
          <cell r="B6572" t="str">
            <v>HELMET F1XF, PHOTOLUMINESCENT, M</v>
          </cell>
          <cell r="C6572" t="str">
            <v xml:space="preserve"> </v>
          </cell>
        </row>
        <row r="6573">
          <cell r="A6573" t="str">
            <v>GXL1111100200-NA34</v>
          </cell>
          <cell r="B6573" t="str">
            <v>HELMET F1XF, BLACK, L</v>
          </cell>
          <cell r="C6573" t="str">
            <v xml:space="preserve"> </v>
          </cell>
        </row>
        <row r="6574">
          <cell r="A6574" t="str">
            <v>GXM1111100200-NA34</v>
          </cell>
          <cell r="B6574" t="str">
            <v>HELMET F1XF, BLACK, M</v>
          </cell>
          <cell r="C6574" t="str">
            <v xml:space="preserve"> </v>
          </cell>
        </row>
        <row r="6575">
          <cell r="A6575" t="str">
            <v>GXL1111100010-JL35</v>
          </cell>
          <cell r="B6575" t="str">
            <v>HELMET F1XF, YELLOW (FLUO), L</v>
          </cell>
          <cell r="C6575" t="str">
            <v xml:space="preserve"> </v>
          </cell>
        </row>
        <row r="6576">
          <cell r="A6576" t="str">
            <v>GXM1021000010-VA16</v>
          </cell>
          <cell r="B6576" t="str">
            <v>HELMET F1XF, GREEN, M</v>
          </cell>
          <cell r="C6576" t="str">
            <v xml:space="preserve"> </v>
          </cell>
        </row>
        <row r="6577">
          <cell r="A6577" t="str">
            <v>GXM1121300010-JL74</v>
          </cell>
          <cell r="B6577" t="str">
            <v>HELMET F1XF, YELLOW (FLUO), M</v>
          </cell>
          <cell r="C6577" t="str">
            <v xml:space="preserve"> </v>
          </cell>
        </row>
        <row r="6578">
          <cell r="A6578" t="str">
            <v>GXL2121100310-NA35</v>
          </cell>
          <cell r="B6578" t="str">
            <v>HELMET F1XF, BLACK, L</v>
          </cell>
          <cell r="C6578" t="str">
            <v xml:space="preserve"> </v>
          </cell>
        </row>
        <row r="6579">
          <cell r="A6579" t="str">
            <v>GXL2121000211-BO16</v>
          </cell>
          <cell r="B6579" t="str">
            <v>HELMET F1XF, WHITE WITH BLACK COMB, L</v>
          </cell>
          <cell r="C6579" t="str">
            <v xml:space="preserve"> </v>
          </cell>
        </row>
        <row r="6580">
          <cell r="A6580" t="str">
            <v>GXL2111300210-JL16</v>
          </cell>
          <cell r="B6580" t="str">
            <v>HELMET F1XF, YELLOW (FLUO), L</v>
          </cell>
          <cell r="C6580" t="str">
            <v xml:space="preserve"> </v>
          </cell>
        </row>
        <row r="6581">
          <cell r="A6581" t="str">
            <v>GXM2111000210-RE16</v>
          </cell>
          <cell r="B6581" t="str">
            <v>HELMET F1XF, RED, M</v>
          </cell>
          <cell r="C6581" t="str">
            <v xml:space="preserve"> </v>
          </cell>
        </row>
        <row r="6582">
          <cell r="A6582" t="str">
            <v>GXL1021300104-NAK9</v>
          </cell>
          <cell r="B6582" t="str">
            <v>HELMET F1XF, BLACK, L</v>
          </cell>
          <cell r="C6582" t="str">
            <v xml:space="preserve"> </v>
          </cell>
        </row>
        <row r="6583">
          <cell r="A6583" t="str">
            <v>GXL2121100200-JL35</v>
          </cell>
          <cell r="B6583" t="str">
            <v>HELMET F1XF, YELLOW (FLUO), L</v>
          </cell>
          <cell r="C6583" t="str">
            <v xml:space="preserve"> </v>
          </cell>
        </row>
        <row r="6584">
          <cell r="A6584" t="str">
            <v>GXL2111201204-BA35</v>
          </cell>
          <cell r="B6584" t="str">
            <v>HELMET F1XF, WHITE, L</v>
          </cell>
          <cell r="C6584" t="str">
            <v xml:space="preserve"> </v>
          </cell>
        </row>
        <row r="6585">
          <cell r="A6585" t="str">
            <v>GXM1121100100-VF16</v>
          </cell>
          <cell r="B6585" t="str">
            <v>HELMET F1XF PHOTOLUMINESCENT, M</v>
          </cell>
          <cell r="C6585" t="str">
            <v xml:space="preserve"> </v>
          </cell>
        </row>
        <row r="6586">
          <cell r="A6586" t="str">
            <v>GXL1112100200-VF35</v>
          </cell>
          <cell r="B6586" t="str">
            <v>HELMET F1XF, PHOTOLUMINESCENT, L</v>
          </cell>
          <cell r="C6586" t="str">
            <v xml:space="preserve"> </v>
          </cell>
        </row>
        <row r="6587">
          <cell r="A6587" t="str">
            <v>GXL2011100000-VF16</v>
          </cell>
          <cell r="B6587" t="str">
            <v>HELMET F1XF, PHOTOLUMINESCENT, L</v>
          </cell>
          <cell r="C6587" t="str">
            <v xml:space="preserve"> </v>
          </cell>
        </row>
        <row r="6588">
          <cell r="A6588" t="str">
            <v>GXM2011100000-VF16</v>
          </cell>
          <cell r="B6588" t="str">
            <v>HELMET F1XF, PHOTOLUMINESCENT, M</v>
          </cell>
          <cell r="C6588" t="str">
            <v xml:space="preserve"> </v>
          </cell>
        </row>
        <row r="6589">
          <cell r="A6589" t="str">
            <v>GXL2121100450-YP35</v>
          </cell>
          <cell r="B6589" t="str">
            <v>HELMET F1XF, YELLOW (FLUO) PHOTOLUM, L</v>
          </cell>
          <cell r="C6589" t="str">
            <v xml:space="preserve"> </v>
          </cell>
        </row>
        <row r="6590">
          <cell r="A6590" t="str">
            <v>GXL2112300200-NA35</v>
          </cell>
          <cell r="B6590" t="str">
            <v>HELMET F1XF, BLACK, L</v>
          </cell>
          <cell r="C6590" t="str">
            <v xml:space="preserve"> </v>
          </cell>
        </row>
        <row r="6591">
          <cell r="A6591" t="str">
            <v>GXL1112300220-JD34</v>
          </cell>
          <cell r="B6591" t="str">
            <v>HELMET F1XF, YELLOW (PLAIN), L</v>
          </cell>
          <cell r="C6591" t="str">
            <v xml:space="preserve"> </v>
          </cell>
        </row>
        <row r="6592">
          <cell r="A6592" t="str">
            <v>GXM1221100000-VF16</v>
          </cell>
          <cell r="B6592" t="str">
            <v>HELMET F1XF, PHOTOLUMINESCENT, M</v>
          </cell>
          <cell r="C6592" t="str">
            <v xml:space="preserve"> </v>
          </cell>
        </row>
        <row r="6593">
          <cell r="A6593" t="str">
            <v>GXM1011300012-JD16</v>
          </cell>
          <cell r="B6593" t="str">
            <v>HELMET F1XF, YELLOW (PLAIN), M</v>
          </cell>
          <cell r="C6593" t="str">
            <v xml:space="preserve"> </v>
          </cell>
        </row>
        <row r="6594">
          <cell r="A6594" t="str">
            <v>GXM1121100100-JL16</v>
          </cell>
          <cell r="B6594" t="str">
            <v>HELMET F1XF, YELLOW (FLUO), M</v>
          </cell>
          <cell r="C6594" t="str">
            <v xml:space="preserve"> </v>
          </cell>
        </row>
        <row r="6595">
          <cell r="A6595" t="str">
            <v>GXM2121100206-JD01</v>
          </cell>
          <cell r="B6595" t="str">
            <v>HELMET F1XF, YELLOW (PLAIN), M</v>
          </cell>
          <cell r="C6595" t="str">
            <v xml:space="preserve"> </v>
          </cell>
        </row>
        <row r="6596">
          <cell r="A6596" t="str">
            <v>GXL1121100000-OB16</v>
          </cell>
          <cell r="B6596" t="str">
            <v>HELMET F1XF, ORANGE (FLUO), L</v>
          </cell>
          <cell r="C6596" t="str">
            <v xml:space="preserve"> </v>
          </cell>
        </row>
        <row r="6597">
          <cell r="A6597" t="str">
            <v>GXL2121300310-JL16</v>
          </cell>
          <cell r="B6597" t="str">
            <v>HELMET F1XF, YELLOW (FLUO), L</v>
          </cell>
          <cell r="C6597" t="str">
            <v xml:space="preserve"> </v>
          </cell>
        </row>
        <row r="6598">
          <cell r="A6598" t="str">
            <v>GXM2111201110-RE35</v>
          </cell>
          <cell r="B6598" t="str">
            <v>HELMET F1XF, RED, M</v>
          </cell>
          <cell r="C6598" t="str">
            <v xml:space="preserve"> </v>
          </cell>
        </row>
        <row r="6599">
          <cell r="A6599" t="str">
            <v>GXL2121100201-JL16</v>
          </cell>
          <cell r="B6599" t="str">
            <v>HELMET F1XF, YELLOW (FLUO), L</v>
          </cell>
          <cell r="C6599" t="str">
            <v xml:space="preserve"> </v>
          </cell>
        </row>
        <row r="6600">
          <cell r="A6600" t="str">
            <v>GXL2121100206-RE01</v>
          </cell>
          <cell r="B6600" t="str">
            <v>HELMET F1XF, RED, L</v>
          </cell>
          <cell r="C6600" t="str">
            <v xml:space="preserve"> </v>
          </cell>
        </row>
        <row r="6601">
          <cell r="A6601" t="str">
            <v>GXM2111200300-VF16</v>
          </cell>
          <cell r="B6601" t="str">
            <v>HELMET F1XF, PHOTOLUMINESCENT, M</v>
          </cell>
          <cell r="C6601" t="str">
            <v xml:space="preserve"> </v>
          </cell>
        </row>
        <row r="6602">
          <cell r="A6602" t="str">
            <v>GXL2111200012-RE35</v>
          </cell>
          <cell r="B6602" t="str">
            <v>HELMET F1XF, RED, L</v>
          </cell>
          <cell r="C6602" t="str">
            <v xml:space="preserve"> </v>
          </cell>
        </row>
        <row r="6603">
          <cell r="A6603" t="str">
            <v>GXM2111200010-AA35</v>
          </cell>
          <cell r="B6603" t="str">
            <v>HELMET F1XF BLUE, M</v>
          </cell>
          <cell r="C6603" t="str">
            <v xml:space="preserve"> </v>
          </cell>
        </row>
        <row r="6604">
          <cell r="A6604" t="str">
            <v>GXM2121200200-VF35</v>
          </cell>
          <cell r="B6604" t="str">
            <v>HELMET F1XF, PHOTOLUMINESCENT, M</v>
          </cell>
          <cell r="C6604" t="str">
            <v xml:space="preserve"> </v>
          </cell>
        </row>
        <row r="6605">
          <cell r="A6605" t="str">
            <v>GXL1121400300-VF35</v>
          </cell>
          <cell r="B6605" t="str">
            <v>HELMET F1XF, PHOTOLUMINESCENT, L</v>
          </cell>
          <cell r="C6605" t="str">
            <v xml:space="preserve"> </v>
          </cell>
        </row>
        <row r="6606">
          <cell r="A6606" t="str">
            <v>GXL2111100000-JD16</v>
          </cell>
          <cell r="B6606" t="str">
            <v>F1XF EN443 L YELLOW, FP BLACK</v>
          </cell>
          <cell r="C6606" t="str">
            <v xml:space="preserve"> </v>
          </cell>
        </row>
        <row r="6607">
          <cell r="A6607" t="str">
            <v>GXL2121400300-RE35</v>
          </cell>
          <cell r="B6607" t="str">
            <v>HELMET F1XF, RED, L</v>
          </cell>
          <cell r="C6607" t="str">
            <v xml:space="preserve"> </v>
          </cell>
        </row>
        <row r="6608">
          <cell r="A6608" t="str">
            <v>GXM1111200200-JD43</v>
          </cell>
          <cell r="B6608" t="str">
            <v>HELMET F1XF, YELLOW (PLAIN), M</v>
          </cell>
          <cell r="C6608" t="str">
            <v xml:space="preserve"> </v>
          </cell>
        </row>
        <row r="6609">
          <cell r="A6609" t="str">
            <v>GXM1111000000-BA16</v>
          </cell>
          <cell r="B6609" t="str">
            <v>HELMET F1XF, WHITE, M</v>
          </cell>
          <cell r="C6609" t="str">
            <v xml:space="preserve"> </v>
          </cell>
        </row>
        <row r="6610">
          <cell r="A6610" t="str">
            <v>GXM2111200210-AA16</v>
          </cell>
          <cell r="B6610" t="str">
            <v>HELMET F1XF, BLUE, M</v>
          </cell>
          <cell r="C6610" t="str">
            <v xml:space="preserve"> </v>
          </cell>
        </row>
        <row r="6611">
          <cell r="A6611" t="str">
            <v>GXL2121100010-VF35</v>
          </cell>
          <cell r="B6611" t="str">
            <v>HELMET F1XF, PHOTOLUMINESCENT, L</v>
          </cell>
          <cell r="C6611" t="str">
            <v xml:space="preserve"> </v>
          </cell>
        </row>
        <row r="6612">
          <cell r="A6612" t="str">
            <v>GXM1121300220-JL16</v>
          </cell>
          <cell r="B6612" t="str">
            <v>HELMET F1XF, YELLOW (FLUO), M</v>
          </cell>
          <cell r="C6612" t="str">
            <v xml:space="preserve"> </v>
          </cell>
        </row>
        <row r="6613">
          <cell r="A6613" t="str">
            <v>GXL2111300206-NA35</v>
          </cell>
          <cell r="B6613" t="str">
            <v>HELMET F1XF, BLACK, L</v>
          </cell>
          <cell r="C6613" t="str">
            <v xml:space="preserve"> </v>
          </cell>
        </row>
        <row r="6614">
          <cell r="A6614" t="str">
            <v>GXL1121300104-VF35</v>
          </cell>
          <cell r="B6614" t="str">
            <v>HELMET F1XF, PHOTOLUMINESCENT, L</v>
          </cell>
          <cell r="C6614" t="str">
            <v xml:space="preserve"> </v>
          </cell>
        </row>
        <row r="6615">
          <cell r="A6615" t="str">
            <v>GXM2111200210-VF35</v>
          </cell>
          <cell r="B6615" t="str">
            <v>HELMET F1XF, PHOTOLUMINESCENT, M</v>
          </cell>
          <cell r="C6615" t="str">
            <v xml:space="preserve"> </v>
          </cell>
        </row>
        <row r="6616">
          <cell r="A6616" t="str">
            <v>GXL1121300310-VF16</v>
          </cell>
          <cell r="B6616" t="str">
            <v>HELMET F1XF PHOTOLUM, L</v>
          </cell>
          <cell r="C6616" t="str">
            <v xml:space="preserve"> </v>
          </cell>
        </row>
        <row r="6617">
          <cell r="A6617" t="str">
            <v>GXL2121300300-VF35</v>
          </cell>
          <cell r="B6617" t="str">
            <v>HELMET F1XF, PHOTOLUMINESCENT, L</v>
          </cell>
          <cell r="C6617" t="str">
            <v xml:space="preserve"> </v>
          </cell>
        </row>
        <row r="6618">
          <cell r="A6618" t="str">
            <v>GXM2121200210-VF35</v>
          </cell>
          <cell r="B6618" t="str">
            <v>HELMET F1XF, PHOTOLUMINESCENT, M</v>
          </cell>
          <cell r="C6618" t="str">
            <v xml:space="preserve"> </v>
          </cell>
        </row>
        <row r="6619">
          <cell r="A6619" t="str">
            <v>GXM2121300101-RE43</v>
          </cell>
          <cell r="B6619" t="str">
            <v>HELMET F1XF, RED, M</v>
          </cell>
          <cell r="C6619" t="str">
            <v xml:space="preserve"> </v>
          </cell>
        </row>
        <row r="6620">
          <cell r="A6620" t="str">
            <v>GXL1121300004-VF35</v>
          </cell>
          <cell r="B6620" t="str">
            <v>HELMET F1XF, PHOTOLUMINESCENT, L</v>
          </cell>
          <cell r="C6620" t="str">
            <v xml:space="preserve"> </v>
          </cell>
        </row>
        <row r="6621">
          <cell r="A6621" t="str">
            <v>GXM2111300210-VF35</v>
          </cell>
          <cell r="B6621" t="str">
            <v>HELMET F1XF, PHOTOLUMINESCENT, M</v>
          </cell>
          <cell r="C6621" t="str">
            <v xml:space="preserve"> </v>
          </cell>
        </row>
        <row r="6622">
          <cell r="A6622" t="str">
            <v>GXM2021100310-BA35</v>
          </cell>
          <cell r="B6622" t="str">
            <v>HELM F1XF, WEISS, M</v>
          </cell>
          <cell r="C6622" t="str">
            <v xml:space="preserve"> </v>
          </cell>
        </row>
        <row r="6623">
          <cell r="A6623" t="str">
            <v>GXM1111200110-VF16</v>
          </cell>
          <cell r="B6623" t="str">
            <v>HELMET F1XF, PHOTOLUMINESCENT, M</v>
          </cell>
          <cell r="C6623" t="str">
            <v xml:space="preserve"> </v>
          </cell>
        </row>
        <row r="6624">
          <cell r="A6624" t="str">
            <v>GXM2121300360-VF16</v>
          </cell>
          <cell r="B6624" t="str">
            <v>HELMET F1XF, PHOTOLUMINESCENT, M</v>
          </cell>
          <cell r="C6624" t="str">
            <v xml:space="preserve"> </v>
          </cell>
        </row>
        <row r="6625">
          <cell r="A6625" t="str">
            <v>GXL2111100300-JL16</v>
          </cell>
          <cell r="B6625" t="str">
            <v>HELMET F1XF, YELLOW (FLUO), L</v>
          </cell>
          <cell r="C6625" t="str">
            <v xml:space="preserve"> </v>
          </cell>
        </row>
        <row r="6626">
          <cell r="A6626" t="str">
            <v>GXM2121100310-JL74</v>
          </cell>
          <cell r="B6626" t="str">
            <v>HELMET F1XF, YELLOW (FLUO), M</v>
          </cell>
          <cell r="C6626" t="str">
            <v xml:space="preserve"> </v>
          </cell>
        </row>
        <row r="6627">
          <cell r="A6627" t="str">
            <v>GXL2121200214-NA35</v>
          </cell>
          <cell r="B6627" t="str">
            <v>HELMET F1XF, BLACK, L PA LISSE DORÉE VER</v>
          </cell>
          <cell r="C6627" t="str">
            <v xml:space="preserve"> </v>
          </cell>
        </row>
        <row r="6628">
          <cell r="A6628" t="str">
            <v>GXM2121100511-NA35</v>
          </cell>
          <cell r="B6628" t="str">
            <v>HELMET F1XF, BLACK, M</v>
          </cell>
          <cell r="C6628" t="str">
            <v xml:space="preserve"> </v>
          </cell>
        </row>
        <row r="6629">
          <cell r="A6629" t="str">
            <v>GXM1012100200-RE16</v>
          </cell>
          <cell r="B6629" t="str">
            <v>HELMET F1XF, RED, M</v>
          </cell>
          <cell r="C6629" t="str">
            <v xml:space="preserve"> </v>
          </cell>
        </row>
        <row r="6630">
          <cell r="A6630" t="str">
            <v>GXM2121300210-VF35</v>
          </cell>
          <cell r="B6630" t="str">
            <v>HELMET F1XF, PHOTOLUMINESCENT, M</v>
          </cell>
          <cell r="C6630" t="str">
            <v xml:space="preserve"> </v>
          </cell>
        </row>
        <row r="6631">
          <cell r="A6631" t="str">
            <v>GXM1111300020-BA16</v>
          </cell>
          <cell r="B6631" t="str">
            <v>HELMET F1XF, WHITE, M</v>
          </cell>
          <cell r="C6631" t="str">
            <v xml:space="preserve"> </v>
          </cell>
        </row>
        <row r="6632">
          <cell r="A6632" t="str">
            <v>GXM2121100264-JD35</v>
          </cell>
          <cell r="B6632" t="str">
            <v>HELMET F1XF, YELLOW (PLAIN), M</v>
          </cell>
          <cell r="C6632" t="str">
            <v xml:space="preserve"> </v>
          </cell>
        </row>
        <row r="6633">
          <cell r="A6633" t="str">
            <v>GXL1021400000-OB16</v>
          </cell>
          <cell r="B6633" t="str">
            <v>HELMET F1XF, ORANGE (FLUO), L</v>
          </cell>
          <cell r="C6633" t="str">
            <v xml:space="preserve"> </v>
          </cell>
        </row>
        <row r="6634">
          <cell r="A6634" t="str">
            <v>GXM2121300100-OB35</v>
          </cell>
          <cell r="B6634" t="str">
            <v>HELMET F1XF FLUORESCENT ORANGE, M</v>
          </cell>
          <cell r="C6634" t="str">
            <v xml:space="preserve"> </v>
          </cell>
        </row>
        <row r="6635">
          <cell r="A6635" t="str">
            <v>GXM2121100410-VF35</v>
          </cell>
          <cell r="B6635" t="str">
            <v>HELMET F1XF, PHOTOLUMINESCENT, M</v>
          </cell>
          <cell r="C6635" t="str">
            <v xml:space="preserve"> </v>
          </cell>
        </row>
        <row r="6636">
          <cell r="A6636" t="str">
            <v>GXL2112100300-RE35</v>
          </cell>
          <cell r="B6636" t="str">
            <v>HELMET F1XF RED, L</v>
          </cell>
          <cell r="C6636" t="str">
            <v xml:space="preserve"> </v>
          </cell>
        </row>
        <row r="6637">
          <cell r="A6637" t="str">
            <v>GXL2121100210-RE35</v>
          </cell>
          <cell r="B6637" t="str">
            <v>HELMET F1XF, RED, L</v>
          </cell>
          <cell r="C6637" t="str">
            <v xml:space="preserve"> </v>
          </cell>
        </row>
        <row r="6638">
          <cell r="A6638" t="str">
            <v>GXM1121400200-RE16</v>
          </cell>
          <cell r="B6638" t="str">
            <v>HELMET F1XF, RED, M</v>
          </cell>
          <cell r="C6638" t="str">
            <v xml:space="preserve"> </v>
          </cell>
        </row>
        <row r="6639">
          <cell r="A6639" t="str">
            <v>GXL1127201014-JL35</v>
          </cell>
          <cell r="B6639" t="str">
            <v>HELMET F1XF, YELLOW (FLUO), L</v>
          </cell>
          <cell r="C6639" t="str">
            <v xml:space="preserve"> </v>
          </cell>
        </row>
        <row r="6640">
          <cell r="A6640" t="str">
            <v>GXL1111100000-JD16</v>
          </cell>
          <cell r="B6640" t="str">
            <v>HELMET F1XF, YELLOW (PLAIN), L</v>
          </cell>
          <cell r="C6640" t="str">
            <v xml:space="preserve"> </v>
          </cell>
        </row>
        <row r="6641">
          <cell r="A6641" t="str">
            <v>GXL2121100214-VF35</v>
          </cell>
          <cell r="B6641" t="str">
            <v>HELMET F1XF, PHOTOLUMINESCENT, L</v>
          </cell>
          <cell r="C6641" t="str">
            <v xml:space="preserve"> </v>
          </cell>
        </row>
        <row r="6642">
          <cell r="A6642" t="str">
            <v>GXM2121100220-RE35</v>
          </cell>
          <cell r="B6642" t="str">
            <v>HELMET F1XF, RED, M</v>
          </cell>
          <cell r="C6642" t="str">
            <v xml:space="preserve"> </v>
          </cell>
        </row>
        <row r="6643">
          <cell r="A6643" t="str">
            <v>GXM2121100210-BA35</v>
          </cell>
          <cell r="B6643" t="str">
            <v>HELMET F1XF WHITE, M</v>
          </cell>
          <cell r="C6643" t="str">
            <v xml:space="preserve"> </v>
          </cell>
        </row>
        <row r="6644">
          <cell r="A6644" t="str">
            <v>GXL2111000211-RE16</v>
          </cell>
          <cell r="B6644" t="str">
            <v>HELMET F1XF, RED, L</v>
          </cell>
          <cell r="C6644" t="str">
            <v xml:space="preserve"> </v>
          </cell>
        </row>
        <row r="6645">
          <cell r="A6645" t="str">
            <v>GXM2111000211-RE16</v>
          </cell>
          <cell r="B6645" t="str">
            <v>HELMET F1XF, RED, M</v>
          </cell>
          <cell r="C6645" t="str">
            <v xml:space="preserve"> </v>
          </cell>
        </row>
        <row r="6646">
          <cell r="A6646" t="str">
            <v>GXM2111000331-NB35</v>
          </cell>
          <cell r="B6646" t="str">
            <v>HELMET F1XF, GREY, M</v>
          </cell>
          <cell r="C6646" t="str">
            <v xml:space="preserve"> </v>
          </cell>
        </row>
        <row r="6647">
          <cell r="A6647" t="str">
            <v>GXM1121200110-JL74</v>
          </cell>
          <cell r="B6647" t="str">
            <v>HELMET F1XF, YELLOW (FLUO), M</v>
          </cell>
          <cell r="C6647" t="str">
            <v xml:space="preserve"> </v>
          </cell>
        </row>
        <row r="6648">
          <cell r="A6648" t="str">
            <v>GXL2121400300-RE16</v>
          </cell>
          <cell r="B6648" t="str">
            <v>HELMET F1XF, RED, L</v>
          </cell>
          <cell r="C6648" t="str">
            <v xml:space="preserve"> </v>
          </cell>
        </row>
        <row r="6649">
          <cell r="A6649" t="str">
            <v>GXM1211000011-JD16</v>
          </cell>
          <cell r="B6649" t="str">
            <v>HELMET F1XF, YELLOW (PLAIN), M</v>
          </cell>
          <cell r="C6649" t="str">
            <v xml:space="preserve"> </v>
          </cell>
        </row>
        <row r="6650">
          <cell r="A6650" t="str">
            <v>GXM1121400300-VF35</v>
          </cell>
          <cell r="B6650" t="str">
            <v>HELMET F1XF, PHOTOLUMINESCENT, M</v>
          </cell>
          <cell r="C6650" t="str">
            <v xml:space="preserve"> </v>
          </cell>
        </row>
        <row r="6651">
          <cell r="A6651" t="str">
            <v>GXM2121100410-JL35</v>
          </cell>
          <cell r="B6651" t="str">
            <v>HELMET F1XF, YELLOW (FLUO), M</v>
          </cell>
          <cell r="C6651" t="str">
            <v xml:space="preserve"> </v>
          </cell>
        </row>
        <row r="6652">
          <cell r="A6652" t="str">
            <v>GXL1111300212-RE16</v>
          </cell>
          <cell r="B6652" t="str">
            <v>HELMET F1XF, RED, L</v>
          </cell>
          <cell r="C6652" t="str">
            <v xml:space="preserve"> </v>
          </cell>
        </row>
        <row r="6653">
          <cell r="A6653" t="str">
            <v>GXM2121100260-VF74</v>
          </cell>
          <cell r="B6653" t="str">
            <v>HELMET F1XF, PHOTOLUMINESCENT, M</v>
          </cell>
          <cell r="C6653" t="str">
            <v xml:space="preserve"> </v>
          </cell>
        </row>
        <row r="6654">
          <cell r="A6654" t="str">
            <v>GXM2121000110-JD46</v>
          </cell>
          <cell r="B6654" t="str">
            <v>HELMET F1XF, YELLOW (PLAIN), M</v>
          </cell>
          <cell r="C6654" t="str">
            <v xml:space="preserve"> </v>
          </cell>
        </row>
        <row r="6655">
          <cell r="A6655" t="str">
            <v>GXL1121300300-JL16</v>
          </cell>
          <cell r="B6655" t="str">
            <v>HELMET F1XF, YELLOW (FLUO), L</v>
          </cell>
          <cell r="C6655" t="str">
            <v xml:space="preserve"> </v>
          </cell>
        </row>
        <row r="6656">
          <cell r="A6656" t="str">
            <v>GXM2012000000-OB16</v>
          </cell>
          <cell r="B6656" t="str">
            <v>HELMET F1XF, ORANGE (FLUO), M</v>
          </cell>
          <cell r="C6656" t="str">
            <v xml:space="preserve"> </v>
          </cell>
        </row>
        <row r="6657">
          <cell r="A6657" t="str">
            <v>GXL1021100000-RE35</v>
          </cell>
          <cell r="B6657" t="str">
            <v>HELMET F1XF, RED, L</v>
          </cell>
          <cell r="C6657" t="str">
            <v xml:space="preserve"> </v>
          </cell>
        </row>
        <row r="6658">
          <cell r="A6658" t="str">
            <v>GXM2121100206-YP16</v>
          </cell>
          <cell r="B6658" t="str">
            <v>HELM F1XF, LEUCHTGELB NACHLEUCHTEND, M</v>
          </cell>
          <cell r="C6658" t="str">
            <v xml:space="preserve"> </v>
          </cell>
        </row>
        <row r="6659">
          <cell r="A6659" t="str">
            <v>GXM2121200310-VF16</v>
          </cell>
          <cell r="B6659" t="str">
            <v>HELMET F1XF, PHOTOLUMINESCENT, M</v>
          </cell>
          <cell r="C6659" t="str">
            <v xml:space="preserve"> </v>
          </cell>
        </row>
        <row r="6660">
          <cell r="A6660" t="str">
            <v>GXM2111100206-JD16</v>
          </cell>
          <cell r="B6660" t="str">
            <v>HELMET F1XF, YELLOW (PLAIN), M</v>
          </cell>
          <cell r="C6660" t="str">
            <v xml:space="preserve"> </v>
          </cell>
        </row>
        <row r="6661">
          <cell r="A6661" t="str">
            <v>GXL1121200210-VF16</v>
          </cell>
          <cell r="B6661" t="str">
            <v>HELMET F1XF, PHOTOLUMINESCENT, L</v>
          </cell>
          <cell r="C6661" t="str">
            <v xml:space="preserve"> </v>
          </cell>
        </row>
        <row r="6662">
          <cell r="A6662" t="str">
            <v>GXM1121300010-YP16</v>
          </cell>
          <cell r="B6662" t="str">
            <v>HELMET F1XF, YELLOW (FLUO) PHOTOLUM, M</v>
          </cell>
          <cell r="C6662" t="str">
            <v xml:space="preserve"> </v>
          </cell>
        </row>
        <row r="6663">
          <cell r="A6663" t="str">
            <v>GXL1121300364-VF16</v>
          </cell>
          <cell r="B6663" t="str">
            <v>HELMET F1XF, PHOTOLUMINESCENT, L</v>
          </cell>
          <cell r="C6663" t="str">
            <v xml:space="preserve"> </v>
          </cell>
        </row>
        <row r="6664">
          <cell r="A6664" t="str">
            <v>GXM2221100200-JL35</v>
          </cell>
          <cell r="B6664" t="str">
            <v>HELMET F1XF, YELLOW (FLUO), M</v>
          </cell>
          <cell r="C6664" t="str">
            <v xml:space="preserve"> </v>
          </cell>
        </row>
        <row r="6665">
          <cell r="A6665" t="str">
            <v>GXL2121400100-JL16</v>
          </cell>
          <cell r="B6665" t="str">
            <v>HELMET F1XF, YELLOW (FLUO), L</v>
          </cell>
          <cell r="C6665" t="str">
            <v xml:space="preserve"> </v>
          </cell>
        </row>
        <row r="6666">
          <cell r="A6666" t="str">
            <v>GXM2121100206-JL01</v>
          </cell>
          <cell r="B6666" t="str">
            <v>HELMET F1XF, YELLOW (FLUO), M</v>
          </cell>
          <cell r="C6666" t="str">
            <v xml:space="preserve"> </v>
          </cell>
        </row>
        <row r="6667">
          <cell r="A6667" t="str">
            <v>GXL2121300000-JL35</v>
          </cell>
          <cell r="B6667" t="str">
            <v>HELMET F1XF FLUORESCENT YELLOW, L</v>
          </cell>
          <cell r="C6667" t="str">
            <v xml:space="preserve"> </v>
          </cell>
        </row>
        <row r="6668">
          <cell r="A6668" t="str">
            <v>GXL2022000000-VF35</v>
          </cell>
          <cell r="B6668" t="str">
            <v>HELMET F1XF PHOTOLUM, L</v>
          </cell>
          <cell r="C6668" t="str">
            <v xml:space="preserve"> </v>
          </cell>
        </row>
        <row r="6669">
          <cell r="A6669" t="str">
            <v>GXL1111100002-BA32</v>
          </cell>
          <cell r="B6669" t="str">
            <v>HELMET F1XF, WHITE, L</v>
          </cell>
          <cell r="C6669" t="str">
            <v xml:space="preserve"> </v>
          </cell>
        </row>
        <row r="6670">
          <cell r="A6670" t="str">
            <v>GXM2111100012-RE16</v>
          </cell>
          <cell r="B6670" t="str">
            <v>HELMET F1XF, RED, M</v>
          </cell>
          <cell r="C6670" t="str">
            <v xml:space="preserve"> </v>
          </cell>
        </row>
        <row r="6671">
          <cell r="A6671" t="str">
            <v>GXM1121300100-JL16</v>
          </cell>
          <cell r="B6671" t="str">
            <v>HELMET F1XF, YELLOW (FLUO), M</v>
          </cell>
          <cell r="C6671" t="str">
            <v xml:space="preserve"> </v>
          </cell>
        </row>
        <row r="6672">
          <cell r="A6672" t="str">
            <v>GXM2122100300-VF35</v>
          </cell>
          <cell r="B6672" t="str">
            <v>HELMET F1XF PHOTOLUM, M</v>
          </cell>
          <cell r="C6672" t="str">
            <v xml:space="preserve"> </v>
          </cell>
        </row>
        <row r="6673">
          <cell r="A6673" t="str">
            <v>GXL2121100206-NB01</v>
          </cell>
          <cell r="B6673" t="str">
            <v>HELMET F1XF, GREY, L</v>
          </cell>
          <cell r="C6673" t="str">
            <v xml:space="preserve"> </v>
          </cell>
        </row>
        <row r="6674">
          <cell r="A6674" t="str">
            <v>GXL1011100010-JD16</v>
          </cell>
          <cell r="B6674" t="str">
            <v>HELMET F1XF, YELLOW (PLAIN), L</v>
          </cell>
          <cell r="C6674" t="str">
            <v xml:space="preserve"> </v>
          </cell>
        </row>
        <row r="6675">
          <cell r="A6675" t="str">
            <v>GXM2121200210-JL16</v>
          </cell>
          <cell r="B6675" t="str">
            <v>HELMET F1XF FLUO.YELLOW, M</v>
          </cell>
          <cell r="C6675" t="str">
            <v xml:space="preserve"> </v>
          </cell>
        </row>
        <row r="6676">
          <cell r="A6676" t="str">
            <v>GXL2111400200-VF43</v>
          </cell>
          <cell r="B6676" t="str">
            <v>HELMET F1XF, PHOTOLUMINESCENT, L</v>
          </cell>
          <cell r="C6676" t="str">
            <v xml:space="preserve"> </v>
          </cell>
        </row>
        <row r="6677">
          <cell r="A6677" t="str">
            <v>GXL2111400206-JD75</v>
          </cell>
          <cell r="B6677" t="str">
            <v>HELMET F1XF, YELLOW (PLAIN), L</v>
          </cell>
          <cell r="C6677" t="str">
            <v xml:space="preserve"> </v>
          </cell>
        </row>
        <row r="6678">
          <cell r="A6678" t="str">
            <v>GXL2111400206-RE16</v>
          </cell>
          <cell r="B6678" t="str">
            <v>HELMET F1XF, RED, L</v>
          </cell>
          <cell r="C6678" t="str">
            <v xml:space="preserve"> </v>
          </cell>
        </row>
        <row r="6679">
          <cell r="A6679" t="str">
            <v>GXL1111201100-VF16</v>
          </cell>
          <cell r="B6679" t="str">
            <v>HELMET F1XF, PHOTOLUMINESCENT, L</v>
          </cell>
          <cell r="C6679" t="str">
            <v xml:space="preserve"> </v>
          </cell>
        </row>
        <row r="6680">
          <cell r="A6680" t="str">
            <v>GXM1021100000-RE74</v>
          </cell>
          <cell r="B6680" t="str">
            <v>HELMET F1XF, RED, M</v>
          </cell>
          <cell r="C6680" t="str">
            <v xml:space="preserve"> </v>
          </cell>
        </row>
        <row r="6681">
          <cell r="A6681" t="str">
            <v>GXL2121100416-RE35</v>
          </cell>
          <cell r="B6681" t="str">
            <v>HELMET F1XF, RED, L</v>
          </cell>
          <cell r="C6681" t="str">
            <v xml:space="preserve"> </v>
          </cell>
        </row>
        <row r="6682">
          <cell r="A6682" t="str">
            <v>GXM2111300201-AA16</v>
          </cell>
          <cell r="B6682" t="str">
            <v>HELMET F1XF, BLUE, M</v>
          </cell>
          <cell r="C6682" t="str">
            <v xml:space="preserve"> </v>
          </cell>
        </row>
        <row r="6683">
          <cell r="A6683" t="str">
            <v>GXL1011200012-RE35</v>
          </cell>
          <cell r="B6683" t="str">
            <v>HELMET F1XF, RED, L</v>
          </cell>
          <cell r="C6683" t="str">
            <v xml:space="preserve"> </v>
          </cell>
        </row>
        <row r="6684">
          <cell r="A6684" t="str">
            <v>GXL2111100201-OB16</v>
          </cell>
          <cell r="B6684" t="str">
            <v>HELMET F1XF FLUORESCENT ORANGE, L</v>
          </cell>
          <cell r="C6684" t="str">
            <v xml:space="preserve"> </v>
          </cell>
        </row>
        <row r="6685">
          <cell r="A6685" t="str">
            <v>GXM1111000030-JD16</v>
          </cell>
          <cell r="B6685" t="str">
            <v>HELMET F1XF, YELLOW (PLAIN), M</v>
          </cell>
          <cell r="C6685" t="str">
            <v xml:space="preserve"> </v>
          </cell>
        </row>
        <row r="6686">
          <cell r="A6686" t="str">
            <v>GXM2022200100-JL16</v>
          </cell>
          <cell r="B6686" t="str">
            <v>HELMET F1XF, YELLOW (FLUO), M</v>
          </cell>
          <cell r="C6686" t="str">
            <v xml:space="preserve"> </v>
          </cell>
        </row>
        <row r="6687">
          <cell r="A6687" t="str">
            <v>GXL1121000110-JL35</v>
          </cell>
          <cell r="B6687" t="str">
            <v>HELMET F1XF, YELLOW (FLUO), L</v>
          </cell>
          <cell r="C6687" t="str">
            <v xml:space="preserve"> </v>
          </cell>
        </row>
        <row r="6688">
          <cell r="A6688" t="str">
            <v>GXM1121000110-JD16</v>
          </cell>
          <cell r="B6688" t="str">
            <v>HELMET F1XF, YELLOW (PLAIN), M</v>
          </cell>
          <cell r="C6688" t="str">
            <v xml:space="preserve"> </v>
          </cell>
        </row>
        <row r="6689">
          <cell r="A6689" t="str">
            <v>GXM2121100210-RE32</v>
          </cell>
          <cell r="B6689" t="str">
            <v>HELMET F1XF, RED, M</v>
          </cell>
          <cell r="C6689" t="str">
            <v xml:space="preserve"> </v>
          </cell>
        </row>
        <row r="6690">
          <cell r="A6690" t="str">
            <v>GXM1121300000-JL2B</v>
          </cell>
          <cell r="B6690" t="str">
            <v>HELMET F1XF, YELLOW (FLUO), M</v>
          </cell>
          <cell r="C6690" t="str">
            <v xml:space="preserve"> </v>
          </cell>
        </row>
        <row r="6691">
          <cell r="A6691" t="str">
            <v>GXM2111000000-JD16</v>
          </cell>
          <cell r="B6691" t="str">
            <v>F1XF EN443 M YELLOW FP BLACK</v>
          </cell>
          <cell r="C6691" t="str">
            <v xml:space="preserve"> </v>
          </cell>
        </row>
        <row r="6692">
          <cell r="A6692" t="str">
            <v>GXM2111300030-AA75</v>
          </cell>
          <cell r="B6692" t="str">
            <v>HELMET F1XF, BLUE, M</v>
          </cell>
          <cell r="C6692" t="str">
            <v xml:space="preserve"> </v>
          </cell>
        </row>
        <row r="6693">
          <cell r="A6693" t="str">
            <v>GXM2021400000-VF16</v>
          </cell>
          <cell r="B6693" t="str">
            <v>HELMET F1XF, PHOTOLUMINESCENT, M</v>
          </cell>
          <cell r="C6693" t="str">
            <v xml:space="preserve"> </v>
          </cell>
        </row>
        <row r="6694">
          <cell r="A6694" t="str">
            <v>GXM2111400201-NB01</v>
          </cell>
          <cell r="B6694" t="str">
            <v>HELMET F1XF, GREY, M</v>
          </cell>
          <cell r="C6694" t="str">
            <v xml:space="preserve"> </v>
          </cell>
        </row>
        <row r="6695">
          <cell r="A6695" t="str">
            <v>GXM2111400206-JD01</v>
          </cell>
          <cell r="B6695" t="str">
            <v>HELMET F1XF, YELLOW (PLAIN), M</v>
          </cell>
          <cell r="C6695" t="str">
            <v xml:space="preserve"> </v>
          </cell>
        </row>
        <row r="6696">
          <cell r="A6696" t="str">
            <v>GXL2111100200-BA16</v>
          </cell>
          <cell r="B6696" t="str">
            <v>HELMET F1XF, WHITE, L</v>
          </cell>
          <cell r="C6696" t="str">
            <v xml:space="preserve"> </v>
          </cell>
        </row>
        <row r="6697">
          <cell r="A6697" t="str">
            <v>GXM2121000151-JD35</v>
          </cell>
          <cell r="B6697" t="str">
            <v>HELMET F1XF, YELLOW (PLAIN), M</v>
          </cell>
          <cell r="C6697" t="str">
            <v xml:space="preserve"> </v>
          </cell>
        </row>
        <row r="6698">
          <cell r="A6698" t="str">
            <v>GXM1121100200-VF16</v>
          </cell>
          <cell r="B6698" t="str">
            <v>HELMET F1XF PHOTOLUM, M</v>
          </cell>
          <cell r="C6698" t="str">
            <v xml:space="preserve"> </v>
          </cell>
        </row>
        <row r="6699">
          <cell r="A6699" t="str">
            <v>GXM2121000010-VF35</v>
          </cell>
          <cell r="B6699" t="str">
            <v>HELMET F1XF, PHOTOLUMINESCENT, M</v>
          </cell>
          <cell r="C6699" t="str">
            <v xml:space="preserve"> </v>
          </cell>
        </row>
        <row r="6700">
          <cell r="A6700" t="str">
            <v>GXM2021100310-NA35</v>
          </cell>
          <cell r="B6700" t="str">
            <v>HELMET F1XF, BLACK, M</v>
          </cell>
          <cell r="C6700" t="str">
            <v xml:space="preserve"> </v>
          </cell>
        </row>
        <row r="6701">
          <cell r="A6701" t="str">
            <v>GXM1121300200-BA16</v>
          </cell>
          <cell r="B6701" t="str">
            <v>HELMET F1XF, WHITE, M</v>
          </cell>
          <cell r="C6701" t="str">
            <v xml:space="preserve"> </v>
          </cell>
        </row>
        <row r="6702">
          <cell r="A6702" t="str">
            <v>GXM2112300200-JL16</v>
          </cell>
          <cell r="B6702" t="str">
            <v>HELMET F1XF, YELLOW (FLUO), M</v>
          </cell>
          <cell r="C6702" t="str">
            <v xml:space="preserve"> </v>
          </cell>
        </row>
        <row r="6703">
          <cell r="A6703" t="str">
            <v>GXM2112300200-JL45</v>
          </cell>
          <cell r="B6703" t="str">
            <v>HELMET F1XF, YELLOW (FLUO), M</v>
          </cell>
          <cell r="C6703" t="str">
            <v xml:space="preserve"> </v>
          </cell>
        </row>
        <row r="6704">
          <cell r="A6704" t="str">
            <v>GXM1111100210-VF16</v>
          </cell>
          <cell r="B6704" t="str">
            <v>HELMET F1XF PHOTOLUMINESCENT, M</v>
          </cell>
          <cell r="C6704" t="str">
            <v xml:space="preserve"> </v>
          </cell>
        </row>
        <row r="6705">
          <cell r="A6705" t="str">
            <v>GXM2111300002-JD16</v>
          </cell>
          <cell r="B6705" t="str">
            <v>HELMET F1XF, YELLOW (PLAIN), M</v>
          </cell>
          <cell r="C6705" t="str">
            <v xml:space="preserve"> </v>
          </cell>
        </row>
        <row r="6706">
          <cell r="A6706" t="str">
            <v>GXL1121000111-BO16</v>
          </cell>
          <cell r="B6706" t="str">
            <v>HELMET F1XF, WHITE WITH BLACK COMB, L</v>
          </cell>
          <cell r="C6706" t="str">
            <v xml:space="preserve"> </v>
          </cell>
        </row>
        <row r="6707">
          <cell r="A6707" t="str">
            <v>GXM1121000111-BO16</v>
          </cell>
          <cell r="B6707" t="str">
            <v>HELMET F1XF, WHITE WITH BLACK COMB, M</v>
          </cell>
          <cell r="C6707" t="str">
            <v xml:space="preserve"> </v>
          </cell>
        </row>
        <row r="6708">
          <cell r="A6708" t="str">
            <v>GXM1111200210-JL16</v>
          </cell>
          <cell r="B6708" t="str">
            <v>HELMET F1XF, YELLOW (FLUO), M</v>
          </cell>
          <cell r="C6708" t="str">
            <v xml:space="preserve"> </v>
          </cell>
        </row>
        <row r="6709">
          <cell r="A6709" t="str">
            <v>GXM1011300010-JL16</v>
          </cell>
          <cell r="B6709" t="str">
            <v>HELMET F1XF, YELLOW (FLUO), M</v>
          </cell>
          <cell r="C6709" t="str">
            <v xml:space="preserve"> </v>
          </cell>
        </row>
        <row r="6710">
          <cell r="A6710" t="str">
            <v>GXL1011100002-JL16</v>
          </cell>
          <cell r="B6710" t="str">
            <v>HELMET F1XF, YELLOW (FLUO), L</v>
          </cell>
          <cell r="C6710" t="str">
            <v xml:space="preserve"> </v>
          </cell>
        </row>
        <row r="6711">
          <cell r="A6711" t="str">
            <v>GXM1111300100-JL16</v>
          </cell>
          <cell r="B6711" t="str">
            <v>HELMET F1XF, YELLOW (FLUO), M</v>
          </cell>
          <cell r="C6711" t="str">
            <v xml:space="preserve"> </v>
          </cell>
        </row>
        <row r="6712">
          <cell r="A6712" t="str">
            <v>GXM1111300110-AA16</v>
          </cell>
          <cell r="B6712" t="str">
            <v>HELMET F1XF, BLUE, M</v>
          </cell>
          <cell r="C6712" t="str">
            <v xml:space="preserve"> </v>
          </cell>
        </row>
        <row r="6713">
          <cell r="A6713" t="str">
            <v>GXM2121000000-BA16</v>
          </cell>
          <cell r="B6713" t="str">
            <v>HELMET F1XF, WHITE, M</v>
          </cell>
          <cell r="C6713" t="str">
            <v xml:space="preserve"> </v>
          </cell>
        </row>
        <row r="6714">
          <cell r="A6714" t="str">
            <v>GXM1111000100-BA2B</v>
          </cell>
          <cell r="B6714" t="str">
            <v>HELMET F1XF, WHITE, M</v>
          </cell>
          <cell r="C6714" t="str">
            <v xml:space="preserve"> </v>
          </cell>
        </row>
        <row r="6715">
          <cell r="A6715" t="str">
            <v>GXL1021300000-YP16</v>
          </cell>
          <cell r="B6715" t="str">
            <v>HELMET F1XF, YELLOW (FLUO) PHOTOLUM, L</v>
          </cell>
          <cell r="C6715" t="str">
            <v xml:space="preserve"> </v>
          </cell>
        </row>
        <row r="6716">
          <cell r="A6716" t="str">
            <v>GXL1121300314-VF16</v>
          </cell>
          <cell r="B6716" t="str">
            <v>HELMET F1XF, PHOTOLUMINESCENT, L</v>
          </cell>
          <cell r="C6716" t="str">
            <v xml:space="preserve"> </v>
          </cell>
        </row>
        <row r="6717">
          <cell r="A6717" t="str">
            <v>GXL1121300364-RE16</v>
          </cell>
          <cell r="B6717" t="str">
            <v>HELMET F1XF, RED, L</v>
          </cell>
          <cell r="C6717" t="str">
            <v xml:space="preserve"> </v>
          </cell>
        </row>
        <row r="6718">
          <cell r="A6718" t="str">
            <v>GXL2122100200-BA35</v>
          </cell>
          <cell r="B6718" t="str">
            <v>HELMET F1XF, WHITE, L</v>
          </cell>
          <cell r="C6718" t="str">
            <v xml:space="preserve"> </v>
          </cell>
        </row>
        <row r="6719">
          <cell r="A6719" t="str">
            <v>GXL1111000011-JD35</v>
          </cell>
          <cell r="B6719" t="str">
            <v>HELMET F1XF, YELLOW (PLAIN), L</v>
          </cell>
          <cell r="C6719" t="str">
            <v xml:space="preserve"> </v>
          </cell>
        </row>
        <row r="6720">
          <cell r="A6720" t="str">
            <v>GXL2022200000-VF16</v>
          </cell>
          <cell r="B6720" t="str">
            <v>HELMET F1XF, PHOTOLUMINESCENT, L</v>
          </cell>
          <cell r="C6720" t="str">
            <v xml:space="preserve"> </v>
          </cell>
        </row>
        <row r="6721">
          <cell r="A6721" t="str">
            <v>GXM1111000000-NA35</v>
          </cell>
          <cell r="B6721" t="str">
            <v>HELMET F1XF, BLACK, M</v>
          </cell>
          <cell r="C6721" t="str">
            <v xml:space="preserve"> </v>
          </cell>
        </row>
        <row r="6722">
          <cell r="A6722" t="str">
            <v>GXL1021100210-JL16</v>
          </cell>
          <cell r="B6722" t="str">
            <v>HELMET F1XF, YELLOW (FLUO), L</v>
          </cell>
          <cell r="C6722" t="str">
            <v xml:space="preserve"> </v>
          </cell>
        </row>
        <row r="6723">
          <cell r="A6723" t="str">
            <v>GXM1121100010-NA46</v>
          </cell>
          <cell r="B6723" t="str">
            <v>HELMET F1XF, BLACK, M</v>
          </cell>
          <cell r="C6723" t="str">
            <v xml:space="preserve"> </v>
          </cell>
        </row>
        <row r="6724">
          <cell r="A6724" t="str">
            <v>GXL2121400000-JL16</v>
          </cell>
          <cell r="B6724" t="str">
            <v>HELMET F1XF, YELLOW (FLUO), L</v>
          </cell>
          <cell r="C6724" t="str">
            <v xml:space="preserve"> </v>
          </cell>
        </row>
        <row r="6725">
          <cell r="A6725" t="str">
            <v>GXM2121400000-JL16</v>
          </cell>
          <cell r="B6725" t="str">
            <v>HELMET F1XF, YELLOW (FLUO), M</v>
          </cell>
          <cell r="C6725" t="str">
            <v xml:space="preserve"> </v>
          </cell>
        </row>
        <row r="6726">
          <cell r="A6726" t="str">
            <v>GXL2121201200-BA16</v>
          </cell>
          <cell r="B6726" t="str">
            <v>HELMET F1XF, WHITE, L</v>
          </cell>
          <cell r="C6726" t="str">
            <v xml:space="preserve"> </v>
          </cell>
        </row>
        <row r="6727">
          <cell r="A6727" t="str">
            <v>GXM1121300330-JL35</v>
          </cell>
          <cell r="B6727" t="str">
            <v>HELMET F1XF, YELLOW (FLUO), M</v>
          </cell>
          <cell r="C6727" t="str">
            <v xml:space="preserve"> </v>
          </cell>
        </row>
        <row r="6728">
          <cell r="A6728" t="str">
            <v>GXL1111300220-VA35</v>
          </cell>
          <cell r="B6728" t="str">
            <v>HELMET F1XF, GREEN, L</v>
          </cell>
          <cell r="C6728" t="str">
            <v xml:space="preserve"> </v>
          </cell>
        </row>
        <row r="6729">
          <cell r="A6729" t="str">
            <v>GXM1111201014-JD16</v>
          </cell>
          <cell r="B6729" t="str">
            <v>HELMET F1XF, YELLOW (PLAIN), M</v>
          </cell>
          <cell r="C6729" t="str">
            <v xml:space="preserve"> </v>
          </cell>
        </row>
        <row r="6730">
          <cell r="A6730" t="str">
            <v>GXM1111100010-JL35</v>
          </cell>
          <cell r="B6730" t="str">
            <v>HELMET F1XF, YELLOW (FLUO), M</v>
          </cell>
          <cell r="C6730" t="str">
            <v xml:space="preserve"> </v>
          </cell>
        </row>
        <row r="6731">
          <cell r="A6731" t="str">
            <v>GXL2112300200-JL16</v>
          </cell>
          <cell r="B6731" t="str">
            <v>HELMET F1XF, YELLOW (FLUO), L</v>
          </cell>
          <cell r="C6731" t="str">
            <v xml:space="preserve"> </v>
          </cell>
        </row>
        <row r="6732">
          <cell r="A6732" t="str">
            <v>GXM1111402206-JO16</v>
          </cell>
          <cell r="B6732" t="str">
            <v>HELMET F1XF, YELLOW WITH BLACK COMB, M</v>
          </cell>
          <cell r="C6732" t="str">
            <v xml:space="preserve"> </v>
          </cell>
        </row>
        <row r="6733">
          <cell r="A6733" t="str">
            <v>GXM2122100300-VF16</v>
          </cell>
          <cell r="B6733" t="str">
            <v>HELMET F1XF, PHOTOLUMINESCENT, M</v>
          </cell>
          <cell r="C6733" t="str">
            <v xml:space="preserve"> </v>
          </cell>
        </row>
        <row r="6734">
          <cell r="A6734" t="str">
            <v>GXM1111000000-JL16</v>
          </cell>
          <cell r="B6734" t="str">
            <v>HELMET F1XF, YELLOW (FLUO), M</v>
          </cell>
          <cell r="C6734" t="str">
            <v xml:space="preserve"> </v>
          </cell>
        </row>
        <row r="6735">
          <cell r="A6735" t="str">
            <v>GXM2111101301-OB16</v>
          </cell>
          <cell r="B6735" t="str">
            <v>HELMET F1XF, ORANGE (FLUO), M</v>
          </cell>
          <cell r="C6735" t="str">
            <v xml:space="preserve"> </v>
          </cell>
        </row>
        <row r="6736">
          <cell r="A6736" t="str">
            <v>GXL1121400100-JL35</v>
          </cell>
          <cell r="B6736" t="str">
            <v>HELMET F1XF, YELLOW (FLUO), L</v>
          </cell>
          <cell r="C6736" t="str">
            <v xml:space="preserve"> </v>
          </cell>
        </row>
        <row r="6737">
          <cell r="A6737" t="str">
            <v>GXL1121400300-VF43</v>
          </cell>
          <cell r="B6737" t="str">
            <v>HELMET F1XF, PHOTOLUMINESCENT, L</v>
          </cell>
          <cell r="C6737" t="str">
            <v xml:space="preserve"> </v>
          </cell>
        </row>
        <row r="6738">
          <cell r="A6738" t="str">
            <v>GXM2111100201-BA46</v>
          </cell>
          <cell r="B6738" t="str">
            <v>HELMET F1XF, WHITE, M</v>
          </cell>
          <cell r="C6738" t="str">
            <v xml:space="preserve"> </v>
          </cell>
        </row>
        <row r="6739">
          <cell r="A6739" t="str">
            <v>GXM2122100000-BA35</v>
          </cell>
          <cell r="B6739" t="str">
            <v>HELMET F1XF, WHITE, M</v>
          </cell>
          <cell r="C6739" t="str">
            <v xml:space="preserve"> </v>
          </cell>
        </row>
        <row r="6740">
          <cell r="A6740" t="str">
            <v>GXL1212300100-VF16</v>
          </cell>
          <cell r="B6740" t="str">
            <v>HELMET F1XF, PHOTOLUMINESCENT, L</v>
          </cell>
          <cell r="C6740" t="str">
            <v xml:space="preserve"> </v>
          </cell>
        </row>
        <row r="6741">
          <cell r="A6741" t="str">
            <v>GXM2122300310-JL35</v>
          </cell>
          <cell r="B6741" t="str">
            <v>HELMET F1XF, YELLOW (FLUO), M</v>
          </cell>
          <cell r="C6741" t="str">
            <v xml:space="preserve"> </v>
          </cell>
        </row>
        <row r="6742">
          <cell r="A6742" t="str">
            <v>GXL2111201110-RE35</v>
          </cell>
          <cell r="B6742" t="str">
            <v>HELMET F1XF, RED, L</v>
          </cell>
          <cell r="C6742" t="str">
            <v xml:space="preserve"> </v>
          </cell>
        </row>
        <row r="6743">
          <cell r="A6743" t="str">
            <v>GXM2121300000-OB16</v>
          </cell>
          <cell r="B6743" t="str">
            <v>HELMET F1XF, ORANGE (FLUO), M</v>
          </cell>
          <cell r="C6743" t="str">
            <v xml:space="preserve"> </v>
          </cell>
        </row>
        <row r="6744">
          <cell r="A6744" t="str">
            <v>GXL2111100200-OB35</v>
          </cell>
          <cell r="B6744" t="str">
            <v>HELMET F1XF, ORANGE (FLUO), L</v>
          </cell>
          <cell r="C6744" t="str">
            <v xml:space="preserve"> </v>
          </cell>
        </row>
        <row r="6745">
          <cell r="A6745" t="str">
            <v>GXL1111200201-VF74</v>
          </cell>
          <cell r="B6745" t="str">
            <v>HELMET F1XF, PHOTOLUMINESCENT, L</v>
          </cell>
          <cell r="C6745" t="str">
            <v xml:space="preserve"> </v>
          </cell>
        </row>
        <row r="6746">
          <cell r="A6746" t="str">
            <v>GXM1111403206-BA75</v>
          </cell>
          <cell r="B6746" t="str">
            <v>HELM F1XF, WEISS, M</v>
          </cell>
          <cell r="C6746" t="str">
            <v xml:space="preserve"> </v>
          </cell>
        </row>
        <row r="6747">
          <cell r="A6747" t="str">
            <v>GXM2111300010-OB35</v>
          </cell>
          <cell r="B6747" t="str">
            <v>HELMET F1XF, ORANGE (FLUO), M</v>
          </cell>
          <cell r="C6747" t="str">
            <v xml:space="preserve"> </v>
          </cell>
        </row>
        <row r="6748">
          <cell r="A6748" t="str">
            <v>GXL2121000010-RE35</v>
          </cell>
          <cell r="B6748" t="str">
            <v>HELMET F1XF, RED, L</v>
          </cell>
          <cell r="C6748" t="str">
            <v xml:space="preserve"> </v>
          </cell>
        </row>
        <row r="6749">
          <cell r="A6749" t="str">
            <v>GXM1011000221-AA16</v>
          </cell>
          <cell r="B6749" t="str">
            <v>HELMET F1XF, BLUE, M</v>
          </cell>
          <cell r="C6749" t="str">
            <v xml:space="preserve"> </v>
          </cell>
        </row>
        <row r="6750">
          <cell r="A6750" t="str">
            <v>GXL1022200000-JL16</v>
          </cell>
          <cell r="B6750" t="str">
            <v>HELMET F1XF, YELLOW (FLUO), L</v>
          </cell>
          <cell r="C6750" t="str">
            <v xml:space="preserve"> </v>
          </cell>
        </row>
        <row r="6751">
          <cell r="A6751" t="str">
            <v>GXL1121200010-VF16</v>
          </cell>
          <cell r="B6751" t="str">
            <v>HELMET F1XF PHOTOLUMINCESCENT, L</v>
          </cell>
          <cell r="C6751" t="str">
            <v xml:space="preserve"> </v>
          </cell>
        </row>
        <row r="6752">
          <cell r="A6752" t="str">
            <v>GXL1121200310-VF35</v>
          </cell>
          <cell r="B6752" t="str">
            <v>HELMET F1XF, PHOTOLUMINESCENT, L</v>
          </cell>
          <cell r="C6752" t="str">
            <v xml:space="preserve"> </v>
          </cell>
        </row>
        <row r="6753">
          <cell r="A6753" t="str">
            <v>GXM1111000204-BA16</v>
          </cell>
          <cell r="B6753" t="str">
            <v>HELMET F1XF, WHITE, M</v>
          </cell>
          <cell r="C6753" t="str">
            <v xml:space="preserve"> </v>
          </cell>
        </row>
        <row r="6754">
          <cell r="A6754" t="str">
            <v>GXL1011100010-JL16</v>
          </cell>
          <cell r="B6754" t="str">
            <v>HELMET F1XF, YELLOW (FLUO), L</v>
          </cell>
          <cell r="C6754" t="str">
            <v xml:space="preserve"> </v>
          </cell>
        </row>
        <row r="6755">
          <cell r="A6755" t="str">
            <v>GXM2111000131-NA16</v>
          </cell>
          <cell r="B6755" t="str">
            <v>HELMET F1XF, BLACK, M</v>
          </cell>
          <cell r="C6755" t="str">
            <v xml:space="preserve"> </v>
          </cell>
        </row>
        <row r="6756">
          <cell r="A6756" t="str">
            <v>GXM1021400000-VF16</v>
          </cell>
          <cell r="B6756" t="str">
            <v>HELMET F1XF, PHOTOLUMINESCENT, M</v>
          </cell>
          <cell r="C6756" t="str">
            <v xml:space="preserve"> </v>
          </cell>
        </row>
        <row r="6757">
          <cell r="A6757" t="str">
            <v>GXM1011000200-VF16</v>
          </cell>
          <cell r="B6757" t="str">
            <v>HELMET F1XF PHOTOLUM, M</v>
          </cell>
          <cell r="C6757" t="str">
            <v xml:space="preserve"> </v>
          </cell>
        </row>
        <row r="6758">
          <cell r="A6758" t="str">
            <v>GXL1121000000-BA16</v>
          </cell>
          <cell r="B6758" t="str">
            <v>HELMET F1XF, WHITE, L</v>
          </cell>
          <cell r="C6758" t="str">
            <v xml:space="preserve"> </v>
          </cell>
        </row>
        <row r="6759">
          <cell r="A6759" t="str">
            <v>GXL2122100400-VF16</v>
          </cell>
          <cell r="B6759" t="str">
            <v>HELMET F1XF, PHOTOLUMINESCENT, L</v>
          </cell>
          <cell r="C6759" t="str">
            <v xml:space="preserve"> </v>
          </cell>
        </row>
        <row r="6760">
          <cell r="A6760" t="str">
            <v>GXL1121300300-VF16</v>
          </cell>
          <cell r="B6760" t="str">
            <v>HELMET F1XF PHOTOTUM, L</v>
          </cell>
          <cell r="C6760" t="str">
            <v xml:space="preserve"> </v>
          </cell>
        </row>
        <row r="6761">
          <cell r="A6761" t="str">
            <v>GXM1121002000-BO16</v>
          </cell>
          <cell r="B6761" t="str">
            <v>HELMET F1XF, WHITE WITH BLACK COMB, M</v>
          </cell>
          <cell r="C6761" t="str">
            <v xml:space="preserve"> </v>
          </cell>
        </row>
        <row r="6762">
          <cell r="A6762" t="str">
            <v>GXM1111301000-BA43</v>
          </cell>
          <cell r="B6762" t="str">
            <v>HELMET F1XF, WHITE, M</v>
          </cell>
          <cell r="C6762" t="str">
            <v xml:space="preserve"> </v>
          </cell>
        </row>
        <row r="6763">
          <cell r="A6763" t="str">
            <v>GXM1011000000-JD16</v>
          </cell>
          <cell r="B6763" t="str">
            <v>HELMET F1XF, YELLOW (PLAIN), M</v>
          </cell>
          <cell r="C6763" t="str">
            <v xml:space="preserve"> </v>
          </cell>
        </row>
        <row r="6764">
          <cell r="A6764" t="str">
            <v>GXL2112100000-JD35</v>
          </cell>
          <cell r="B6764" t="str">
            <v>HELMET F1XF, YELLOW (PLAIN), L</v>
          </cell>
          <cell r="C6764" t="str">
            <v xml:space="preserve"> </v>
          </cell>
        </row>
        <row r="6765">
          <cell r="A6765" t="str">
            <v>GXL2121100311-BA35</v>
          </cell>
          <cell r="B6765" t="str">
            <v>HELMET F1XF, WHITE, L</v>
          </cell>
          <cell r="C6765" t="str">
            <v xml:space="preserve"> </v>
          </cell>
        </row>
        <row r="6766">
          <cell r="A6766" t="str">
            <v>GXM2121100311-BA35</v>
          </cell>
          <cell r="B6766" t="str">
            <v>HELMET F1XF, WHITE, M</v>
          </cell>
          <cell r="C6766" t="str">
            <v xml:space="preserve"> </v>
          </cell>
        </row>
        <row r="6767">
          <cell r="A6767" t="str">
            <v>GXM2111000021-RE16</v>
          </cell>
          <cell r="B6767" t="str">
            <v>HELMET F1XF, RED, M</v>
          </cell>
          <cell r="C6767" t="str">
            <v xml:space="preserve"> </v>
          </cell>
        </row>
        <row r="6768">
          <cell r="A6768" t="str">
            <v>GXL1111000204-BA16</v>
          </cell>
          <cell r="B6768" t="str">
            <v>HELMET F1XF, WHITE, L</v>
          </cell>
          <cell r="C6768" t="str">
            <v xml:space="preserve"> </v>
          </cell>
        </row>
        <row r="6769">
          <cell r="A6769" t="str">
            <v>GXM1021200000-NA35</v>
          </cell>
          <cell r="B6769" t="str">
            <v>HELMET F1XF, BLACK, M</v>
          </cell>
          <cell r="C6769" t="str">
            <v xml:space="preserve"> </v>
          </cell>
        </row>
        <row r="6770">
          <cell r="A6770" t="str">
            <v>GXL2121000000-NA35</v>
          </cell>
          <cell r="B6770" t="str">
            <v>HELMET F1XF, BLACK, L</v>
          </cell>
          <cell r="C6770" t="str">
            <v xml:space="preserve"> </v>
          </cell>
        </row>
        <row r="6771">
          <cell r="A6771" t="str">
            <v>GXL2125100300-RE35</v>
          </cell>
          <cell r="B6771" t="str">
            <v>HELMET F1XF, RED, L</v>
          </cell>
          <cell r="C6771" t="str">
            <v xml:space="preserve"> </v>
          </cell>
        </row>
        <row r="6772">
          <cell r="A6772" t="str">
            <v>GXL1012100000-RE16</v>
          </cell>
          <cell r="B6772" t="str">
            <v>HELMET F1XF, RED, L</v>
          </cell>
          <cell r="C6772" t="str">
            <v xml:space="preserve"> </v>
          </cell>
        </row>
        <row r="6773">
          <cell r="A6773" t="str">
            <v>GXM1012100200-VF16</v>
          </cell>
          <cell r="B6773" t="str">
            <v>HELMET F1XF, PHOTOLUMINESCENT, M</v>
          </cell>
          <cell r="C6773" t="str">
            <v xml:space="preserve"> </v>
          </cell>
        </row>
        <row r="6774">
          <cell r="A6774" t="str">
            <v>GXL2125100210-VF35</v>
          </cell>
          <cell r="B6774" t="str">
            <v>HELMET F1XF, PHOTOLUMINESCENT, L</v>
          </cell>
          <cell r="C6774" t="str">
            <v xml:space="preserve"> </v>
          </cell>
        </row>
        <row r="6775">
          <cell r="A6775" t="str">
            <v>GXL2125100300-NA35</v>
          </cell>
          <cell r="B6775" t="str">
            <v>HELMET F1XF, BLACK, L</v>
          </cell>
          <cell r="C6775" t="str">
            <v xml:space="preserve"> </v>
          </cell>
        </row>
        <row r="6776">
          <cell r="A6776" t="str">
            <v>GXM2111100000-JL35</v>
          </cell>
          <cell r="B6776" t="str">
            <v>HELMET F1XF FLUO. YELLOW, M</v>
          </cell>
          <cell r="C6776" t="str">
            <v xml:space="preserve"> </v>
          </cell>
        </row>
        <row r="6777">
          <cell r="A6777" t="str">
            <v>GXM2125100300-NA35</v>
          </cell>
          <cell r="B6777" t="str">
            <v>HELMET F1XF, BLACK, M</v>
          </cell>
          <cell r="C6777" t="str">
            <v xml:space="preserve"> </v>
          </cell>
        </row>
        <row r="6778">
          <cell r="A6778" t="str">
            <v>GXL1011100104-RE35</v>
          </cell>
          <cell r="B6778" t="str">
            <v>HELMET F1XF, RED, L</v>
          </cell>
          <cell r="C6778" t="str">
            <v xml:space="preserve"> </v>
          </cell>
        </row>
        <row r="6779">
          <cell r="A6779" t="str">
            <v>GXM1121300310-JL74</v>
          </cell>
          <cell r="B6779" t="str">
            <v>HELMET F1XF, YELLOW (FLUO), M</v>
          </cell>
          <cell r="C6779" t="str">
            <v xml:space="preserve"> </v>
          </cell>
        </row>
        <row r="6780">
          <cell r="A6780" t="str">
            <v>GXL1121100300-VA35</v>
          </cell>
          <cell r="B6780" t="str">
            <v>HELMET F1XF, GREEN, L</v>
          </cell>
          <cell r="C6780" t="str">
            <v xml:space="preserve"> </v>
          </cell>
        </row>
        <row r="6781">
          <cell r="A6781" t="str">
            <v>GXL2121100311-AA35</v>
          </cell>
          <cell r="B6781" t="str">
            <v>HELMET F1XF, BLUE, L</v>
          </cell>
          <cell r="C6781" t="str">
            <v xml:space="preserve"> </v>
          </cell>
        </row>
        <row r="6782">
          <cell r="A6782" t="str">
            <v>GXM1111000000-JD35</v>
          </cell>
          <cell r="B6782" t="str">
            <v>HELMET F1XF YELLOW, M</v>
          </cell>
          <cell r="C6782" t="str">
            <v xml:space="preserve"> </v>
          </cell>
        </row>
        <row r="6783">
          <cell r="A6783" t="str">
            <v>GXL2011400304-VF35</v>
          </cell>
          <cell r="B6783" t="str">
            <v>HELMET F1XF, PHOTOLUMINESCENT, L</v>
          </cell>
          <cell r="C6783" t="str">
            <v xml:space="preserve"> </v>
          </cell>
        </row>
        <row r="6784">
          <cell r="A6784" t="str">
            <v>GXM1021000000-RE74</v>
          </cell>
          <cell r="B6784" t="str">
            <v>HELMET F1XF, RED, M PA LISSE ROUGE</v>
          </cell>
          <cell r="C6784" t="str">
            <v xml:space="preserve"> </v>
          </cell>
        </row>
        <row r="6785">
          <cell r="A6785" t="str">
            <v>GXM1011300000-BA35</v>
          </cell>
          <cell r="B6785" t="str">
            <v>HELMET F1XF, WHITE, M</v>
          </cell>
          <cell r="C6785" t="str">
            <v xml:space="preserve"> </v>
          </cell>
        </row>
        <row r="6786">
          <cell r="A6786" t="str">
            <v>GXL2121300010-RE35</v>
          </cell>
          <cell r="B6786" t="str">
            <v>HELMET F1XF, RED, L</v>
          </cell>
          <cell r="C6786" t="str">
            <v xml:space="preserve"> </v>
          </cell>
        </row>
        <row r="6787">
          <cell r="A6787" t="str">
            <v>GXL2125100310-VF35</v>
          </cell>
          <cell r="B6787" t="str">
            <v>HELMET F1XF, PHOTOLUMINESCENT, L</v>
          </cell>
          <cell r="C6787" t="str">
            <v xml:space="preserve"> </v>
          </cell>
        </row>
        <row r="6788">
          <cell r="A6788" t="str">
            <v>GXL1111100100-BA35</v>
          </cell>
          <cell r="B6788" t="str">
            <v>HELMET F1XF, WHITE, L</v>
          </cell>
          <cell r="C6788" t="str">
            <v xml:space="preserve"> </v>
          </cell>
        </row>
        <row r="6789">
          <cell r="A6789" t="str">
            <v>GXM2111100000-VF32</v>
          </cell>
          <cell r="B6789" t="str">
            <v>HELMET F1XF, PHOTOLUMINESCENT, M</v>
          </cell>
          <cell r="C6789" t="str">
            <v xml:space="preserve"> </v>
          </cell>
        </row>
        <row r="6790">
          <cell r="A6790" t="str">
            <v>GXM2121300204-VF35</v>
          </cell>
          <cell r="B6790" t="str">
            <v>HELMET F1XF, PHOTOLUMINESCENT, M</v>
          </cell>
          <cell r="C6790" t="str">
            <v xml:space="preserve"> </v>
          </cell>
        </row>
        <row r="6791">
          <cell r="A6791" t="str">
            <v>GXM1121300324-VF16</v>
          </cell>
          <cell r="B6791" t="str">
            <v>HELMET F1XF, PHOTOLUMINESCENT, M</v>
          </cell>
          <cell r="C6791" t="str">
            <v xml:space="preserve"> </v>
          </cell>
        </row>
        <row r="6792">
          <cell r="A6792" t="str">
            <v>GXM2122100210-RE35</v>
          </cell>
          <cell r="B6792" t="str">
            <v>HELMET F1XF, RED, M</v>
          </cell>
          <cell r="C6792" t="str">
            <v xml:space="preserve"> </v>
          </cell>
        </row>
        <row r="6793">
          <cell r="A6793" t="str">
            <v>GXM2121100311-RE35</v>
          </cell>
          <cell r="B6793" t="str">
            <v>HELMET F1XF, RED, M</v>
          </cell>
          <cell r="C6793" t="str">
            <v xml:space="preserve"> </v>
          </cell>
        </row>
        <row r="6794">
          <cell r="A6794" t="str">
            <v>GXL2111000011-JL16</v>
          </cell>
          <cell r="B6794" t="str">
            <v>HELMET F1XF, YELLOW (FLUO), L</v>
          </cell>
          <cell r="C6794" t="str">
            <v xml:space="preserve"> </v>
          </cell>
        </row>
        <row r="6795">
          <cell r="A6795" t="str">
            <v>GXM1121400100-NA32</v>
          </cell>
          <cell r="B6795" t="str">
            <v>HELMET F1XF, BLACK, M</v>
          </cell>
          <cell r="C6795" t="str">
            <v xml:space="preserve"> </v>
          </cell>
        </row>
        <row r="6796">
          <cell r="A6796" t="str">
            <v>GXM2121400010-NA35</v>
          </cell>
          <cell r="B6796" t="str">
            <v>HELMET F1XF, BLACK, M</v>
          </cell>
          <cell r="C6796" t="str">
            <v xml:space="preserve"> </v>
          </cell>
        </row>
        <row r="6797">
          <cell r="A6797" t="str">
            <v>GXL1121300230-VF16</v>
          </cell>
          <cell r="B6797" t="str">
            <v>HELMET F1XF, PHOTOLUMINESCENT, L</v>
          </cell>
          <cell r="C6797" t="str">
            <v xml:space="preserve"> </v>
          </cell>
        </row>
        <row r="6798">
          <cell r="A6798" t="str">
            <v>GXL1012300200-VF16</v>
          </cell>
          <cell r="B6798" t="str">
            <v>HELMET F1XF, PHOTOLUMINESCENT, L</v>
          </cell>
          <cell r="C6798" t="str">
            <v xml:space="preserve"> </v>
          </cell>
        </row>
        <row r="6799">
          <cell r="A6799" t="str">
            <v>GXM1022100000-JL16</v>
          </cell>
          <cell r="B6799" t="str">
            <v>HELMET F1XF FLUORESCENT YELLOW, M</v>
          </cell>
          <cell r="C6799" t="str">
            <v xml:space="preserve"> </v>
          </cell>
        </row>
        <row r="6800">
          <cell r="A6800" t="str">
            <v>GXM2111200320-VF74</v>
          </cell>
          <cell r="B6800" t="str">
            <v>HELMET F1XF, PHOTOLUMINESCENT, M</v>
          </cell>
          <cell r="C6800" t="str">
            <v xml:space="preserve"> </v>
          </cell>
        </row>
        <row r="6801">
          <cell r="A6801" t="str">
            <v>GXM2111300000-JD35</v>
          </cell>
          <cell r="B6801" t="str">
            <v>HELMET F1XF, YELLOW (PLAIN), M</v>
          </cell>
          <cell r="C6801" t="str">
            <v xml:space="preserve"> </v>
          </cell>
        </row>
        <row r="6802">
          <cell r="A6802" t="str">
            <v>GXL2121100310-BA35</v>
          </cell>
          <cell r="B6802" t="str">
            <v>HELMET F1XF, WHITE, L</v>
          </cell>
          <cell r="C6802" t="str">
            <v xml:space="preserve"> </v>
          </cell>
        </row>
        <row r="6803">
          <cell r="A6803" t="str">
            <v>GXM2121100264-JL74</v>
          </cell>
          <cell r="B6803" t="str">
            <v>HELMET F1XF, YELLOW (FLUO), M</v>
          </cell>
          <cell r="C6803" t="str">
            <v xml:space="preserve"> </v>
          </cell>
        </row>
        <row r="6804">
          <cell r="A6804" t="str">
            <v>GXL1021400000-YP16</v>
          </cell>
          <cell r="B6804" t="str">
            <v>HELMET F1XF, YELLOW (FLUO) PHOTOLUM, L</v>
          </cell>
          <cell r="C6804" t="str">
            <v xml:space="preserve"> </v>
          </cell>
        </row>
        <row r="6805">
          <cell r="A6805" t="str">
            <v>GXL1111100000-NA35</v>
          </cell>
          <cell r="B6805" t="str">
            <v>HELMET F1XF, BLACK, L</v>
          </cell>
          <cell r="C6805" t="str">
            <v xml:space="preserve"> </v>
          </cell>
        </row>
        <row r="6806">
          <cell r="A6806" t="str">
            <v>GXL1121100100-RE16</v>
          </cell>
          <cell r="B6806" t="str">
            <v>HELMET F1XF, RED, L</v>
          </cell>
          <cell r="C6806" t="str">
            <v xml:space="preserve"> </v>
          </cell>
        </row>
        <row r="6807">
          <cell r="A6807" t="str">
            <v>GXL2121100200-OB35</v>
          </cell>
          <cell r="B6807" t="str">
            <v>HELMET F1XF, ORANGE (FLUO), L</v>
          </cell>
          <cell r="C6807" t="str">
            <v xml:space="preserve"> </v>
          </cell>
        </row>
        <row r="6808">
          <cell r="A6808" t="str">
            <v>GXL2111400104-VF35</v>
          </cell>
          <cell r="B6808" t="str">
            <v>HELMET F1XF, PHOTOLUMINESCENT, L</v>
          </cell>
          <cell r="C6808" t="str">
            <v xml:space="preserve"> </v>
          </cell>
        </row>
        <row r="6809">
          <cell r="A6809" t="str">
            <v>GXL2121100260-VF74</v>
          </cell>
          <cell r="B6809" t="str">
            <v>HELMET F1XF, PHOTOLUMINESCENT, L</v>
          </cell>
          <cell r="C6809" t="str">
            <v xml:space="preserve"> </v>
          </cell>
        </row>
        <row r="6810">
          <cell r="A6810" t="str">
            <v>GXL2111200100-VF16</v>
          </cell>
          <cell r="B6810" t="str">
            <v>HELMET F1XF, PHOTOLUMINESCENT, L</v>
          </cell>
          <cell r="C6810" t="str">
            <v xml:space="preserve"> </v>
          </cell>
        </row>
        <row r="6811">
          <cell r="A6811" t="str">
            <v>GXM2111300204-YP16</v>
          </cell>
          <cell r="B6811" t="str">
            <v>HELMET F1XF, YELLOW (FLUO) PHOTOLUM, M</v>
          </cell>
          <cell r="C6811" t="str">
            <v xml:space="preserve"> </v>
          </cell>
        </row>
        <row r="6812">
          <cell r="A6812" t="str">
            <v>GXL2121000004-NA01</v>
          </cell>
          <cell r="B6812" t="str">
            <v>HELMET F1XF, BLACK, L</v>
          </cell>
          <cell r="C6812" t="str">
            <v xml:space="preserve"> </v>
          </cell>
        </row>
        <row r="6813">
          <cell r="A6813" t="str">
            <v>GXL2121100000-JL16</v>
          </cell>
          <cell r="B6813" t="str">
            <v>HELMET F1XF, YELLOW (FLUO), L</v>
          </cell>
          <cell r="C6813" t="str">
            <v xml:space="preserve"> </v>
          </cell>
        </row>
        <row r="6814">
          <cell r="A6814" t="str">
            <v>GXM2111200012-RE35</v>
          </cell>
          <cell r="B6814" t="str">
            <v>HELMET F1XF, RED, M</v>
          </cell>
          <cell r="C6814" t="str">
            <v xml:space="preserve"> </v>
          </cell>
        </row>
        <row r="6815">
          <cell r="A6815" t="str">
            <v>GXM2121400360-RE16</v>
          </cell>
          <cell r="B6815" t="str">
            <v>HELMET F1XF, RED, M</v>
          </cell>
          <cell r="C6815" t="str">
            <v xml:space="preserve"> </v>
          </cell>
        </row>
        <row r="6816">
          <cell r="A6816" t="str">
            <v>GXM2111400236-VF01</v>
          </cell>
          <cell r="B6816" t="str">
            <v>HELMET F1XF, PHOTOLUMINESCENT, M</v>
          </cell>
          <cell r="C6816" t="str">
            <v xml:space="preserve"> </v>
          </cell>
        </row>
        <row r="6817">
          <cell r="A6817" t="str">
            <v>GXM2111100306-JD01</v>
          </cell>
          <cell r="B6817" t="str">
            <v>HELMET F1XF, YELLOW (PLAIN), M</v>
          </cell>
          <cell r="C6817" t="str">
            <v xml:space="preserve"> </v>
          </cell>
        </row>
        <row r="6818">
          <cell r="A6818" t="str">
            <v>GXL1121100200-VF16</v>
          </cell>
          <cell r="B6818" t="str">
            <v>HELMET F1XF PHOTOTUM, L</v>
          </cell>
          <cell r="C6818" t="str">
            <v xml:space="preserve"> </v>
          </cell>
        </row>
        <row r="6819">
          <cell r="A6819" t="str">
            <v>GXM2121100301-JL16</v>
          </cell>
          <cell r="B6819" t="str">
            <v>HELMET F1XF FLUORESCENT YELLOW, M</v>
          </cell>
          <cell r="C6819" t="str">
            <v xml:space="preserve"> </v>
          </cell>
        </row>
        <row r="6820">
          <cell r="A6820" t="str">
            <v>GXL2111200010-AA35</v>
          </cell>
          <cell r="B6820" t="str">
            <v>HELMET F1XF BLUE, L</v>
          </cell>
          <cell r="C6820" t="str">
            <v xml:space="preserve"> </v>
          </cell>
        </row>
        <row r="6821">
          <cell r="A6821" t="str">
            <v>GXM2122100400-RE16</v>
          </cell>
          <cell r="B6821" t="str">
            <v>HELMET F1XF, RED, M</v>
          </cell>
          <cell r="C6821" t="str">
            <v xml:space="preserve"> </v>
          </cell>
        </row>
        <row r="6822">
          <cell r="A6822" t="str">
            <v>GXM2111300206-NA35</v>
          </cell>
          <cell r="B6822" t="str">
            <v>HELMET F1XF, BLACK, M</v>
          </cell>
          <cell r="C6822" t="str">
            <v xml:space="preserve"> </v>
          </cell>
        </row>
        <row r="6823">
          <cell r="A6823" t="str">
            <v>GXL2111200210-VF35</v>
          </cell>
          <cell r="B6823" t="str">
            <v>HELMET F1XF, PHOTOLUMINESCENT, L</v>
          </cell>
          <cell r="C6823" t="str">
            <v xml:space="preserve"> </v>
          </cell>
        </row>
        <row r="6824">
          <cell r="A6824" t="str">
            <v>GXM2121201104-VF35</v>
          </cell>
          <cell r="B6824" t="str">
            <v>HELMET F1XF, PHOTOLUMINESCENT, M</v>
          </cell>
          <cell r="C6824" t="str">
            <v xml:space="preserve"> </v>
          </cell>
        </row>
        <row r="6825">
          <cell r="A6825" t="str">
            <v>GXM1122300100-VF16</v>
          </cell>
          <cell r="B6825" t="str">
            <v>HELMET F1XF, PHOTOLUMINESCENT, M</v>
          </cell>
          <cell r="C6825" t="str">
            <v xml:space="preserve"> </v>
          </cell>
        </row>
        <row r="6826">
          <cell r="A6826" t="str">
            <v>GXM2121100200-JD35</v>
          </cell>
          <cell r="B6826" t="str">
            <v>HELMET F1XF, YELLOW (PLAIN), M</v>
          </cell>
          <cell r="C6826" t="str">
            <v xml:space="preserve"> </v>
          </cell>
        </row>
        <row r="6827">
          <cell r="A6827" t="str">
            <v>GXM2021100060-BA16</v>
          </cell>
          <cell r="B6827" t="str">
            <v>HELMET F1XF, WHITE, M</v>
          </cell>
          <cell r="C6827" t="str">
            <v xml:space="preserve"> </v>
          </cell>
        </row>
        <row r="6828">
          <cell r="A6828" t="str">
            <v>GXM1121400300-NB16</v>
          </cell>
          <cell r="B6828" t="str">
            <v>HELMET F1XF, GREY, M</v>
          </cell>
          <cell r="C6828" t="str">
            <v xml:space="preserve"> </v>
          </cell>
        </row>
        <row r="6829">
          <cell r="A6829" t="str">
            <v>GXL1121301200-NA35</v>
          </cell>
          <cell r="B6829" t="str">
            <v>HELMET F1XF, BLACK, L</v>
          </cell>
          <cell r="C6829" t="str">
            <v xml:space="preserve"> </v>
          </cell>
        </row>
        <row r="6830">
          <cell r="A6830" t="str">
            <v>GXL2025200200-VF35</v>
          </cell>
          <cell r="B6830" t="str">
            <v>HELMET F1XF, PHOTOLUMINESCENT, L</v>
          </cell>
          <cell r="C6830" t="str">
            <v xml:space="preserve"> </v>
          </cell>
        </row>
        <row r="6831">
          <cell r="A6831" t="str">
            <v>GXM2121300000-JL35</v>
          </cell>
          <cell r="B6831" t="str">
            <v>HELMET F1XF FLUORESCENT YELLOW, M</v>
          </cell>
          <cell r="C6831" t="str">
            <v xml:space="preserve"> </v>
          </cell>
        </row>
        <row r="6832">
          <cell r="A6832" t="str">
            <v>GXL2121300400-JD35</v>
          </cell>
          <cell r="B6832" t="str">
            <v>HELMET F1XF, YELLOW (PLAIN), L</v>
          </cell>
          <cell r="C6832" t="str">
            <v xml:space="preserve"> </v>
          </cell>
        </row>
        <row r="6833">
          <cell r="A6833" t="str">
            <v>GXL2121300210-VF35</v>
          </cell>
          <cell r="B6833" t="str">
            <v>HELMET F1XF, PHOTOLUMINESCENT, L</v>
          </cell>
          <cell r="C6833" t="str">
            <v xml:space="preserve"> </v>
          </cell>
        </row>
        <row r="6834">
          <cell r="A6834" t="str">
            <v>GXM2111100111-VA16</v>
          </cell>
          <cell r="B6834" t="str">
            <v>HELMET F1XF, GREEN, M</v>
          </cell>
          <cell r="C6834" t="str">
            <v xml:space="preserve"> </v>
          </cell>
        </row>
        <row r="6835">
          <cell r="A6835" t="str">
            <v>GXL1221200030-JL16</v>
          </cell>
          <cell r="B6835" t="str">
            <v>HELMET F1XF, YELLOW (FLUO), L</v>
          </cell>
          <cell r="C6835" t="str">
            <v xml:space="preserve"> </v>
          </cell>
        </row>
        <row r="6836">
          <cell r="A6836" t="str">
            <v>GXL2121100310-VF16</v>
          </cell>
          <cell r="B6836" t="str">
            <v>HELMET F1XF, PHOTOLUMINESCENT, L</v>
          </cell>
          <cell r="C6836" t="str">
            <v xml:space="preserve"> </v>
          </cell>
        </row>
        <row r="6837">
          <cell r="A6837" t="str">
            <v>GXL2121100214-RE35</v>
          </cell>
          <cell r="B6837" t="str">
            <v>HELMET F1XF, RED, L</v>
          </cell>
          <cell r="C6837" t="str">
            <v xml:space="preserve"> </v>
          </cell>
        </row>
        <row r="6838">
          <cell r="A6838" t="str">
            <v>GXL1121400200-BA16</v>
          </cell>
          <cell r="B6838" t="str">
            <v>HELMET F1XF, WHITE, L</v>
          </cell>
          <cell r="C6838" t="str">
            <v xml:space="preserve"> </v>
          </cell>
        </row>
        <row r="6839">
          <cell r="A6839" t="str">
            <v>GXL2121300000-OB35</v>
          </cell>
          <cell r="B6839" t="str">
            <v>HELMET F1XF, ORANGE (FLUO), L</v>
          </cell>
          <cell r="C6839" t="str">
            <v xml:space="preserve"> </v>
          </cell>
        </row>
        <row r="6840">
          <cell r="A6840" t="str">
            <v>GXM2121300100-NB35</v>
          </cell>
          <cell r="B6840" t="str">
            <v>HELMET F1XF, GREY, M</v>
          </cell>
          <cell r="C6840" t="str">
            <v xml:space="preserve"> </v>
          </cell>
        </row>
        <row r="6841">
          <cell r="A6841" t="str">
            <v>GXM2111100331-JL32</v>
          </cell>
          <cell r="B6841" t="str">
            <v>HELMET F1XF, YELLOW (FLUO), M</v>
          </cell>
          <cell r="C6841" t="str">
            <v xml:space="preserve"> </v>
          </cell>
        </row>
        <row r="6842">
          <cell r="A6842" t="str">
            <v>GXL2121400100-VF16</v>
          </cell>
          <cell r="B6842" t="str">
            <v>HELMET F1XF, PHOTOLUMINESCENT, L</v>
          </cell>
          <cell r="C6842" t="str">
            <v xml:space="preserve"> </v>
          </cell>
        </row>
        <row r="6843">
          <cell r="A6843" t="str">
            <v>GXL1111200110-VF16</v>
          </cell>
          <cell r="B6843" t="str">
            <v>HELMET F1XF, PHOTOLUMINESCENT, L</v>
          </cell>
          <cell r="C6843" t="str">
            <v xml:space="preserve"> </v>
          </cell>
        </row>
        <row r="6844">
          <cell r="A6844" t="str">
            <v>GXM2121100404-RE35</v>
          </cell>
          <cell r="B6844" t="str">
            <v>HELMET F1XF, RED, M</v>
          </cell>
          <cell r="C6844" t="str">
            <v xml:space="preserve"> </v>
          </cell>
        </row>
        <row r="6845">
          <cell r="A6845" t="str">
            <v>GXL1011000000-JD16</v>
          </cell>
          <cell r="B6845" t="str">
            <v>HELMET F1XF, YELLOW (PLAIN), L</v>
          </cell>
          <cell r="C6845" t="str">
            <v xml:space="preserve"> </v>
          </cell>
        </row>
        <row r="6846">
          <cell r="A6846" t="str">
            <v>GXL2121400206-VF01</v>
          </cell>
          <cell r="B6846" t="str">
            <v>HELMET F1XF, PHOTOLUMINESCENT, L</v>
          </cell>
          <cell r="C6846" t="str">
            <v xml:space="preserve"> </v>
          </cell>
        </row>
        <row r="6847">
          <cell r="A6847" t="str">
            <v>GXL2111100321-VF16</v>
          </cell>
          <cell r="B6847" t="str">
            <v>HELMET F1XF, PHOTOLUMINESCENT, L</v>
          </cell>
          <cell r="C6847" t="str">
            <v xml:space="preserve"> </v>
          </cell>
        </row>
        <row r="6848">
          <cell r="A6848" t="str">
            <v>GXM1021300200-RE35</v>
          </cell>
          <cell r="B6848" t="str">
            <v>HELMET F1XF, RED, M</v>
          </cell>
          <cell r="C6848" t="str">
            <v xml:space="preserve"> </v>
          </cell>
        </row>
        <row r="6849">
          <cell r="A6849" t="str">
            <v>GXM2121100214-NA35</v>
          </cell>
          <cell r="B6849" t="str">
            <v>HELMET F1XF, BLACK, M</v>
          </cell>
          <cell r="C6849" t="str">
            <v xml:space="preserve"> </v>
          </cell>
        </row>
        <row r="6850">
          <cell r="A6850" t="str">
            <v>GXL1121300100-VF16</v>
          </cell>
          <cell r="B6850" t="str">
            <v>HELMET F1XF, PHOTOLUMINESCENT, L</v>
          </cell>
          <cell r="C6850" t="str">
            <v xml:space="preserve"> </v>
          </cell>
        </row>
        <row r="6851">
          <cell r="A6851" t="str">
            <v>GXM2111100306-JL01</v>
          </cell>
          <cell r="B6851" t="str">
            <v>HELMET F1XF, YELLOW (FLUO), M</v>
          </cell>
          <cell r="C6851" t="str">
            <v xml:space="preserve"> </v>
          </cell>
        </row>
        <row r="6852">
          <cell r="A6852" t="str">
            <v>GXM1121400160-NA74</v>
          </cell>
          <cell r="B6852" t="str">
            <v>HELMET F1XF, BLACK, M</v>
          </cell>
          <cell r="C6852" t="str">
            <v xml:space="preserve"> </v>
          </cell>
        </row>
        <row r="6853">
          <cell r="A6853" t="str">
            <v>GXM2112000331-RE35</v>
          </cell>
          <cell r="B6853" t="str">
            <v>HELMET F1XF, RED, M</v>
          </cell>
          <cell r="C6853" t="str">
            <v xml:space="preserve"> </v>
          </cell>
        </row>
        <row r="6854">
          <cell r="A6854" t="str">
            <v>GXL1121300200-YP16</v>
          </cell>
          <cell r="B6854" t="str">
            <v>HELMET F1XF, YELLOW (FLUO) PHOTOLUM, L</v>
          </cell>
          <cell r="C6854" t="str">
            <v xml:space="preserve"> </v>
          </cell>
        </row>
        <row r="6855">
          <cell r="A6855" t="str">
            <v>GXM1121300200-YP16</v>
          </cell>
          <cell r="B6855" t="str">
            <v>HELMET F1XF, YELLOW (FLUO) PHOTOLUM, M</v>
          </cell>
          <cell r="C6855" t="str">
            <v xml:space="preserve"> </v>
          </cell>
        </row>
        <row r="6856">
          <cell r="A6856" t="str">
            <v>GXM2111401201-RE01</v>
          </cell>
          <cell r="B6856" t="str">
            <v>HELMET F1XF, RED, M</v>
          </cell>
          <cell r="C6856" t="str">
            <v xml:space="preserve"> </v>
          </cell>
        </row>
        <row r="6857">
          <cell r="A6857" t="str">
            <v>GXL1121200110-JL74</v>
          </cell>
          <cell r="B6857" t="str">
            <v>HELMET F1XF, YELLOW (FLUO), L</v>
          </cell>
          <cell r="C6857" t="str">
            <v xml:space="preserve"> </v>
          </cell>
        </row>
        <row r="6858">
          <cell r="A6858" t="str">
            <v>GXM1121200130-JL74</v>
          </cell>
          <cell r="B6858" t="str">
            <v>HELMET F1XF, YELLOW (FLUO), M</v>
          </cell>
          <cell r="C6858" t="str">
            <v xml:space="preserve"> </v>
          </cell>
        </row>
        <row r="6859">
          <cell r="A6859" t="str">
            <v>GXL2121400300-JL16</v>
          </cell>
          <cell r="B6859" t="str">
            <v>HELMET F1XF, YELLOW (FLUO), L</v>
          </cell>
          <cell r="C6859" t="str">
            <v xml:space="preserve"> </v>
          </cell>
        </row>
        <row r="6860">
          <cell r="A6860" t="str">
            <v>GXL2121100210-NA35</v>
          </cell>
          <cell r="B6860" t="str">
            <v>HELMET F1XF, BLACK, L</v>
          </cell>
          <cell r="C6860" t="str">
            <v xml:space="preserve"> </v>
          </cell>
        </row>
        <row r="6861">
          <cell r="A6861" t="str">
            <v>GXL2121200210-VF35</v>
          </cell>
          <cell r="B6861" t="str">
            <v>HELMET F1XF, PHOTOLUMINESCENT, L</v>
          </cell>
          <cell r="C6861" t="str">
            <v xml:space="preserve"> </v>
          </cell>
        </row>
        <row r="6862">
          <cell r="A6862" t="str">
            <v>GXL1121300000-RE74</v>
          </cell>
          <cell r="B6862" t="str">
            <v>HELMET F1XF, RED, L</v>
          </cell>
          <cell r="C6862" t="str">
            <v xml:space="preserve"> </v>
          </cell>
        </row>
        <row r="6863">
          <cell r="A6863" t="str">
            <v>GXM2121100214-VF35</v>
          </cell>
          <cell r="B6863" t="str">
            <v>HELMET F1XF, PHOTOLUMINESCENT, M</v>
          </cell>
          <cell r="C6863" t="str">
            <v xml:space="preserve"> </v>
          </cell>
        </row>
        <row r="6864">
          <cell r="A6864" t="str">
            <v>GXL2121400300-VF35</v>
          </cell>
          <cell r="B6864" t="str">
            <v>HELMET F1XF, PHOTOLUMINESCENT, L</v>
          </cell>
          <cell r="C6864" t="str">
            <v xml:space="preserve"> </v>
          </cell>
        </row>
        <row r="6865">
          <cell r="A6865" t="str">
            <v>GXM1011000200-RE16</v>
          </cell>
          <cell r="B6865" t="str">
            <v>HELMET F1XF, RED, M</v>
          </cell>
          <cell r="C6865" t="str">
            <v xml:space="preserve"> </v>
          </cell>
        </row>
        <row r="6866">
          <cell r="A6866" t="str">
            <v>GXL1121400300-NB16</v>
          </cell>
          <cell r="B6866" t="str">
            <v>HELMET F1XF, GREY, L</v>
          </cell>
          <cell r="C6866" t="str">
            <v xml:space="preserve"> </v>
          </cell>
        </row>
        <row r="6867">
          <cell r="A6867" t="str">
            <v>GXL2121300010-JD35</v>
          </cell>
          <cell r="B6867" t="str">
            <v>HELMET F1XF, YELLOW (PLAIN), L</v>
          </cell>
          <cell r="C6867" t="str">
            <v xml:space="preserve"> </v>
          </cell>
        </row>
        <row r="6868">
          <cell r="A6868" t="str">
            <v>GXM2121100320-AA32</v>
          </cell>
          <cell r="B6868" t="str">
            <v>HELMET F1XF, BLUE, M</v>
          </cell>
          <cell r="C6868" t="str">
            <v xml:space="preserve"> </v>
          </cell>
        </row>
        <row r="6869">
          <cell r="A6869" t="str">
            <v>GXM2122300310-JL16</v>
          </cell>
          <cell r="B6869" t="str">
            <v>HELMET F1XF, YELLOW (FLUO), M</v>
          </cell>
          <cell r="C6869" t="str">
            <v xml:space="preserve"> </v>
          </cell>
        </row>
        <row r="6870">
          <cell r="A6870" t="str">
            <v>GXL2121100214-JD35</v>
          </cell>
          <cell r="B6870" t="str">
            <v>HELMET F1XF, YELLOW (PLAIN), L</v>
          </cell>
          <cell r="C6870" t="str">
            <v xml:space="preserve"> </v>
          </cell>
        </row>
        <row r="6871">
          <cell r="A6871" t="str">
            <v>GXL1121400300-OB35</v>
          </cell>
          <cell r="B6871" t="str">
            <v>HELMET F1XF, ORANGE (FLUO), L</v>
          </cell>
          <cell r="C6871" t="str">
            <v xml:space="preserve"> </v>
          </cell>
        </row>
        <row r="6872">
          <cell r="A6872" t="str">
            <v>GXM2121300316-BB35</v>
          </cell>
          <cell r="B6872" t="str">
            <v>HELMET F1XF, METALIZED, M</v>
          </cell>
          <cell r="C6872" t="str">
            <v xml:space="preserve"> </v>
          </cell>
        </row>
        <row r="6873">
          <cell r="A6873" t="str">
            <v>GXL2111200232-VF16</v>
          </cell>
          <cell r="B6873" t="str">
            <v>HELMET F1XF, PHOTOLUMINESCENT, L</v>
          </cell>
          <cell r="C6873" t="str">
            <v xml:space="preserve"> </v>
          </cell>
        </row>
        <row r="6874">
          <cell r="A6874" t="str">
            <v>GXL1121000000-VF35</v>
          </cell>
          <cell r="B6874" t="str">
            <v>HELMET F1XF, PHOTOLUMINESCENT, L</v>
          </cell>
          <cell r="C6874" t="str">
            <v xml:space="preserve"> </v>
          </cell>
        </row>
        <row r="6875">
          <cell r="A6875" t="str">
            <v>GXL2111100206-RE16</v>
          </cell>
          <cell r="B6875" t="str">
            <v>HELMET F1XF, RED, L</v>
          </cell>
          <cell r="C6875" t="str">
            <v xml:space="preserve"> </v>
          </cell>
        </row>
        <row r="6876">
          <cell r="A6876" t="str">
            <v>GXM2121300016-JD16</v>
          </cell>
          <cell r="B6876" t="str">
            <v>HELMET F1XF, YELLOW (PLAIN), M</v>
          </cell>
          <cell r="C6876" t="str">
            <v xml:space="preserve"> </v>
          </cell>
        </row>
        <row r="6877">
          <cell r="A6877" t="str">
            <v>GXM2121300020-BA16</v>
          </cell>
          <cell r="B6877" t="str">
            <v>HELMET F1XF, WHITE, M</v>
          </cell>
          <cell r="C6877" t="str">
            <v xml:space="preserve"> </v>
          </cell>
        </row>
        <row r="6878">
          <cell r="A6878" t="str">
            <v>GXM11211002A0-YP16</v>
          </cell>
          <cell r="B6878" t="str">
            <v>HELM F1XF, LEUCHTGELB, PHOTOLUM M</v>
          </cell>
          <cell r="C6878" t="str">
            <v xml:space="preserve"> </v>
          </cell>
        </row>
        <row r="6879">
          <cell r="A6879" t="str">
            <v>GXM1121300204-VF16</v>
          </cell>
          <cell r="B6879" t="str">
            <v>HELM F1XF, NACHLEUCHTEND, M</v>
          </cell>
          <cell r="C6879" t="str">
            <v xml:space="preserve"> </v>
          </cell>
        </row>
        <row r="6880">
          <cell r="A6880" t="str">
            <v>GXL1111000000-VF35</v>
          </cell>
          <cell r="B6880" t="str">
            <v>HELMET F1XF, PHOTOLUMINESCENT, L</v>
          </cell>
          <cell r="C6880" t="str">
            <v xml:space="preserve"> </v>
          </cell>
        </row>
        <row r="6881">
          <cell r="A6881" t="str">
            <v>GXL2111100400-OB16</v>
          </cell>
          <cell r="B6881" t="str">
            <v>HELMET F1XF, ORANGE (FLUO), L</v>
          </cell>
          <cell r="C6881" t="str">
            <v xml:space="preserve"> </v>
          </cell>
        </row>
        <row r="6882">
          <cell r="A6882" t="str">
            <v>GXL2121300304-VF01</v>
          </cell>
          <cell r="B6882" t="str">
            <v>HELMET F1XF, PHOTOLUMINESCENT, L</v>
          </cell>
          <cell r="C6882" t="str">
            <v xml:space="preserve"> </v>
          </cell>
        </row>
        <row r="6883">
          <cell r="A6883" t="str">
            <v>GXL2111200320-VF74</v>
          </cell>
          <cell r="B6883" t="str">
            <v>HELMET F1XF, PHOTOLUMINESCENT, L</v>
          </cell>
          <cell r="C6883" t="str">
            <v xml:space="preserve"> </v>
          </cell>
        </row>
        <row r="6884">
          <cell r="A6884" t="str">
            <v>GXM2111400206-RE35</v>
          </cell>
          <cell r="B6884" t="str">
            <v>HELMET F1XF, RED, M</v>
          </cell>
          <cell r="C6884" t="str">
            <v xml:space="preserve"> </v>
          </cell>
        </row>
        <row r="6885">
          <cell r="A6885" t="str">
            <v>GXL2121300200-VF35</v>
          </cell>
          <cell r="B6885" t="str">
            <v>HELMET F1XF PHOTOLUM, L</v>
          </cell>
          <cell r="C6885" t="str">
            <v xml:space="preserve"> </v>
          </cell>
        </row>
        <row r="6886">
          <cell r="A6886" t="str">
            <v>GXL1121300310-VF45</v>
          </cell>
          <cell r="B6886" t="str">
            <v>HELMET F1XF, PHOTOLUMINESCENT, L</v>
          </cell>
          <cell r="C6886" t="str">
            <v xml:space="preserve"> </v>
          </cell>
        </row>
        <row r="6887">
          <cell r="A6887" t="str">
            <v>GXM1011000200-JL16</v>
          </cell>
          <cell r="B6887" t="str">
            <v>HELMET F1XF, YELLOW (FLUO), M</v>
          </cell>
          <cell r="C6887" t="str">
            <v xml:space="preserve"> </v>
          </cell>
        </row>
        <row r="6888">
          <cell r="A6888" t="str">
            <v>GXM2021100220-RE16</v>
          </cell>
          <cell r="B6888" t="str">
            <v>HELMET F1XF, RED, M</v>
          </cell>
          <cell r="C6888" t="str">
            <v xml:space="preserve"> </v>
          </cell>
        </row>
        <row r="6889">
          <cell r="A6889" t="str">
            <v>GXL2111100300-VF35</v>
          </cell>
          <cell r="B6889" t="str">
            <v>HELMET F1XF PHOTOLUMINESCENT, L</v>
          </cell>
          <cell r="C6889" t="str">
            <v xml:space="preserve"> </v>
          </cell>
        </row>
        <row r="6890">
          <cell r="A6890" t="str">
            <v>GXM2121100206-VF01</v>
          </cell>
          <cell r="B6890" t="str">
            <v>HELMET F1XF, PHOTOLUMINESCENT, M</v>
          </cell>
          <cell r="C6890" t="str">
            <v xml:space="preserve"> </v>
          </cell>
        </row>
        <row r="6891">
          <cell r="A6891" t="str">
            <v>GXL1121400200-BA35</v>
          </cell>
          <cell r="B6891" t="str">
            <v>HELMET F1XF, WHITE, L</v>
          </cell>
          <cell r="C6891" t="str">
            <v xml:space="preserve"> </v>
          </cell>
        </row>
        <row r="6892">
          <cell r="A6892" t="str">
            <v>GXL2121100410-VF35</v>
          </cell>
          <cell r="B6892" t="str">
            <v>HELMET F1XF, PHOTOLUMINESCENT, L</v>
          </cell>
          <cell r="C6892" t="str">
            <v xml:space="preserve"> </v>
          </cell>
        </row>
        <row r="6893">
          <cell r="A6893" t="str">
            <v>GXM2121200200-VF16</v>
          </cell>
          <cell r="B6893" t="str">
            <v>HELMET F1XF, PHOTOLUMINESCENT, M</v>
          </cell>
          <cell r="C6893" t="str">
            <v xml:space="preserve"> </v>
          </cell>
        </row>
        <row r="6894">
          <cell r="A6894" t="str">
            <v>GXL2111000331-NB35</v>
          </cell>
          <cell r="B6894" t="str">
            <v>HELMET F1XF, GREY, L PA LISSE DORÉE VERN</v>
          </cell>
          <cell r="C6894" t="str">
            <v xml:space="preserve"> </v>
          </cell>
        </row>
        <row r="6895">
          <cell r="A6895" t="str">
            <v>GXM2122200000-VF16</v>
          </cell>
          <cell r="B6895" t="str">
            <v>HELMET F1XF, PHOTOLUMINESCENT, M</v>
          </cell>
          <cell r="C6895" t="str">
            <v xml:space="preserve"> </v>
          </cell>
        </row>
        <row r="6896">
          <cell r="A6896" t="str">
            <v>GXL2121300400-JL16</v>
          </cell>
          <cell r="B6896" t="str">
            <v>HELMET F1XF, YELLOW (FLUO), L</v>
          </cell>
          <cell r="C6896" t="str">
            <v xml:space="preserve"> </v>
          </cell>
        </row>
        <row r="6897">
          <cell r="A6897" t="str">
            <v>GXM1221000010-RE35</v>
          </cell>
          <cell r="B6897" t="str">
            <v>HELMET F1XF, RED, M</v>
          </cell>
          <cell r="C6897" t="str">
            <v xml:space="preserve"> </v>
          </cell>
        </row>
        <row r="6898">
          <cell r="A6898" t="str">
            <v>GXM2121100000-VF35</v>
          </cell>
          <cell r="B6898" t="str">
            <v>HELMET F1XF EN443 M PHOTOLUM, FP GOLD</v>
          </cell>
          <cell r="C6898" t="str">
            <v xml:space="preserve"> </v>
          </cell>
        </row>
        <row r="6899">
          <cell r="A6899" t="str">
            <v>GXL2111100010-VF32</v>
          </cell>
          <cell r="B6899" t="str">
            <v>HELMET F1XF, PHOTOLUMINESCENT, L</v>
          </cell>
          <cell r="C6899" t="str">
            <v xml:space="preserve"> </v>
          </cell>
        </row>
        <row r="6900">
          <cell r="A6900" t="str">
            <v>GXL2121100011-JD16</v>
          </cell>
          <cell r="B6900" t="str">
            <v>HELMET F1XF, YELLOW (PLAIN), L</v>
          </cell>
          <cell r="C6900" t="str">
            <v xml:space="preserve"> </v>
          </cell>
        </row>
        <row r="6901">
          <cell r="A6901" t="str">
            <v>GXM2111300030-OB75</v>
          </cell>
          <cell r="B6901" t="str">
            <v>HELMET F1XF, ORANGE (FLUO), M</v>
          </cell>
          <cell r="C6901" t="str">
            <v xml:space="preserve"> </v>
          </cell>
        </row>
        <row r="6902">
          <cell r="A6902" t="str">
            <v>GXM2111300036-JL75</v>
          </cell>
          <cell r="B6902" t="str">
            <v>HELMET F1XF, YELLOW (FLUO), M</v>
          </cell>
          <cell r="C6902" t="str">
            <v xml:space="preserve"> </v>
          </cell>
        </row>
        <row r="6903">
          <cell r="A6903" t="str">
            <v>GXL1122200000-VF16</v>
          </cell>
          <cell r="B6903" t="str">
            <v>HELMET F1XF PHOTOLUMINESCENT, L</v>
          </cell>
          <cell r="C6903" t="str">
            <v xml:space="preserve"> </v>
          </cell>
        </row>
        <row r="6904">
          <cell r="A6904" t="str">
            <v>GXL2111400201-JD01</v>
          </cell>
          <cell r="B6904" t="str">
            <v>HELMET F1XF, YELLOW (PLAIN), L</v>
          </cell>
          <cell r="C6904" t="str">
            <v xml:space="preserve"> </v>
          </cell>
        </row>
        <row r="6905">
          <cell r="A6905" t="str">
            <v>GXL2111400206-NA01</v>
          </cell>
          <cell r="B6905" t="str">
            <v>HELMET F1XF, BLACK, L</v>
          </cell>
          <cell r="C6905" t="str">
            <v xml:space="preserve"> </v>
          </cell>
        </row>
        <row r="6906">
          <cell r="A6906" t="str">
            <v>GXM2111400201-JD01</v>
          </cell>
          <cell r="B6906" t="str">
            <v>HELMET F1XF, YELLOW (PLAIN), M</v>
          </cell>
          <cell r="C6906" t="str">
            <v xml:space="preserve"> </v>
          </cell>
        </row>
        <row r="6907">
          <cell r="A6907" t="str">
            <v>GXM2111400201-JL01</v>
          </cell>
          <cell r="B6907" t="str">
            <v>HELMET F1XF, YELLOW (FLUO), M</v>
          </cell>
          <cell r="C6907" t="str">
            <v xml:space="preserve"> </v>
          </cell>
        </row>
        <row r="6908">
          <cell r="A6908" t="str">
            <v>GXL2111200206-VF16</v>
          </cell>
          <cell r="B6908" t="str">
            <v>HELMET F1XF, PHOTOLUMINESCENT, L</v>
          </cell>
          <cell r="C6908" t="str">
            <v xml:space="preserve"> </v>
          </cell>
        </row>
        <row r="6909">
          <cell r="A6909" t="str">
            <v>GXM2111002100-JD16</v>
          </cell>
          <cell r="B6909" t="str">
            <v>HELMET F1XF, YELLOW (PLAIN), M</v>
          </cell>
          <cell r="C6909" t="str">
            <v xml:space="preserve"> </v>
          </cell>
        </row>
        <row r="6910">
          <cell r="A6910" t="str">
            <v>GXL2121100450-AA35</v>
          </cell>
          <cell r="B6910" t="str">
            <v>HELMET F1XF, BLUE, L</v>
          </cell>
          <cell r="C6910" t="str">
            <v xml:space="preserve"> </v>
          </cell>
        </row>
        <row r="6911">
          <cell r="A6911" t="str">
            <v>GXM2121100450-AA35</v>
          </cell>
          <cell r="B6911" t="str">
            <v>HELMET F1XF, BLUE, M</v>
          </cell>
          <cell r="C6911" t="str">
            <v xml:space="preserve"> </v>
          </cell>
        </row>
        <row r="6912">
          <cell r="A6912" t="str">
            <v>GXM2121100300-VF35</v>
          </cell>
          <cell r="B6912" t="str">
            <v>HELMET F1XF PHOTOLUMINESCENT, M</v>
          </cell>
          <cell r="C6912" t="str">
            <v xml:space="preserve"> </v>
          </cell>
        </row>
        <row r="6913">
          <cell r="A6913" t="str">
            <v>GXM1121300004-VF35</v>
          </cell>
          <cell r="B6913" t="str">
            <v>HELMET F1XF, PHOTOLUMINESCENT, M</v>
          </cell>
          <cell r="C6913" t="str">
            <v xml:space="preserve"> </v>
          </cell>
        </row>
        <row r="6914">
          <cell r="A6914" t="str">
            <v>GXL2121100206-JL01</v>
          </cell>
          <cell r="B6914" t="str">
            <v>HELMET F1XF, YELLOW (FLUO), L</v>
          </cell>
          <cell r="C6914" t="str">
            <v xml:space="preserve"> </v>
          </cell>
        </row>
        <row r="6915">
          <cell r="A6915" t="str">
            <v>GXM2121100001-OB16</v>
          </cell>
          <cell r="B6915" t="str">
            <v>HELMET F1XF FLUORESCENT ORANGE, M</v>
          </cell>
          <cell r="C6915" t="str">
            <v xml:space="preserve"> </v>
          </cell>
        </row>
        <row r="6916">
          <cell r="A6916" t="str">
            <v>GXM2121100201-JL16</v>
          </cell>
          <cell r="B6916" t="str">
            <v>HELMET F1XF, YELLOW (FLUO), M</v>
          </cell>
          <cell r="C6916" t="str">
            <v xml:space="preserve"> </v>
          </cell>
        </row>
        <row r="6917">
          <cell r="A6917" t="str">
            <v>GXM2121100206-JD35</v>
          </cell>
          <cell r="B6917" t="str">
            <v>HELMET F1XF, YELLOW (PLAIN), M</v>
          </cell>
          <cell r="C6917" t="str">
            <v xml:space="preserve"> </v>
          </cell>
        </row>
        <row r="6918">
          <cell r="A6918" t="str">
            <v>GXM2121100300-JD35</v>
          </cell>
          <cell r="B6918" t="str">
            <v>HELMET F1XF, YELLOW (PLAIN), M</v>
          </cell>
          <cell r="C6918" t="str">
            <v xml:space="preserve"> </v>
          </cell>
        </row>
        <row r="6919">
          <cell r="A6919" t="str">
            <v>GXL2121100100-JL16</v>
          </cell>
          <cell r="B6919" t="str">
            <v>HELMET F1XF, YELLOW (FLUO), L</v>
          </cell>
          <cell r="C6919" t="str">
            <v xml:space="preserve"> </v>
          </cell>
        </row>
        <row r="6920">
          <cell r="A6920" t="str">
            <v>GXM2111300036-OB75</v>
          </cell>
          <cell r="B6920" t="str">
            <v>HELMET F1XF, ORANGE (FLUO), M</v>
          </cell>
          <cell r="C6920" t="str">
            <v xml:space="preserve"> </v>
          </cell>
        </row>
        <row r="6921">
          <cell r="A6921" t="str">
            <v>GXL1111400100-VF43</v>
          </cell>
          <cell r="B6921" t="str">
            <v>HELMET F1XF, PHOTOLUMINESCENT, L</v>
          </cell>
          <cell r="C6921" t="str">
            <v xml:space="preserve"> </v>
          </cell>
        </row>
        <row r="6922">
          <cell r="A6922" t="str">
            <v>GXM2121000101-JD16</v>
          </cell>
          <cell r="B6922" t="str">
            <v>HELMET F1XF, YELLOW (PLAIN), M</v>
          </cell>
          <cell r="C6922" t="str">
            <v xml:space="preserve"> </v>
          </cell>
        </row>
        <row r="6923">
          <cell r="A6923" t="str">
            <v>GXM2022200100-VF16</v>
          </cell>
          <cell r="B6923" t="str">
            <v>HELMET F1XF, PHOTOLUMINESCENT, M</v>
          </cell>
          <cell r="C6923" t="str">
            <v xml:space="preserve"> </v>
          </cell>
        </row>
        <row r="6924">
          <cell r="A6924" t="str">
            <v>GXL2111400006-RE35</v>
          </cell>
          <cell r="B6924" t="str">
            <v>HELMET F1XF, RED, L</v>
          </cell>
          <cell r="C6924" t="str">
            <v xml:space="preserve"> </v>
          </cell>
        </row>
        <row r="6925">
          <cell r="A6925" t="str">
            <v>GXL2111400201-JL16</v>
          </cell>
          <cell r="B6925" t="str">
            <v>HELMET F1XF, YELLOW (FLUO), L</v>
          </cell>
          <cell r="C6925" t="str">
            <v xml:space="preserve"> </v>
          </cell>
        </row>
        <row r="6926">
          <cell r="A6926" t="str">
            <v>GXL2111400201-NA01</v>
          </cell>
          <cell r="B6926" t="str">
            <v>HELMET F1XF, BLACK, L</v>
          </cell>
          <cell r="C6926" t="str">
            <v xml:space="preserve"> </v>
          </cell>
        </row>
        <row r="6927">
          <cell r="A6927" t="str">
            <v>GXL2111400201-RE01</v>
          </cell>
          <cell r="B6927" t="str">
            <v>HELMET F1XF, RED, L</v>
          </cell>
          <cell r="C6927" t="str">
            <v xml:space="preserve"> </v>
          </cell>
        </row>
        <row r="6928">
          <cell r="A6928" t="str">
            <v>GXL2111400206-JD01</v>
          </cell>
          <cell r="B6928" t="str">
            <v>HELMET F1XF, YELLOW (PLAIN), L</v>
          </cell>
          <cell r="C6928" t="str">
            <v xml:space="preserve"> </v>
          </cell>
        </row>
        <row r="6929">
          <cell r="A6929" t="str">
            <v>GXL2111400206-RE01</v>
          </cell>
          <cell r="B6929" t="str">
            <v>HELMET F1XF, RED, L</v>
          </cell>
          <cell r="C6929" t="str">
            <v xml:space="preserve"> </v>
          </cell>
        </row>
        <row r="6930">
          <cell r="A6930" t="str">
            <v>GXM2111400201-JL34</v>
          </cell>
          <cell r="B6930" t="str">
            <v>HELMET F1XF, YELLOW (FLUO), M</v>
          </cell>
          <cell r="C6930" t="str">
            <v xml:space="preserve"> </v>
          </cell>
        </row>
        <row r="6931">
          <cell r="A6931" t="str">
            <v>GXL2121100214-JL35</v>
          </cell>
          <cell r="B6931" t="str">
            <v>HELMET F1XF, YELLOW (FLUO), L</v>
          </cell>
          <cell r="C6931" t="str">
            <v xml:space="preserve"> </v>
          </cell>
        </row>
        <row r="6932">
          <cell r="A6932" t="str">
            <v>GXL2111100100-JD46</v>
          </cell>
          <cell r="B6932" t="str">
            <v>HELMET F1XF, YELLOW (PLAIN), L</v>
          </cell>
          <cell r="C6932" t="str">
            <v xml:space="preserve"> </v>
          </cell>
        </row>
        <row r="6933">
          <cell r="A6933" t="str">
            <v>GXM2111100100-RE35</v>
          </cell>
          <cell r="B6933" t="str">
            <v>F1XF EN443 M RED, FP GOLD</v>
          </cell>
          <cell r="C6933" t="str">
            <v xml:space="preserve"> </v>
          </cell>
        </row>
        <row r="6934">
          <cell r="A6934" t="str">
            <v>GXM2121100211-NA35</v>
          </cell>
          <cell r="B6934" t="str">
            <v>HELMET F1XF, BLACK, M</v>
          </cell>
          <cell r="C6934" t="str">
            <v xml:space="preserve"> </v>
          </cell>
        </row>
        <row r="6935">
          <cell r="A6935" t="str">
            <v>GXM1121300000-BA16</v>
          </cell>
          <cell r="B6935" t="str">
            <v>HELMET F1XF, WHITE, M</v>
          </cell>
          <cell r="C6935" t="str">
            <v xml:space="preserve"> </v>
          </cell>
        </row>
        <row r="6936">
          <cell r="A6936" t="str">
            <v>GXL1111000204-RE16</v>
          </cell>
          <cell r="B6936" t="str">
            <v>HELMET F1XF, RED, L</v>
          </cell>
          <cell r="C6936" t="str">
            <v xml:space="preserve"> </v>
          </cell>
        </row>
        <row r="6937">
          <cell r="A6937" t="str">
            <v>GXL1122200100-JL16</v>
          </cell>
          <cell r="B6937" t="str">
            <v>HELMET F1XF, YELLOW (FLUO), L</v>
          </cell>
          <cell r="C6937" t="str">
            <v xml:space="preserve"> </v>
          </cell>
        </row>
        <row r="6938">
          <cell r="A6938" t="str">
            <v>GXL1011000000-JD35</v>
          </cell>
          <cell r="B6938" t="str">
            <v>HELMET F1XF, YELLOW (PLAIN), L</v>
          </cell>
          <cell r="C6938" t="str">
            <v xml:space="preserve"> </v>
          </cell>
        </row>
        <row r="6939">
          <cell r="A6939" t="str">
            <v>GXL2112300200-JL45</v>
          </cell>
          <cell r="B6939" t="str">
            <v>HELMET F1XF, YELLOW (FLUO), L</v>
          </cell>
          <cell r="C6939" t="str">
            <v xml:space="preserve"> </v>
          </cell>
        </row>
        <row r="6940">
          <cell r="A6940" t="str">
            <v>GXL1111100100-RE16</v>
          </cell>
          <cell r="B6940" t="str">
            <v>HELMET F1XF, RED, L</v>
          </cell>
          <cell r="C6940" t="str">
            <v xml:space="preserve"> </v>
          </cell>
        </row>
        <row r="6941">
          <cell r="A6941" t="str">
            <v>GXL1121301200-RE16</v>
          </cell>
          <cell r="B6941" t="str">
            <v>HELMET F1XF, RED, L</v>
          </cell>
          <cell r="C6941" t="str">
            <v xml:space="preserve"> </v>
          </cell>
        </row>
        <row r="6942">
          <cell r="A6942" t="str">
            <v>GXM1011100010-JD16</v>
          </cell>
          <cell r="B6942" t="str">
            <v>HELMET F1XF, YELLOW (PLAIN), M</v>
          </cell>
          <cell r="C6942" t="str">
            <v xml:space="preserve"> </v>
          </cell>
        </row>
        <row r="6943">
          <cell r="A6943" t="str">
            <v>GXL2021300004-NA35</v>
          </cell>
          <cell r="B6943" t="str">
            <v>HELMET F1XF, BLACK, L</v>
          </cell>
          <cell r="C6943" t="str">
            <v xml:space="preserve"> </v>
          </cell>
        </row>
        <row r="6944">
          <cell r="A6944" t="str">
            <v>GXL2111100300-AA32</v>
          </cell>
          <cell r="B6944" t="str">
            <v>HELMET F1XF, BLUE, L</v>
          </cell>
          <cell r="C6944" t="str">
            <v xml:space="preserve"> </v>
          </cell>
        </row>
        <row r="6945">
          <cell r="A6945" t="str">
            <v>GXM2011000200-RE35</v>
          </cell>
          <cell r="B6945" t="str">
            <v>HELMET F1XF, RED, M</v>
          </cell>
          <cell r="C6945" t="str">
            <v xml:space="preserve"> </v>
          </cell>
        </row>
        <row r="6946">
          <cell r="A6946" t="str">
            <v>GXM2122100310-BA35</v>
          </cell>
          <cell r="B6946" t="str">
            <v>HELMET F1XF, WHITE, M</v>
          </cell>
          <cell r="C6946" t="str">
            <v xml:space="preserve"> </v>
          </cell>
        </row>
        <row r="6947">
          <cell r="A6947" t="str">
            <v>GXM1111200110-OB16</v>
          </cell>
          <cell r="B6947" t="str">
            <v>HELMET F1XF, ORANGE (FLUO), M</v>
          </cell>
          <cell r="C6947" t="str">
            <v xml:space="preserve"> </v>
          </cell>
        </row>
        <row r="6948">
          <cell r="A6948" t="str">
            <v>GXM2121000120-JD16</v>
          </cell>
          <cell r="B6948" t="str">
            <v>HELMET F1XF, YELLOW (PLAIN), M</v>
          </cell>
          <cell r="C6948" t="str">
            <v xml:space="preserve"> </v>
          </cell>
        </row>
        <row r="6949">
          <cell r="A6949" t="str">
            <v>GXM2011101014-AA16</v>
          </cell>
          <cell r="B6949" t="str">
            <v>HELMET F1XF, BLUE, M</v>
          </cell>
          <cell r="C6949" t="str">
            <v xml:space="preserve"> </v>
          </cell>
        </row>
        <row r="6950">
          <cell r="A6950" t="str">
            <v>GXL2121100221-RE32</v>
          </cell>
          <cell r="B6950" t="str">
            <v>HELMET F1XF, RED, L</v>
          </cell>
          <cell r="C6950" t="str">
            <v xml:space="preserve"> </v>
          </cell>
        </row>
        <row r="6951">
          <cell r="A6951" t="str">
            <v>GXM2111100300-RE35</v>
          </cell>
          <cell r="B6951" t="str">
            <v>HELMET F1XF, RED, M</v>
          </cell>
          <cell r="C6951" t="str">
            <v xml:space="preserve"> </v>
          </cell>
        </row>
        <row r="6952">
          <cell r="A6952" t="str">
            <v>GXL1111300110-JL16</v>
          </cell>
          <cell r="B6952" t="str">
            <v>HELMET F1XF, YELLOW (FLUO), L</v>
          </cell>
          <cell r="C6952" t="str">
            <v xml:space="preserve"> </v>
          </cell>
        </row>
        <row r="6953">
          <cell r="A6953" t="str">
            <v>GXL1111000000-JD16</v>
          </cell>
          <cell r="B6953" t="str">
            <v>HELMET F1XF YELLOW, L</v>
          </cell>
          <cell r="C6953" t="str">
            <v xml:space="preserve"> </v>
          </cell>
        </row>
        <row r="6954">
          <cell r="A6954" t="str">
            <v>GXL1121100100-VF16</v>
          </cell>
          <cell r="B6954" t="str">
            <v>HELMET F1XF, PHOTOLUMINESCENT, L</v>
          </cell>
          <cell r="C6954" t="str">
            <v xml:space="preserve"> </v>
          </cell>
        </row>
        <row r="6955">
          <cell r="A6955" t="str">
            <v>GXM2011000000-JD16</v>
          </cell>
          <cell r="B6955" t="str">
            <v>HELMET F1XF, YELLOW (PLAIN), M</v>
          </cell>
          <cell r="C6955" t="str">
            <v xml:space="preserve"> </v>
          </cell>
        </row>
        <row r="6956">
          <cell r="A6956" t="str">
            <v>GXM1121100214-BA35</v>
          </cell>
          <cell r="B6956" t="str">
            <v>HELMET F1XF, WHITE, M</v>
          </cell>
          <cell r="C6956" t="str">
            <v xml:space="preserve"> </v>
          </cell>
        </row>
        <row r="6957">
          <cell r="A6957" t="str">
            <v>GXL1121100100-JL16</v>
          </cell>
          <cell r="B6957" t="str">
            <v>HELMET F1XF, YELLOW (FLUO), L</v>
          </cell>
          <cell r="C6957" t="str">
            <v xml:space="preserve"> </v>
          </cell>
        </row>
        <row r="6958">
          <cell r="A6958" t="str">
            <v>GXL11113001A0-YP16</v>
          </cell>
          <cell r="B6958" t="str">
            <v>HELMET F1XF, YELLOW (FLUO) PHOTOLUM, L</v>
          </cell>
          <cell r="C6958" t="str">
            <v xml:space="preserve"> </v>
          </cell>
        </row>
        <row r="6959">
          <cell r="A6959" t="str">
            <v>GXL2011201300-VF35</v>
          </cell>
          <cell r="B6959" t="str">
            <v>HELMET F1XF, PHOTOLUMINESCENT, L</v>
          </cell>
          <cell r="C6959" t="str">
            <v xml:space="preserve"> </v>
          </cell>
        </row>
        <row r="6960">
          <cell r="A6960" t="str">
            <v>GXM2121000000-JD16</v>
          </cell>
          <cell r="B6960" t="str">
            <v>HELMET F1XF YELLOW, M</v>
          </cell>
          <cell r="C6960" t="str">
            <v xml:space="preserve"> </v>
          </cell>
        </row>
        <row r="6961">
          <cell r="A6961" t="str">
            <v>GXL1111000000-JD35</v>
          </cell>
          <cell r="B6961" t="str">
            <v>HELMET F1XF YELLOW, L</v>
          </cell>
          <cell r="C6961" t="str">
            <v xml:space="preserve"> </v>
          </cell>
        </row>
        <row r="6962">
          <cell r="A6962" t="str">
            <v>GXL1121300304-VF16</v>
          </cell>
          <cell r="B6962" t="str">
            <v>HELMET F1XF, PHOTOLUMINESCENT, L</v>
          </cell>
          <cell r="C6962" t="str">
            <v xml:space="preserve"> </v>
          </cell>
        </row>
        <row r="6963">
          <cell r="A6963" t="str">
            <v>GXL1121300304-VFM2</v>
          </cell>
          <cell r="B6963" t="str">
            <v>HELMET F1XF, PHOTOLUMINESCENT, L</v>
          </cell>
          <cell r="C6963" t="str">
            <v xml:space="preserve"> </v>
          </cell>
        </row>
        <row r="6964">
          <cell r="A6964" t="str">
            <v>GXM1121300130-JL16</v>
          </cell>
          <cell r="B6964" t="str">
            <v>HELMET F1XF, YELLOW (FLUO), M</v>
          </cell>
          <cell r="C6964" t="str">
            <v xml:space="preserve"> </v>
          </cell>
        </row>
        <row r="6965">
          <cell r="A6965" t="str">
            <v>GXM1111100301-JD16</v>
          </cell>
          <cell r="B6965" t="str">
            <v>HELMET F1XF, YELLOW (PLAIN), M</v>
          </cell>
          <cell r="C6965" t="str">
            <v xml:space="preserve"> </v>
          </cell>
        </row>
        <row r="6966">
          <cell r="A6966" t="str">
            <v>GXM1011200012-VF16</v>
          </cell>
          <cell r="B6966" t="str">
            <v>HELMET F1XF, PHOTOLUMINESCENT, M</v>
          </cell>
          <cell r="C6966" t="str">
            <v xml:space="preserve"> </v>
          </cell>
        </row>
        <row r="6967">
          <cell r="A6967" t="str">
            <v>GXM1111300210-VF16</v>
          </cell>
          <cell r="B6967" t="str">
            <v>HELMET F1XF PHOTOLUM, M</v>
          </cell>
          <cell r="C6967" t="str">
            <v xml:space="preserve"> </v>
          </cell>
        </row>
        <row r="6968">
          <cell r="A6968" t="str">
            <v>GXL1111201014-JD16</v>
          </cell>
          <cell r="B6968" t="str">
            <v>HELMET F1XF, YELLOW (PLAIN), L</v>
          </cell>
          <cell r="C6968" t="str">
            <v xml:space="preserve"> </v>
          </cell>
        </row>
        <row r="6969">
          <cell r="A6969" t="str">
            <v>GXM2111000310-RE35</v>
          </cell>
          <cell r="B6969" t="str">
            <v>HELMET F1XF, RED, M</v>
          </cell>
          <cell r="C6969" t="str">
            <v xml:space="preserve"> </v>
          </cell>
        </row>
        <row r="6970">
          <cell r="A6970" t="str">
            <v>GXM2011200201-RE35</v>
          </cell>
          <cell r="B6970" t="str">
            <v>HELMET F1XF, RED, M</v>
          </cell>
          <cell r="C6970" t="str">
            <v xml:space="preserve"> </v>
          </cell>
        </row>
        <row r="6971">
          <cell r="A6971" t="str">
            <v>GXL1121300304-RE16</v>
          </cell>
          <cell r="B6971" t="str">
            <v>HELMET F1XF, RED, L</v>
          </cell>
          <cell r="C6971" t="str">
            <v xml:space="preserve"> </v>
          </cell>
        </row>
        <row r="6972">
          <cell r="A6972" t="str">
            <v>GXL1121300100-JL16</v>
          </cell>
          <cell r="B6972" t="str">
            <v>HELMET F1XF FLUORESCENT YELLOW, L</v>
          </cell>
          <cell r="C6972" t="str">
            <v xml:space="preserve"> </v>
          </cell>
        </row>
        <row r="6973">
          <cell r="A6973" t="str">
            <v>GXM1121100200-VF35</v>
          </cell>
          <cell r="B6973" t="str">
            <v>HELMET F1XF PHOTOTUM, M</v>
          </cell>
          <cell r="C6973" t="str">
            <v xml:space="preserve"> </v>
          </cell>
        </row>
        <row r="6974">
          <cell r="A6974" t="str">
            <v>GXM2122100310-NA43</v>
          </cell>
          <cell r="B6974" t="str">
            <v>HELMET F1XF, BLACK, M</v>
          </cell>
          <cell r="C6974" t="str">
            <v xml:space="preserve"> </v>
          </cell>
        </row>
        <row r="6975">
          <cell r="A6975" t="str">
            <v>GXL2122100400-BA35</v>
          </cell>
          <cell r="B6975" t="str">
            <v>HELMET F1XF, WHITE, L</v>
          </cell>
          <cell r="C6975" t="str">
            <v xml:space="preserve"> </v>
          </cell>
        </row>
        <row r="6976">
          <cell r="A6976" t="str">
            <v>GXM1111301010-BA43</v>
          </cell>
          <cell r="B6976" t="str">
            <v>HELMET F1XF, WHITE, M</v>
          </cell>
          <cell r="C6976" t="str">
            <v xml:space="preserve"> </v>
          </cell>
        </row>
        <row r="6977">
          <cell r="A6977" t="str">
            <v>GXM1011400201-BA16</v>
          </cell>
          <cell r="B6977" t="str">
            <v>HELMET F1XF, WHITE, M</v>
          </cell>
          <cell r="C6977" t="str">
            <v xml:space="preserve"> </v>
          </cell>
        </row>
        <row r="6978">
          <cell r="A6978" t="str">
            <v>GXM2111200200-VF35</v>
          </cell>
          <cell r="B6978" t="str">
            <v>HELMET F1XF, PHOTOLUMINESCENT, M</v>
          </cell>
          <cell r="C6978" t="str">
            <v xml:space="preserve"> </v>
          </cell>
        </row>
        <row r="6979">
          <cell r="A6979" t="str">
            <v>GXL2111200001-JD46</v>
          </cell>
          <cell r="B6979" t="str">
            <v>HELMET F1XF, YELLOW (PLAIN), L</v>
          </cell>
          <cell r="C6979" t="str">
            <v xml:space="preserve"> </v>
          </cell>
        </row>
        <row r="6980">
          <cell r="A6980" t="str">
            <v>GXL1121300324-VF16</v>
          </cell>
          <cell r="B6980" t="str">
            <v>HELMET F1XF, PHOTOLUMINESCENT, L</v>
          </cell>
          <cell r="C6980" t="str">
            <v xml:space="preserve"> </v>
          </cell>
        </row>
        <row r="6981">
          <cell r="A6981" t="str">
            <v>GXM2121000310-NA35</v>
          </cell>
          <cell r="B6981" t="str">
            <v>HELMET F1XF, BLACK, M</v>
          </cell>
          <cell r="C6981" t="str">
            <v xml:space="preserve"> </v>
          </cell>
        </row>
        <row r="6982">
          <cell r="A6982" t="str">
            <v>GXM1221000010-JD35</v>
          </cell>
          <cell r="B6982" t="str">
            <v>HELMET F1XF, YELLOW (PLAIN), M</v>
          </cell>
          <cell r="C6982" t="str">
            <v xml:space="preserve"> </v>
          </cell>
        </row>
        <row r="6983">
          <cell r="A6983" t="str">
            <v>GXM1111000200-JD16</v>
          </cell>
          <cell r="B6983" t="str">
            <v>HELMET F1XF, YELLOW (PLAIN), M</v>
          </cell>
          <cell r="C6983" t="str">
            <v xml:space="preserve"> </v>
          </cell>
        </row>
        <row r="6984">
          <cell r="A6984" t="str">
            <v>GXL2011101014-AA16</v>
          </cell>
          <cell r="B6984" t="str">
            <v>HELMET F1XF, BLUE, L</v>
          </cell>
          <cell r="C6984" t="str">
            <v xml:space="preserve"> </v>
          </cell>
        </row>
        <row r="6985">
          <cell r="A6985" t="str">
            <v>GXL1021400200-AA16</v>
          </cell>
          <cell r="B6985" t="str">
            <v>HELMET F1XF, BLUE, L</v>
          </cell>
          <cell r="C6985" t="str">
            <v xml:space="preserve"> </v>
          </cell>
        </row>
        <row r="6986">
          <cell r="A6986" t="str">
            <v>GXL2111200304-JL16</v>
          </cell>
          <cell r="B6986" t="str">
            <v>HELMET F1XF, YELLOW (FLUO), L</v>
          </cell>
          <cell r="C6986" t="str">
            <v xml:space="preserve"> </v>
          </cell>
        </row>
        <row r="6987">
          <cell r="A6987" t="str">
            <v>GXL1121300300-VF35</v>
          </cell>
          <cell r="B6987" t="str">
            <v>HELMET F1XF, PHOTOLUMINESCENT, L</v>
          </cell>
          <cell r="C6987" t="str">
            <v xml:space="preserve"> </v>
          </cell>
        </row>
        <row r="6988">
          <cell r="A6988" t="str">
            <v>GXL1111100100-JL74</v>
          </cell>
          <cell r="B6988" t="str">
            <v>HELMET F1XF, YELLOW (FLUO), L</v>
          </cell>
          <cell r="C6988" t="str">
            <v xml:space="preserve"> </v>
          </cell>
        </row>
        <row r="6989">
          <cell r="A6989" t="str">
            <v>GXL2121000010-BA35</v>
          </cell>
          <cell r="B6989" t="str">
            <v>HELMET F1XF, WHITE, L</v>
          </cell>
          <cell r="C6989" t="str">
            <v xml:space="preserve"> </v>
          </cell>
        </row>
        <row r="6990">
          <cell r="A6990" t="str">
            <v>GXL2121000010-JD35</v>
          </cell>
          <cell r="B6990" t="str">
            <v>HELMET F1XF, YELLOW (PLAIN), L</v>
          </cell>
          <cell r="C6990" t="str">
            <v xml:space="preserve"> </v>
          </cell>
        </row>
        <row r="6991">
          <cell r="A6991" t="str">
            <v>GXL2122100000-RE35</v>
          </cell>
          <cell r="B6991" t="str">
            <v>HELMET F1XF, RED, L PA LISSE DORÉE VERNI</v>
          </cell>
          <cell r="C6991" t="str">
            <v xml:space="preserve"> </v>
          </cell>
        </row>
        <row r="6992">
          <cell r="A6992" t="str">
            <v>GXM1111400206-VF01</v>
          </cell>
          <cell r="B6992" t="str">
            <v>HELMET F1XF, PHOTOLUMINESCENT, M</v>
          </cell>
          <cell r="C6992" t="str">
            <v xml:space="preserve"> </v>
          </cell>
        </row>
        <row r="6993">
          <cell r="A6993" t="str">
            <v>GXM2121400236-VF01</v>
          </cell>
          <cell r="B6993" t="str">
            <v>HELMET F1XF, PHOTOLUMINESCENT, M</v>
          </cell>
          <cell r="C6993" t="str">
            <v xml:space="preserve"> </v>
          </cell>
        </row>
        <row r="6994">
          <cell r="A6994" t="str">
            <v>GXL1011100010-RE16</v>
          </cell>
          <cell r="B6994" t="str">
            <v>HELMET F1XF, RED, L</v>
          </cell>
          <cell r="C6994" t="str">
            <v xml:space="preserve"> </v>
          </cell>
        </row>
        <row r="6995">
          <cell r="A6995" t="str">
            <v>GXL1021300000-JL16</v>
          </cell>
          <cell r="B6995" t="str">
            <v>HELMET F1XF, YELLOW (FLUO), L</v>
          </cell>
          <cell r="C6995" t="str">
            <v xml:space="preserve"> </v>
          </cell>
        </row>
        <row r="6996">
          <cell r="A6996" t="str">
            <v>GXL1021100200-VF16</v>
          </cell>
          <cell r="B6996" t="str">
            <v>HELMET F1XF, PHOTOLUMINESCENT, L</v>
          </cell>
          <cell r="C6996" t="str">
            <v xml:space="preserve"> </v>
          </cell>
        </row>
        <row r="6997">
          <cell r="A6997" t="str">
            <v>GXM1021100200-VF16</v>
          </cell>
          <cell r="B6997" t="str">
            <v>HELMET F1XF, PHOTOLUMINESCENT, M</v>
          </cell>
          <cell r="C6997" t="str">
            <v xml:space="preserve"> </v>
          </cell>
        </row>
        <row r="6998">
          <cell r="A6998" t="str">
            <v>GXM1121000006-AA16</v>
          </cell>
          <cell r="B6998" t="str">
            <v>HELMET F1XF, BLUE, M</v>
          </cell>
          <cell r="C6998" t="str">
            <v xml:space="preserve"> </v>
          </cell>
        </row>
        <row r="6999">
          <cell r="A6999" t="str">
            <v>GXM1221200030-JL16</v>
          </cell>
          <cell r="B6999" t="str">
            <v>HELMET F1XF, YELLOW (FLUO), M</v>
          </cell>
          <cell r="C6999" t="str">
            <v xml:space="preserve"> </v>
          </cell>
        </row>
        <row r="7000">
          <cell r="A7000" t="str">
            <v>GXM2121201200-VF16</v>
          </cell>
          <cell r="B7000" t="str">
            <v>HELMET F1XF, PHOTOLUMINESCENT, M</v>
          </cell>
          <cell r="C7000" t="str">
            <v xml:space="preserve"> </v>
          </cell>
        </row>
        <row r="7001">
          <cell r="A7001" t="str">
            <v>GXL2111201010-VF16</v>
          </cell>
          <cell r="B7001" t="str">
            <v>HELMET F1XF, PHOTOLUMINESCENT, L</v>
          </cell>
          <cell r="C7001" t="str">
            <v xml:space="preserve"> </v>
          </cell>
        </row>
        <row r="7002">
          <cell r="A7002" t="str">
            <v>GXM1121300310-VF16</v>
          </cell>
          <cell r="B7002" t="str">
            <v>HELMET F1XF PHOTOLUM, M</v>
          </cell>
          <cell r="C7002" t="str">
            <v xml:space="preserve"> </v>
          </cell>
        </row>
        <row r="7003">
          <cell r="A7003" t="str">
            <v>GXM2111300230-JL16</v>
          </cell>
          <cell r="B7003" t="str">
            <v>HELMET F1XF, YELLOW (FLUO), M</v>
          </cell>
          <cell r="C7003" t="str">
            <v xml:space="preserve"> </v>
          </cell>
        </row>
        <row r="7004">
          <cell r="A7004" t="str">
            <v>GXL1111100100-JD16</v>
          </cell>
          <cell r="B7004" t="str">
            <v>HELMET F1XF YELLOW, L</v>
          </cell>
          <cell r="C7004" t="str">
            <v xml:space="preserve"> </v>
          </cell>
        </row>
        <row r="7005">
          <cell r="A7005" t="str">
            <v>GXM1111000000-OB16</v>
          </cell>
          <cell r="B7005" t="str">
            <v>HELMET F1XF, ORANGE (FLUO), M</v>
          </cell>
          <cell r="C7005" t="str">
            <v xml:space="preserve"> </v>
          </cell>
        </row>
        <row r="7006">
          <cell r="A7006" t="str">
            <v>GXM2111200000-BA16</v>
          </cell>
          <cell r="B7006" t="str">
            <v>HELMET F1XF, WHITE, M</v>
          </cell>
          <cell r="C7006" t="str">
            <v xml:space="preserve"> </v>
          </cell>
        </row>
        <row r="7007">
          <cell r="A7007" t="str">
            <v>GXM1011100200-NA35</v>
          </cell>
          <cell r="B7007" t="str">
            <v>HELMET F1XF, BLACK, M</v>
          </cell>
          <cell r="C7007" t="str">
            <v xml:space="preserve"> </v>
          </cell>
        </row>
        <row r="7008">
          <cell r="A7008" t="str">
            <v>GXL1127102100-JL16</v>
          </cell>
          <cell r="B7008" t="str">
            <v>HELMET F1XF, YELLOW (FLUO), L</v>
          </cell>
          <cell r="C7008" t="str">
            <v xml:space="preserve"> </v>
          </cell>
        </row>
        <row r="7009">
          <cell r="A7009" t="str">
            <v>GXM1127102100-JL16</v>
          </cell>
          <cell r="B7009" t="str">
            <v>HELMET F1XF, YELLOW (FLUO), M</v>
          </cell>
          <cell r="C7009" t="str">
            <v xml:space="preserve"> </v>
          </cell>
        </row>
        <row r="7010">
          <cell r="A7010" t="str">
            <v>GXM2121100203-JD35</v>
          </cell>
          <cell r="B7010" t="str">
            <v>HELMET F1XF, YELLOW (PLAIN), M</v>
          </cell>
          <cell r="C7010" t="str">
            <v xml:space="preserve"> </v>
          </cell>
        </row>
        <row r="7011">
          <cell r="A7011" t="str">
            <v>GXL2112100001-VF16</v>
          </cell>
          <cell r="B7011" t="str">
            <v>HELMET F1XF, PHOTOLUMINESCENT, L</v>
          </cell>
          <cell r="C7011" t="str">
            <v xml:space="preserve"> </v>
          </cell>
        </row>
        <row r="7012">
          <cell r="A7012" t="str">
            <v>GXL1121100010-VF35</v>
          </cell>
          <cell r="B7012" t="str">
            <v>HELMET F1XF, PHOTOLUMINESCENT, L</v>
          </cell>
          <cell r="C7012" t="str">
            <v xml:space="preserve"> </v>
          </cell>
        </row>
        <row r="7013">
          <cell r="A7013" t="str">
            <v>GXM2121000310-RE35</v>
          </cell>
          <cell r="B7013" t="str">
            <v>HELMET F1XF, RED, M</v>
          </cell>
          <cell r="C7013" t="str">
            <v xml:space="preserve"> </v>
          </cell>
        </row>
        <row r="7014">
          <cell r="A7014" t="str">
            <v>GXL1111201000-VF35</v>
          </cell>
          <cell r="B7014" t="str">
            <v>HELMET F1XF PHOTOLUM, L</v>
          </cell>
          <cell r="C7014" t="str">
            <v xml:space="preserve"> </v>
          </cell>
        </row>
        <row r="7015">
          <cell r="A7015" t="str">
            <v>GXL1121200000-JL16</v>
          </cell>
          <cell r="B7015" t="str">
            <v>HELMET F1XF, YELLOW (FLUO), L</v>
          </cell>
          <cell r="C7015" t="str">
            <v xml:space="preserve"> </v>
          </cell>
        </row>
        <row r="7016">
          <cell r="A7016" t="str">
            <v>GXM1117601614-JL16</v>
          </cell>
          <cell r="B7016" t="str">
            <v>HELMET F1XF, YELLOW (FLUO), M</v>
          </cell>
          <cell r="C7016" t="str">
            <v xml:space="preserve"> </v>
          </cell>
        </row>
        <row r="7017">
          <cell r="A7017" t="str">
            <v>GXM1011100020-VF35</v>
          </cell>
          <cell r="B7017" t="str">
            <v>HELMET F1XF, PHOTOLUMINESCENT, M</v>
          </cell>
          <cell r="C7017" t="str">
            <v xml:space="preserve"> </v>
          </cell>
        </row>
        <row r="7018">
          <cell r="A7018" t="str">
            <v>GXL1111200000-RE35</v>
          </cell>
          <cell r="B7018" t="str">
            <v>HELMET F1XF, RED, L PA LISSE DORÉE VERNI</v>
          </cell>
          <cell r="C7018" t="str">
            <v xml:space="preserve"> </v>
          </cell>
        </row>
        <row r="7019">
          <cell r="A7019" t="str">
            <v>GXL1021400000-JL16</v>
          </cell>
          <cell r="B7019" t="str">
            <v>HELMET F1XF, YELLOW (FLUO), L</v>
          </cell>
          <cell r="C7019" t="str">
            <v xml:space="preserve"> </v>
          </cell>
        </row>
        <row r="7020">
          <cell r="A7020" t="str">
            <v>GXM1111200004-BA35</v>
          </cell>
          <cell r="B7020" t="str">
            <v>HELMET F1XF, WHITE, M</v>
          </cell>
          <cell r="C7020" t="str">
            <v xml:space="preserve"> </v>
          </cell>
        </row>
        <row r="7021">
          <cell r="A7021" t="str">
            <v>GXL2111100002-JD16</v>
          </cell>
          <cell r="B7021" t="str">
            <v>HELMET F1XF, YELLOW (PLAIN), L</v>
          </cell>
          <cell r="C7021" t="str">
            <v xml:space="preserve"> </v>
          </cell>
        </row>
        <row r="7022">
          <cell r="A7022" t="str">
            <v>GXL1111000130-BO34</v>
          </cell>
          <cell r="B7022" t="str">
            <v>HELMET F1XF, WHITE WITH BLACK COMB, L</v>
          </cell>
          <cell r="C7022" t="str">
            <v xml:space="preserve"> </v>
          </cell>
        </row>
        <row r="7023">
          <cell r="A7023" t="str">
            <v>GXM1121100100-RE16</v>
          </cell>
          <cell r="B7023" t="str">
            <v>HELMET F1XF RED, M</v>
          </cell>
          <cell r="C7023" t="str">
            <v xml:space="preserve"> </v>
          </cell>
        </row>
        <row r="7024">
          <cell r="A7024" t="str">
            <v>GXL2121100200-NA76</v>
          </cell>
          <cell r="B7024" t="str">
            <v>HELMET F1XF, BLACK, L</v>
          </cell>
          <cell r="C7024" t="str">
            <v xml:space="preserve"> </v>
          </cell>
        </row>
        <row r="7025">
          <cell r="A7025" t="str">
            <v>GXL1022100100-JL16</v>
          </cell>
          <cell r="B7025" t="str">
            <v>HELMET F1XF, YELLOW (FLUO), L</v>
          </cell>
          <cell r="C7025" t="str">
            <v xml:space="preserve"> </v>
          </cell>
        </row>
        <row r="7026">
          <cell r="A7026" t="str">
            <v>GXM1121100200-OB16</v>
          </cell>
          <cell r="B7026" t="str">
            <v>HELMET F1XF, ORANGE (FLUO), M</v>
          </cell>
          <cell r="C7026" t="str">
            <v xml:space="preserve"> </v>
          </cell>
        </row>
        <row r="7027">
          <cell r="A7027" t="str">
            <v>GXL1021300100-JL16</v>
          </cell>
          <cell r="B7027" t="str">
            <v>HELMET F1XF, YELLOW (FLUO), L</v>
          </cell>
          <cell r="C7027" t="str">
            <v xml:space="preserve"> </v>
          </cell>
        </row>
        <row r="7028">
          <cell r="A7028" t="str">
            <v>GXL1111200000-NA16</v>
          </cell>
          <cell r="B7028" t="str">
            <v>HELMET F1XF, BLACK, L</v>
          </cell>
          <cell r="C7028" t="str">
            <v xml:space="preserve"> </v>
          </cell>
        </row>
        <row r="7029">
          <cell r="A7029" t="str">
            <v>GXM1111200000-NA16</v>
          </cell>
          <cell r="B7029" t="str">
            <v>HELMET F1XF, BLACK, M</v>
          </cell>
          <cell r="C7029" t="str">
            <v xml:space="preserve"> </v>
          </cell>
        </row>
        <row r="7030">
          <cell r="A7030" t="str">
            <v>GXL1011300001-RE16</v>
          </cell>
          <cell r="B7030" t="str">
            <v>HELMET F1XF, RED, L</v>
          </cell>
          <cell r="C7030" t="str">
            <v xml:space="preserve"> </v>
          </cell>
        </row>
        <row r="7031">
          <cell r="A7031" t="str">
            <v>GXL1111300120-AA46</v>
          </cell>
          <cell r="B7031" t="str">
            <v>HELMET F1XF, BLUE, L</v>
          </cell>
          <cell r="C7031" t="str">
            <v xml:space="preserve"> </v>
          </cell>
        </row>
        <row r="7032">
          <cell r="A7032" t="str">
            <v>GXM2121100210-BA16</v>
          </cell>
          <cell r="B7032" t="str">
            <v>HELM F1XF, WEISS, M</v>
          </cell>
          <cell r="C7032" t="str">
            <v xml:space="preserve"> </v>
          </cell>
        </row>
        <row r="7033">
          <cell r="A7033" t="str">
            <v>GXL1022200000-VF16</v>
          </cell>
          <cell r="B7033" t="str">
            <v>HELMET F1XF, PHOTOLUMINESCENT, L</v>
          </cell>
          <cell r="C7033" t="str">
            <v xml:space="preserve"> </v>
          </cell>
        </row>
        <row r="7034">
          <cell r="A7034" t="str">
            <v>GXM1121000200-VA16</v>
          </cell>
          <cell r="B7034" t="str">
            <v>HELMET F1XF, GREEN, M</v>
          </cell>
          <cell r="C7034" t="str">
            <v xml:space="preserve"> </v>
          </cell>
        </row>
        <row r="7035">
          <cell r="A7035" t="str">
            <v>GXM1111301010-BA34</v>
          </cell>
          <cell r="B7035" t="str">
            <v>HELMET F1XF, WHITE, M</v>
          </cell>
          <cell r="C7035" t="str">
            <v xml:space="preserve"> </v>
          </cell>
        </row>
        <row r="7036">
          <cell r="A7036" t="str">
            <v>GXM1111400000-RE16</v>
          </cell>
          <cell r="B7036" t="str">
            <v>HELMET F1XF, RED, M</v>
          </cell>
          <cell r="C7036" t="str">
            <v xml:space="preserve"> </v>
          </cell>
        </row>
        <row r="7037">
          <cell r="A7037" t="str">
            <v>GXM1111300020-JD16</v>
          </cell>
          <cell r="B7037" t="str">
            <v>HELMET F1XF, YELLOW (PLAIN), M</v>
          </cell>
          <cell r="C7037" t="str">
            <v xml:space="preserve"> </v>
          </cell>
        </row>
        <row r="7038">
          <cell r="A7038" t="str">
            <v>GXL2121400000-VF35</v>
          </cell>
          <cell r="B7038" t="str">
            <v>HELMET F1XF, PHOTOLUMINESCENT, L</v>
          </cell>
          <cell r="C7038" t="str">
            <v xml:space="preserve"> </v>
          </cell>
        </row>
        <row r="7039">
          <cell r="A7039" t="str">
            <v>GXM2121400000-VF16</v>
          </cell>
          <cell r="B7039" t="str">
            <v>HELMET F1XF, PHOTOLUMINESCENT, M</v>
          </cell>
          <cell r="C7039" t="str">
            <v xml:space="preserve"> </v>
          </cell>
        </row>
        <row r="7040">
          <cell r="A7040" t="str">
            <v>GXM1111301110-BA43</v>
          </cell>
          <cell r="B7040" t="str">
            <v>HELMET F1XF, WHITE, M</v>
          </cell>
          <cell r="C7040" t="str">
            <v xml:space="preserve"> </v>
          </cell>
        </row>
        <row r="7041">
          <cell r="A7041" t="str">
            <v>GXL2121100210-RE32</v>
          </cell>
          <cell r="B7041" t="str">
            <v>HELMET F1XF, RED, L</v>
          </cell>
          <cell r="C7041" t="str">
            <v xml:space="preserve"> </v>
          </cell>
        </row>
        <row r="7042">
          <cell r="A7042" t="str">
            <v>GXM1121200210-VF16</v>
          </cell>
          <cell r="B7042" t="str">
            <v>HELMET F1XF PHOTOLUMINESCENT, M</v>
          </cell>
          <cell r="C7042" t="str">
            <v xml:space="preserve"> </v>
          </cell>
        </row>
        <row r="7043">
          <cell r="A7043" t="str">
            <v>GXM1021300300-RE16</v>
          </cell>
          <cell r="B7043" t="str">
            <v>HELMET F1XF, RED, M</v>
          </cell>
          <cell r="C7043" t="str">
            <v xml:space="preserve"> </v>
          </cell>
        </row>
        <row r="7044">
          <cell r="A7044" t="str">
            <v>GXM1011200012-JL16</v>
          </cell>
          <cell r="B7044" t="str">
            <v>HELMET F1XF, YELLOW (FLUO), M</v>
          </cell>
          <cell r="C7044" t="str">
            <v xml:space="preserve"> </v>
          </cell>
        </row>
        <row r="7045">
          <cell r="A7045" t="str">
            <v>GXM1121300320-BA16</v>
          </cell>
          <cell r="B7045" t="str">
            <v>HELMET F1XF, WHITE, M</v>
          </cell>
          <cell r="C7045" t="str">
            <v xml:space="preserve"> </v>
          </cell>
        </row>
        <row r="7046">
          <cell r="A7046" t="str">
            <v>GXL1011000000-RE35</v>
          </cell>
          <cell r="B7046" t="str">
            <v>HELMET F1XF, RED, L</v>
          </cell>
          <cell r="C7046" t="str">
            <v xml:space="preserve"> </v>
          </cell>
        </row>
        <row r="7047">
          <cell r="A7047" t="str">
            <v>GXL2127401000-VF35</v>
          </cell>
          <cell r="B7047" t="str">
            <v>HELMET F1XF, PHOTOLUMINESCENT, L</v>
          </cell>
          <cell r="C7047" t="str">
            <v xml:space="preserve"> </v>
          </cell>
        </row>
        <row r="7048">
          <cell r="A7048" t="str">
            <v>GXM2121100011-JD16</v>
          </cell>
          <cell r="B7048" t="str">
            <v>HELMET F1XF, YELLOW (PLAIN), M</v>
          </cell>
          <cell r="C7048" t="str">
            <v xml:space="preserve"> </v>
          </cell>
        </row>
        <row r="7049">
          <cell r="A7049" t="str">
            <v>GXM2111100100-JD16</v>
          </cell>
          <cell r="B7049" t="str">
            <v>F1XF EN443 M YELLOW, FP BLACK</v>
          </cell>
          <cell r="C7049" t="str">
            <v xml:space="preserve"> </v>
          </cell>
        </row>
        <row r="7050">
          <cell r="A7050" t="str">
            <v>GXL2121400100-JL43</v>
          </cell>
          <cell r="B7050" t="str">
            <v>HELMET F1XF, YELLOW (FLUO), L</v>
          </cell>
          <cell r="C7050" t="str">
            <v xml:space="preserve"> </v>
          </cell>
        </row>
        <row r="7051">
          <cell r="A7051" t="str">
            <v>GXM1021400000-JL16</v>
          </cell>
          <cell r="B7051" t="str">
            <v>HELMET F1XF, YELLOW (FLUO), M</v>
          </cell>
          <cell r="C7051" t="str">
            <v xml:space="preserve"> </v>
          </cell>
        </row>
        <row r="7052">
          <cell r="A7052" t="str">
            <v>GXM1121100200-NB16</v>
          </cell>
          <cell r="B7052" t="str">
            <v>HELMET F1XF, GREY, M</v>
          </cell>
          <cell r="C7052" t="str">
            <v xml:space="preserve"> </v>
          </cell>
        </row>
        <row r="7053">
          <cell r="A7053" t="str">
            <v>GXM2121100260-VF43</v>
          </cell>
          <cell r="B7053" t="str">
            <v>HELMET F1XF, PHOTOLUMINESCENT, M</v>
          </cell>
          <cell r="C7053" t="str">
            <v xml:space="preserve"> </v>
          </cell>
        </row>
        <row r="7054">
          <cell r="A7054" t="str">
            <v>GXL1121301200-NA16</v>
          </cell>
          <cell r="B7054" t="str">
            <v>HELMET F1XF, BLACK, L</v>
          </cell>
          <cell r="C7054" t="str">
            <v xml:space="preserve"> </v>
          </cell>
        </row>
        <row r="7055">
          <cell r="A7055" t="str">
            <v>GXM2121300060-JD16</v>
          </cell>
          <cell r="B7055" t="str">
            <v>HELMET F1XF, YELLOW (PLAIN), M</v>
          </cell>
          <cell r="C7055" t="str">
            <v xml:space="preserve"> </v>
          </cell>
        </row>
        <row r="7056">
          <cell r="A7056" t="str">
            <v>GXM2111300220-VF35</v>
          </cell>
          <cell r="B7056" t="str">
            <v>HELMET F1XF, PHOTOLUMINESCENT, M</v>
          </cell>
          <cell r="C7056" t="str">
            <v xml:space="preserve"> </v>
          </cell>
        </row>
        <row r="7057">
          <cell r="A7057" t="str">
            <v>GXL2111000100-JD46</v>
          </cell>
          <cell r="B7057" t="str">
            <v>HELMET F1XF, YELLOW (PLAIN), L</v>
          </cell>
          <cell r="C7057" t="str">
            <v xml:space="preserve"> </v>
          </cell>
        </row>
        <row r="7058">
          <cell r="A7058" t="str">
            <v>GXL1011000000-AA35</v>
          </cell>
          <cell r="B7058" t="str">
            <v>Helmet F1XF, Blue, L</v>
          </cell>
          <cell r="C7058" t="str">
            <v xml:space="preserve"> </v>
          </cell>
        </row>
        <row r="7059">
          <cell r="A7059" t="str">
            <v>GXL1011000000-BA34</v>
          </cell>
          <cell r="B7059" t="str">
            <v>Helmet F1XF, White, L</v>
          </cell>
          <cell r="C7059" t="str">
            <v xml:space="preserve"> </v>
          </cell>
        </row>
        <row r="7060">
          <cell r="A7060" t="str">
            <v>GXL1011000000-BA35</v>
          </cell>
          <cell r="B7060" t="str">
            <v>Helmet F1XF, White, L</v>
          </cell>
          <cell r="C7060" t="str">
            <v xml:space="preserve"> </v>
          </cell>
        </row>
        <row r="7061">
          <cell r="A7061" t="str">
            <v>GXL1011000000-JD46</v>
          </cell>
          <cell r="B7061" t="str">
            <v>Helmet F1XF, Yellow (plain), L</v>
          </cell>
          <cell r="C7061" t="str">
            <v xml:space="preserve"> </v>
          </cell>
        </row>
        <row r="7062">
          <cell r="A7062" t="str">
            <v>GXL1011000000-JL35</v>
          </cell>
          <cell r="B7062" t="str">
            <v>Helmet F1XF, Yellow (fluo), L</v>
          </cell>
          <cell r="C7062" t="str">
            <v xml:space="preserve"> </v>
          </cell>
        </row>
        <row r="7063">
          <cell r="A7063" t="str">
            <v>GXL1011000000-OB35</v>
          </cell>
          <cell r="B7063" t="str">
            <v>Helmet F1XF, Orange (fluo), L</v>
          </cell>
          <cell r="C7063" t="str">
            <v xml:space="preserve"> </v>
          </cell>
        </row>
        <row r="7064">
          <cell r="A7064" t="str">
            <v>GXL1011000000-VF35</v>
          </cell>
          <cell r="B7064" t="str">
            <v>Helmet F1XF, Photoluminescent, L</v>
          </cell>
          <cell r="C7064" t="str">
            <v xml:space="preserve"> </v>
          </cell>
        </row>
        <row r="7065">
          <cell r="A7065" t="str">
            <v>GXL1011000100-BA16</v>
          </cell>
          <cell r="B7065" t="str">
            <v>Helmet F1XF, White, L</v>
          </cell>
          <cell r="C7065" t="str">
            <v xml:space="preserve"> </v>
          </cell>
        </row>
        <row r="7066">
          <cell r="A7066" t="str">
            <v>GXL1011000110-JD16</v>
          </cell>
          <cell r="B7066" t="str">
            <v>Helmet F1XF, Yellow (plain), L</v>
          </cell>
          <cell r="C7066" t="str">
            <v xml:space="preserve"> </v>
          </cell>
        </row>
        <row r="7067">
          <cell r="A7067" t="str">
            <v>GXL1011000200-JD16</v>
          </cell>
          <cell r="B7067" t="str">
            <v>Helmet F1XF, Yellow (plain), L</v>
          </cell>
          <cell r="C7067" t="str">
            <v xml:space="preserve"> </v>
          </cell>
        </row>
        <row r="7068">
          <cell r="A7068" t="str">
            <v>GXL1011000200-JL16</v>
          </cell>
          <cell r="B7068" t="str">
            <v>Helmet F1XF, Yellow (fluo), L</v>
          </cell>
          <cell r="C7068" t="str">
            <v xml:space="preserve"> </v>
          </cell>
        </row>
        <row r="7069">
          <cell r="A7069" t="str">
            <v>GXL1011000200-RE16</v>
          </cell>
          <cell r="B7069" t="str">
            <v>Helmet F1XF, Red, L</v>
          </cell>
          <cell r="C7069" t="str">
            <v xml:space="preserve"> </v>
          </cell>
        </row>
        <row r="7070">
          <cell r="A7070" t="str">
            <v>GXL1011000201-RE35</v>
          </cell>
          <cell r="B7070" t="str">
            <v>Helmet F1XF, Red, L</v>
          </cell>
          <cell r="C7070" t="str">
            <v xml:space="preserve"> </v>
          </cell>
        </row>
        <row r="7071">
          <cell r="A7071" t="str">
            <v>GXL1011000301-JD16</v>
          </cell>
          <cell r="B7071" t="str">
            <v>Helmet F1XF, Yellow (plain), L</v>
          </cell>
          <cell r="C7071" t="str">
            <v xml:space="preserve"> </v>
          </cell>
        </row>
        <row r="7072">
          <cell r="A7072" t="str">
            <v>GXL1011000301-JL16</v>
          </cell>
          <cell r="B7072" t="str">
            <v>Helmet F1XF, Yellow (fluo), L</v>
          </cell>
          <cell r="C7072" t="str">
            <v xml:space="preserve"> </v>
          </cell>
        </row>
        <row r="7073">
          <cell r="A7073" t="str">
            <v>GXL1011100000-JL35</v>
          </cell>
          <cell r="B7073" t="str">
            <v>Helmet F1XF, Yellow (fluo), L</v>
          </cell>
          <cell r="C7073" t="str">
            <v xml:space="preserve"> </v>
          </cell>
        </row>
        <row r="7074">
          <cell r="A7074" t="str">
            <v>GXL1011100000-RE16</v>
          </cell>
          <cell r="B7074" t="str">
            <v>Helmet F1XF, Red, L</v>
          </cell>
          <cell r="C7074" t="str">
            <v xml:space="preserve"> </v>
          </cell>
        </row>
        <row r="7075">
          <cell r="A7075" t="str">
            <v>GXL1011100000-VF16</v>
          </cell>
          <cell r="B7075" t="str">
            <v>Helmet F1XF, Photoluminescent, L</v>
          </cell>
          <cell r="C7075" t="str">
            <v xml:space="preserve"> </v>
          </cell>
        </row>
        <row r="7076">
          <cell r="A7076" t="str">
            <v>GXL1011100000-VF35</v>
          </cell>
          <cell r="B7076" t="str">
            <v>Helmet F1XF, Photoluminescent, L</v>
          </cell>
          <cell r="C7076" t="str">
            <v xml:space="preserve"> </v>
          </cell>
        </row>
        <row r="7077">
          <cell r="A7077" t="str">
            <v>GXL1011100002-RE16</v>
          </cell>
          <cell r="B7077" t="str">
            <v>Helmet F1XF, Red, L</v>
          </cell>
          <cell r="C7077" t="str">
            <v xml:space="preserve"> </v>
          </cell>
        </row>
        <row r="7078">
          <cell r="A7078" t="str">
            <v>GXL1011100030-VF16</v>
          </cell>
          <cell r="B7078" t="str">
            <v>Helmet F1XF, Photoluminescent, L</v>
          </cell>
          <cell r="C7078" t="str">
            <v xml:space="preserve"> </v>
          </cell>
        </row>
        <row r="7079">
          <cell r="A7079" t="str">
            <v>GXL1011100110-VF35</v>
          </cell>
          <cell r="B7079" t="str">
            <v>Helmet F1XF, Photoluminescent, L</v>
          </cell>
          <cell r="C7079" t="str">
            <v xml:space="preserve"> </v>
          </cell>
        </row>
        <row r="7080">
          <cell r="A7080" t="str">
            <v>GXL1011100206-RE16</v>
          </cell>
          <cell r="B7080" t="str">
            <v>Helmet F1XF, Red, L</v>
          </cell>
          <cell r="C7080" t="str">
            <v xml:space="preserve"> </v>
          </cell>
        </row>
        <row r="7081">
          <cell r="A7081" t="str">
            <v>GXL1011100300-JL16</v>
          </cell>
          <cell r="B7081" t="str">
            <v>Helmet F1XF, Yellow (fluo), L</v>
          </cell>
          <cell r="C7081" t="str">
            <v xml:space="preserve"> </v>
          </cell>
        </row>
        <row r="7082">
          <cell r="A7082" t="str">
            <v>GXL1011100300-OB35</v>
          </cell>
          <cell r="B7082" t="str">
            <v>Helmet F1XF, Orange (fluo), L</v>
          </cell>
          <cell r="C7082" t="str">
            <v xml:space="preserve"> </v>
          </cell>
        </row>
        <row r="7083">
          <cell r="A7083" t="str">
            <v>GXL1011200000-BA16</v>
          </cell>
          <cell r="B7083" t="str">
            <v>Helmet F1XF, White, L</v>
          </cell>
          <cell r="C7083" t="str">
            <v xml:space="preserve"> </v>
          </cell>
        </row>
        <row r="7084">
          <cell r="A7084" t="str">
            <v>GXL1011200000-JD16</v>
          </cell>
          <cell r="B7084" t="str">
            <v>Helmet F1XF, Yellow (plain), L</v>
          </cell>
          <cell r="C7084" t="str">
            <v xml:space="preserve"> </v>
          </cell>
        </row>
        <row r="7085">
          <cell r="A7085" t="str">
            <v>GXL1011200000-OB16</v>
          </cell>
          <cell r="B7085" t="str">
            <v>Helmet F1XF, Orange (fluo), L</v>
          </cell>
          <cell r="C7085" t="str">
            <v xml:space="preserve"> </v>
          </cell>
        </row>
        <row r="7086">
          <cell r="A7086" t="str">
            <v>GXL1011200000-RE16</v>
          </cell>
          <cell r="B7086" t="str">
            <v>Helmet F1XF, Red, L</v>
          </cell>
          <cell r="C7086" t="str">
            <v xml:space="preserve"> </v>
          </cell>
        </row>
        <row r="7087">
          <cell r="A7087" t="str">
            <v>GXL1011200000-VF35</v>
          </cell>
          <cell r="B7087" t="str">
            <v>F1XF EN443 L photolum, FP gold</v>
          </cell>
          <cell r="C7087" t="str">
            <v xml:space="preserve"> </v>
          </cell>
        </row>
        <row r="7088">
          <cell r="A7088" t="str">
            <v>GXL1011200004-JL16</v>
          </cell>
          <cell r="B7088" t="str">
            <v>Helmet F1XF, Yellow (fluo), L</v>
          </cell>
          <cell r="C7088" t="str">
            <v xml:space="preserve"> </v>
          </cell>
        </row>
        <row r="7089">
          <cell r="A7089" t="str">
            <v>GXL1011200010-VF16</v>
          </cell>
          <cell r="B7089" t="str">
            <v>Helmet F1XF, Photoluminescent, L</v>
          </cell>
          <cell r="C7089" t="str">
            <v xml:space="preserve"> </v>
          </cell>
        </row>
        <row r="7090">
          <cell r="A7090" t="str">
            <v>GXL1011200110-VF16</v>
          </cell>
          <cell r="B7090" t="str">
            <v>Helmet F1XF, Photoluminescent, L</v>
          </cell>
          <cell r="C7090" t="str">
            <v xml:space="preserve"> </v>
          </cell>
        </row>
        <row r="7091">
          <cell r="A7091" t="str">
            <v>GXL1011200212-RE16</v>
          </cell>
          <cell r="B7091" t="str">
            <v>Helmet F1XF, Red, L</v>
          </cell>
          <cell r="C7091" t="str">
            <v xml:space="preserve"> </v>
          </cell>
        </row>
        <row r="7092">
          <cell r="A7092" t="str">
            <v>GXL1011200300-VF35</v>
          </cell>
          <cell r="B7092" t="str">
            <v>Helmet F1XF photolumincescent, L</v>
          </cell>
          <cell r="C7092" t="str">
            <v xml:space="preserve"> </v>
          </cell>
        </row>
        <row r="7093">
          <cell r="A7093" t="str">
            <v>GXL1011201000-BA35</v>
          </cell>
          <cell r="B7093" t="str">
            <v>Helmet F1XF, White, L</v>
          </cell>
          <cell r="C7093" t="str">
            <v xml:space="preserve"> </v>
          </cell>
        </row>
        <row r="7094">
          <cell r="A7094" t="str">
            <v>GXL1011201004-NA16</v>
          </cell>
          <cell r="B7094" t="str">
            <v>Helmet F1XF, Black, L PA Lisse Noire</v>
          </cell>
          <cell r="C7094" t="str">
            <v xml:space="preserve"> </v>
          </cell>
        </row>
        <row r="7095">
          <cell r="A7095" t="str">
            <v>GXL1011300010-JL16</v>
          </cell>
          <cell r="B7095" t="str">
            <v>Helmet F1XF, Yellow (fluo), L</v>
          </cell>
          <cell r="C7095" t="str">
            <v xml:space="preserve"> </v>
          </cell>
        </row>
        <row r="7096">
          <cell r="A7096" t="str">
            <v>GXL1011300010-NA16</v>
          </cell>
          <cell r="B7096" t="str">
            <v>Helmet F1XF, Black, L</v>
          </cell>
          <cell r="C7096" t="str">
            <v xml:space="preserve"> </v>
          </cell>
        </row>
        <row r="7097">
          <cell r="A7097" t="str">
            <v>GXL1011300012-JL16</v>
          </cell>
          <cell r="B7097" t="str">
            <v>Helmet F1XF, Yellow (fluo), L</v>
          </cell>
          <cell r="C7097" t="str">
            <v xml:space="preserve"> </v>
          </cell>
        </row>
        <row r="7098">
          <cell r="A7098" t="str">
            <v>GXL1011300020-RE35</v>
          </cell>
          <cell r="B7098" t="str">
            <v>Helmet F1XF, Red, L</v>
          </cell>
          <cell r="C7098" t="str">
            <v xml:space="preserve"> </v>
          </cell>
        </row>
        <row r="7099">
          <cell r="A7099" t="str">
            <v>GXL1011300210-JD16</v>
          </cell>
          <cell r="B7099" t="str">
            <v>Helmet F1XF, Yellow (plain), L</v>
          </cell>
          <cell r="C7099" t="str">
            <v xml:space="preserve"> </v>
          </cell>
        </row>
        <row r="7100">
          <cell r="A7100" t="str">
            <v>GXL1011400201-BB16</v>
          </cell>
          <cell r="B7100" t="str">
            <v>Helmet F1XF, Metalized, L</v>
          </cell>
          <cell r="C7100" t="str">
            <v xml:space="preserve"> </v>
          </cell>
        </row>
        <row r="7101">
          <cell r="A7101" t="str">
            <v>GXL1011400201-RE16</v>
          </cell>
          <cell r="B7101" t="str">
            <v>Helmet F1XF, Red, L</v>
          </cell>
          <cell r="C7101" t="str">
            <v xml:space="preserve"> </v>
          </cell>
        </row>
        <row r="7102">
          <cell r="A7102" t="str">
            <v>GXL1012000000-RE35</v>
          </cell>
          <cell r="B7102" t="str">
            <v>Helmet F1XF, Red, L</v>
          </cell>
          <cell r="C7102" t="str">
            <v xml:space="preserve"> </v>
          </cell>
        </row>
        <row r="7103">
          <cell r="A7103" t="str">
            <v>GXL1012100000-VF32</v>
          </cell>
          <cell r="B7103" t="str">
            <v>Helmet F1XF, Photoluminescent, L</v>
          </cell>
          <cell r="C7103" t="str">
            <v xml:space="preserve"> </v>
          </cell>
        </row>
        <row r="7104">
          <cell r="A7104" t="str">
            <v>GXL1012100210-RE35</v>
          </cell>
          <cell r="B7104" t="str">
            <v>Helmet F1XF, Red, L</v>
          </cell>
          <cell r="C7104" t="str">
            <v xml:space="preserve"> </v>
          </cell>
        </row>
        <row r="7105">
          <cell r="A7105" t="str">
            <v>GXL1012100210-VF35</v>
          </cell>
          <cell r="B7105" t="str">
            <v>Helmet F1XF, Photoluminescent, L</v>
          </cell>
          <cell r="C7105" t="str">
            <v xml:space="preserve"> </v>
          </cell>
        </row>
        <row r="7106">
          <cell r="A7106" t="str">
            <v>GXL1012100310-RE35</v>
          </cell>
          <cell r="B7106" t="str">
            <v>Helmet F1XF, Red, L</v>
          </cell>
          <cell r="C7106" t="str">
            <v xml:space="preserve"> </v>
          </cell>
        </row>
        <row r="7107">
          <cell r="A7107" t="str">
            <v>GXL1012100310-VF43</v>
          </cell>
          <cell r="B7107" t="str">
            <v>Helmet F1XF, Photoluminescent, L</v>
          </cell>
          <cell r="C7107" t="str">
            <v xml:space="preserve"> </v>
          </cell>
        </row>
        <row r="7108">
          <cell r="A7108" t="str">
            <v>GXL1021000000-NA35</v>
          </cell>
          <cell r="B7108" t="str">
            <v>Helmet F1XF black, L</v>
          </cell>
          <cell r="C7108" t="str">
            <v xml:space="preserve"> </v>
          </cell>
        </row>
        <row r="7109">
          <cell r="A7109" t="str">
            <v>GXL1021000000-RE16</v>
          </cell>
          <cell r="B7109" t="str">
            <v>Helmet F1XF, Red, L</v>
          </cell>
          <cell r="C7109" t="str">
            <v xml:space="preserve"> </v>
          </cell>
        </row>
        <row r="7110">
          <cell r="A7110" t="str">
            <v>GXL1021000000-RE35</v>
          </cell>
          <cell r="B7110" t="str">
            <v>Helmet F1XF, Red, L</v>
          </cell>
          <cell r="C7110" t="str">
            <v xml:space="preserve"> </v>
          </cell>
        </row>
        <row r="7111">
          <cell r="A7111" t="str">
            <v>GXL1021000000-VF16</v>
          </cell>
          <cell r="B7111" t="str">
            <v>Helmet F1XF, Photoluminescent, L</v>
          </cell>
          <cell r="C7111" t="str">
            <v xml:space="preserve"> </v>
          </cell>
        </row>
        <row r="7112">
          <cell r="A7112" t="str">
            <v>GXL1021000101-JL16</v>
          </cell>
          <cell r="B7112" t="str">
            <v>Helmet F1XF, Yellow (fluo), L</v>
          </cell>
          <cell r="C7112" t="str">
            <v xml:space="preserve"> </v>
          </cell>
        </row>
        <row r="7113">
          <cell r="A7113" t="str">
            <v>GXL1021000400-VF16</v>
          </cell>
          <cell r="B7113" t="str">
            <v>Helmet F1XF, Photoluminescent, L</v>
          </cell>
          <cell r="C7113" t="str">
            <v xml:space="preserve"> </v>
          </cell>
        </row>
        <row r="7114">
          <cell r="A7114" t="str">
            <v>GXL1021100000-JL35</v>
          </cell>
          <cell r="B7114" t="str">
            <v>Helmet F1XF, Yellow (fluo), L</v>
          </cell>
          <cell r="C7114" t="str">
            <v xml:space="preserve"> </v>
          </cell>
        </row>
        <row r="7115">
          <cell r="A7115" t="str">
            <v>GXL1021100000-JL43</v>
          </cell>
          <cell r="B7115" t="str">
            <v>Helmet F1XF, Yellow (fluo), L</v>
          </cell>
          <cell r="C7115" t="str">
            <v xml:space="preserve"> </v>
          </cell>
        </row>
        <row r="7116">
          <cell r="A7116" t="str">
            <v>GXL1021100000-RE16</v>
          </cell>
          <cell r="B7116" t="str">
            <v>Helmet F1XF, Red, L</v>
          </cell>
          <cell r="C7116" t="str">
            <v xml:space="preserve"> </v>
          </cell>
        </row>
        <row r="7117">
          <cell r="A7117" t="str">
            <v>GXL1021100000-VF16</v>
          </cell>
          <cell r="B7117" t="str">
            <v>Helmet F1XF, Photoluminescent, L</v>
          </cell>
          <cell r="C7117" t="str">
            <v xml:space="preserve"> </v>
          </cell>
        </row>
        <row r="7118">
          <cell r="A7118" t="str">
            <v>GXL1021100000-VF35</v>
          </cell>
          <cell r="B7118" t="str">
            <v>Helmet F1XF, Photoluminescent, L</v>
          </cell>
          <cell r="C7118" t="str">
            <v xml:space="preserve"> </v>
          </cell>
        </row>
        <row r="7119">
          <cell r="A7119" t="str">
            <v>GXL1021100001-BA16</v>
          </cell>
          <cell r="B7119" t="str">
            <v>Helmet F1XF white, L</v>
          </cell>
          <cell r="C7119" t="str">
            <v xml:space="preserve"> </v>
          </cell>
        </row>
        <row r="7120">
          <cell r="A7120" t="str">
            <v>GXL1021100001-NB16</v>
          </cell>
          <cell r="B7120" t="str">
            <v>Helmet F1XF, Grey, L</v>
          </cell>
          <cell r="C7120" t="str">
            <v xml:space="preserve"> </v>
          </cell>
        </row>
        <row r="7121">
          <cell r="A7121" t="str">
            <v>GXL1021100001-RE16</v>
          </cell>
          <cell r="B7121" t="str">
            <v>Helmet F1XF, Red, L</v>
          </cell>
          <cell r="C7121" t="str">
            <v xml:space="preserve"> </v>
          </cell>
        </row>
        <row r="7122">
          <cell r="A7122" t="str">
            <v>GXL1021100001-VA16</v>
          </cell>
          <cell r="B7122" t="str">
            <v>Helmet F1XF, Green, L</v>
          </cell>
          <cell r="C7122" t="str">
            <v xml:space="preserve"> </v>
          </cell>
        </row>
        <row r="7123">
          <cell r="A7123" t="str">
            <v>GXL1021100010-BA16</v>
          </cell>
          <cell r="B7123" t="str">
            <v>Helmet F1XF, White, L</v>
          </cell>
          <cell r="C7123" t="str">
            <v xml:space="preserve"> </v>
          </cell>
        </row>
        <row r="7124">
          <cell r="A7124" t="str">
            <v>GXL1021100010-VF35</v>
          </cell>
          <cell r="B7124" t="str">
            <v>Helmet F1XF, Photoluminescent, L</v>
          </cell>
          <cell r="C7124" t="str">
            <v xml:space="preserve"> </v>
          </cell>
        </row>
        <row r="7125">
          <cell r="A7125" t="str">
            <v>GXL1021100110-JD74</v>
          </cell>
          <cell r="B7125" t="str">
            <v>Helmet F1XF yellow, L</v>
          </cell>
          <cell r="C7125" t="str">
            <v xml:space="preserve"> </v>
          </cell>
        </row>
        <row r="7126">
          <cell r="A7126" t="str">
            <v>GXL1021100110-JL16</v>
          </cell>
          <cell r="B7126" t="str">
            <v>Helmet F1XF fluorescent yellow, L</v>
          </cell>
          <cell r="C7126" t="str">
            <v xml:space="preserve"> </v>
          </cell>
        </row>
        <row r="7127">
          <cell r="A7127" t="str">
            <v>GXL1021100110-JL5X</v>
          </cell>
          <cell r="B7127" t="str">
            <v>Helmet F1XF, Yellow (fluo),Feuerwehr, L</v>
          </cell>
          <cell r="C7127" t="str">
            <v xml:space="preserve"> </v>
          </cell>
        </row>
        <row r="7128">
          <cell r="A7128" t="str">
            <v>GXL1021100110-VF16</v>
          </cell>
          <cell r="B7128" t="str">
            <v>Helmet F1XF, Photoluminescent, L</v>
          </cell>
          <cell r="C7128" t="str">
            <v xml:space="preserve"> </v>
          </cell>
        </row>
        <row r="7129">
          <cell r="A7129" t="str">
            <v>GXL1021100200-JL16</v>
          </cell>
          <cell r="B7129" t="str">
            <v>Helmet F1XF, Yellow (fluo), L</v>
          </cell>
          <cell r="C7129" t="str">
            <v xml:space="preserve"> </v>
          </cell>
        </row>
        <row r="7130">
          <cell r="A7130" t="str">
            <v>GXL1021100201-BB16</v>
          </cell>
          <cell r="B7130" t="str">
            <v>Helmet F1XF, Metalized, L</v>
          </cell>
          <cell r="C7130" t="str">
            <v xml:space="preserve"> </v>
          </cell>
        </row>
        <row r="7131">
          <cell r="A7131" t="str">
            <v>GXL1021100210-VF16</v>
          </cell>
          <cell r="B7131" t="str">
            <v>Helmet F1XF, Photoluminescent, L</v>
          </cell>
          <cell r="C7131" t="str">
            <v xml:space="preserve"> </v>
          </cell>
        </row>
        <row r="7132">
          <cell r="A7132" t="str">
            <v>GXL1021100210-VF35</v>
          </cell>
          <cell r="B7132" t="str">
            <v>Helmet F1XF, Photoluminescent, L</v>
          </cell>
          <cell r="C7132" t="str">
            <v xml:space="preserve"> </v>
          </cell>
        </row>
        <row r="7133">
          <cell r="A7133" t="str">
            <v>GXL1021100250-JL35</v>
          </cell>
          <cell r="B7133" t="str">
            <v>Helmet F1XF, Yellow (fluo), L</v>
          </cell>
          <cell r="C7133" t="str">
            <v xml:space="preserve"> </v>
          </cell>
        </row>
        <row r="7134">
          <cell r="A7134" t="str">
            <v>GXL1021100310-JL16</v>
          </cell>
          <cell r="B7134" t="str">
            <v>Helmet F1XF, Yellow (fluo), L</v>
          </cell>
          <cell r="C7134" t="str">
            <v xml:space="preserve"> </v>
          </cell>
        </row>
        <row r="7135">
          <cell r="A7135" t="str">
            <v>GXL1021100310-VF16</v>
          </cell>
          <cell r="B7135" t="str">
            <v>Helmet F1XF photolum, L</v>
          </cell>
          <cell r="C7135" t="str">
            <v xml:space="preserve"> </v>
          </cell>
        </row>
        <row r="7136">
          <cell r="A7136" t="str">
            <v>GXL1021110010-JL16</v>
          </cell>
          <cell r="B7136" t="str">
            <v>Helmet F1XF, Yellow (fluo), L</v>
          </cell>
          <cell r="C7136" t="str">
            <v xml:space="preserve"> </v>
          </cell>
        </row>
        <row r="7137">
          <cell r="A7137" t="str">
            <v>GXL1021200000-JL16</v>
          </cell>
          <cell r="B7137" t="str">
            <v>Helm F1XF, Leuchtgelb, L</v>
          </cell>
          <cell r="C7137" t="str">
            <v xml:space="preserve"> </v>
          </cell>
        </row>
        <row r="7138">
          <cell r="A7138" t="str">
            <v>GXL1021200000-VF16</v>
          </cell>
          <cell r="B7138" t="str">
            <v>Helmet F1XF, Photoluminescent, L</v>
          </cell>
          <cell r="C7138" t="str">
            <v xml:space="preserve"> </v>
          </cell>
        </row>
        <row r="7139">
          <cell r="A7139" t="str">
            <v>GXL1021200010-VF16</v>
          </cell>
          <cell r="B7139" t="str">
            <v>Helmet F1XF, Photoluminescent, L</v>
          </cell>
          <cell r="C7139" t="str">
            <v xml:space="preserve"> </v>
          </cell>
        </row>
        <row r="7140">
          <cell r="A7140" t="str">
            <v>GXL1021200110-JL16</v>
          </cell>
          <cell r="B7140" t="str">
            <v>Helmet F1XF fluorescent yellow, L</v>
          </cell>
          <cell r="C7140" t="str">
            <v xml:space="preserve"> </v>
          </cell>
        </row>
        <row r="7141">
          <cell r="A7141" t="str">
            <v>GXL1021200310-VF35</v>
          </cell>
          <cell r="B7141" t="str">
            <v>Helmet F1XF photoluminescent, L</v>
          </cell>
          <cell r="C7141" t="str">
            <v xml:space="preserve"> </v>
          </cell>
        </row>
        <row r="7142">
          <cell r="A7142" t="str">
            <v>GXL1021300000-JD16</v>
          </cell>
          <cell r="B7142" t="str">
            <v>Helmet F1XF, Yellow (plain), L</v>
          </cell>
          <cell r="C7142" t="str">
            <v xml:space="preserve"> </v>
          </cell>
        </row>
        <row r="7143">
          <cell r="A7143" t="str">
            <v>GXL1021300000-JL35</v>
          </cell>
          <cell r="B7143" t="str">
            <v>Helmet F1XF, Yellow (fluo), L</v>
          </cell>
          <cell r="C7143" t="str">
            <v xml:space="preserve"> </v>
          </cell>
        </row>
        <row r="7144">
          <cell r="A7144" t="str">
            <v>GXL1021300000-RE16</v>
          </cell>
          <cell r="B7144" t="str">
            <v>Helmet F1XF, Red, L</v>
          </cell>
          <cell r="C7144" t="str">
            <v xml:space="preserve"> </v>
          </cell>
        </row>
        <row r="7145">
          <cell r="A7145" t="str">
            <v>GXL1021300000-RE35</v>
          </cell>
          <cell r="B7145" t="str">
            <v>Helmet F1XF, Red, L</v>
          </cell>
          <cell r="C7145" t="str">
            <v xml:space="preserve"> </v>
          </cell>
        </row>
        <row r="7146">
          <cell r="A7146" t="str">
            <v>GXL1021300000-VF35</v>
          </cell>
          <cell r="B7146" t="str">
            <v>Helmet F1XF, Photoluminescent, L</v>
          </cell>
          <cell r="C7146" t="str">
            <v xml:space="preserve"> </v>
          </cell>
        </row>
        <row r="7147">
          <cell r="A7147" t="str">
            <v>GXL1021300000-VF43</v>
          </cell>
          <cell r="B7147" t="str">
            <v>Helmet F1XF, Photoluminescent, L</v>
          </cell>
          <cell r="C7147" t="str">
            <v xml:space="preserve"> </v>
          </cell>
        </row>
        <row r="7148">
          <cell r="A7148" t="str">
            <v>GXL1021300010-VF16</v>
          </cell>
          <cell r="B7148" t="str">
            <v>Helmet F1XF, Photoluminescent, L</v>
          </cell>
          <cell r="C7148" t="str">
            <v xml:space="preserve"> </v>
          </cell>
        </row>
        <row r="7149">
          <cell r="A7149" t="str">
            <v>GXL1021300100-JD16</v>
          </cell>
          <cell r="B7149" t="str">
            <v>Helmet F1XF, Yellow (plain), L</v>
          </cell>
          <cell r="C7149" t="str">
            <v xml:space="preserve"> </v>
          </cell>
        </row>
        <row r="7150">
          <cell r="A7150" t="str">
            <v>GXL1021300100-VF35</v>
          </cell>
          <cell r="B7150" t="str">
            <v>Helmet F1XF, Photoluminescent, L</v>
          </cell>
          <cell r="C7150" t="str">
            <v xml:space="preserve"> </v>
          </cell>
        </row>
        <row r="7151">
          <cell r="A7151" t="str">
            <v>GXL1021300104-NA43</v>
          </cell>
          <cell r="B7151" t="str">
            <v>Helmet F1XF, Black, L</v>
          </cell>
          <cell r="C7151" t="str">
            <v xml:space="preserve"> </v>
          </cell>
        </row>
        <row r="7152">
          <cell r="A7152" t="str">
            <v>GXL1021300110-JL16</v>
          </cell>
          <cell r="B7152" t="str">
            <v>Helmet F1XF, Yellow (fluo), L</v>
          </cell>
          <cell r="C7152" t="str">
            <v xml:space="preserve"> </v>
          </cell>
        </row>
        <row r="7153">
          <cell r="A7153" t="str">
            <v>GXL1021300110-NA43</v>
          </cell>
          <cell r="B7153" t="str">
            <v>Helmet F1XF, Black, L</v>
          </cell>
          <cell r="C7153" t="str">
            <v xml:space="preserve"> </v>
          </cell>
        </row>
        <row r="7154">
          <cell r="A7154" t="str">
            <v>GXL1021300114-NA43</v>
          </cell>
          <cell r="B7154" t="str">
            <v>Helmet F1XF, Black, L</v>
          </cell>
          <cell r="C7154" t="str">
            <v xml:space="preserve"> </v>
          </cell>
        </row>
        <row r="7155">
          <cell r="A7155" t="str">
            <v>GXL1021300164-NA43</v>
          </cell>
          <cell r="B7155" t="str">
            <v>Helmet F1XF, Black, L</v>
          </cell>
          <cell r="C7155" t="str">
            <v xml:space="preserve"> </v>
          </cell>
        </row>
        <row r="7156">
          <cell r="A7156" t="str">
            <v>GXL1021300200-JL16</v>
          </cell>
          <cell r="B7156" t="str">
            <v>Helmet F1XF, Yellow (fluo), L</v>
          </cell>
          <cell r="C7156" t="str">
            <v xml:space="preserve"> </v>
          </cell>
        </row>
        <row r="7157">
          <cell r="A7157" t="str">
            <v>GXL1021300200-VF16</v>
          </cell>
          <cell r="B7157" t="str">
            <v>Helmet F1XF, Photoluminescent, L</v>
          </cell>
          <cell r="C7157" t="str">
            <v xml:space="preserve"> </v>
          </cell>
        </row>
        <row r="7158">
          <cell r="A7158" t="str">
            <v>GXL1021300210-VF16</v>
          </cell>
          <cell r="B7158" t="str">
            <v>Helmet F1XF, Photoluminescent, L</v>
          </cell>
          <cell r="C7158" t="str">
            <v xml:space="preserve"> </v>
          </cell>
        </row>
        <row r="7159">
          <cell r="A7159" t="str">
            <v>GXL1021300300-VF16</v>
          </cell>
          <cell r="B7159" t="str">
            <v>Helmet F1XF, Photoluminescent, L</v>
          </cell>
          <cell r="C7159" t="str">
            <v xml:space="preserve"> </v>
          </cell>
        </row>
        <row r="7160">
          <cell r="A7160" t="str">
            <v>GXL1021300300-VF35</v>
          </cell>
          <cell r="B7160" t="str">
            <v>Helmet F1XF, Photoluminescent, L</v>
          </cell>
          <cell r="C7160" t="str">
            <v xml:space="preserve"> </v>
          </cell>
        </row>
        <row r="7161">
          <cell r="A7161" t="str">
            <v>GXL1021300304-JL16</v>
          </cell>
          <cell r="B7161" t="str">
            <v>Helm F1XF, Leuchtgelb, L</v>
          </cell>
          <cell r="C7161" t="str">
            <v xml:space="preserve"> </v>
          </cell>
        </row>
        <row r="7162">
          <cell r="A7162" t="str">
            <v>GXL1021300304-JL74</v>
          </cell>
          <cell r="B7162" t="str">
            <v>Helmet F1XF, Yellow (fluo), L</v>
          </cell>
          <cell r="C7162" t="str">
            <v xml:space="preserve"> </v>
          </cell>
        </row>
        <row r="7163">
          <cell r="A7163" t="str">
            <v>GXL1021300321-RE16</v>
          </cell>
          <cell r="B7163" t="str">
            <v>Helmet F1XF, Red, L</v>
          </cell>
          <cell r="C7163" t="str">
            <v xml:space="preserve"> </v>
          </cell>
        </row>
        <row r="7164">
          <cell r="A7164" t="str">
            <v>GXL1021400000-RE35</v>
          </cell>
          <cell r="B7164" t="str">
            <v>Helmet F1XF, Red, L</v>
          </cell>
          <cell r="C7164" t="str">
            <v xml:space="preserve"> </v>
          </cell>
        </row>
        <row r="7165">
          <cell r="A7165" t="str">
            <v>GXL1021400010-JL16</v>
          </cell>
          <cell r="B7165" t="str">
            <v>Helmet F1XF, Yellow (fluo), L</v>
          </cell>
          <cell r="C7165" t="str">
            <v xml:space="preserve"> </v>
          </cell>
        </row>
        <row r="7166">
          <cell r="A7166" t="str">
            <v>GXL1021400201-BA16</v>
          </cell>
          <cell r="B7166" t="str">
            <v>Helmet F1XF, White, L</v>
          </cell>
          <cell r="C7166" t="str">
            <v xml:space="preserve"> </v>
          </cell>
        </row>
        <row r="7167">
          <cell r="A7167" t="str">
            <v>GXL1021400201-JD16</v>
          </cell>
          <cell r="B7167" t="str">
            <v>Helmet F1XF, Yellow (plain), L</v>
          </cell>
          <cell r="C7167" t="str">
            <v xml:space="preserve"> </v>
          </cell>
        </row>
        <row r="7168">
          <cell r="A7168" t="str">
            <v>GXL1021400201-RE16</v>
          </cell>
          <cell r="B7168" t="str">
            <v>Helmet F1XF, Red, L</v>
          </cell>
          <cell r="C7168" t="str">
            <v xml:space="preserve"> </v>
          </cell>
        </row>
        <row r="7169">
          <cell r="A7169" t="str">
            <v>GXL1021400201-VF16</v>
          </cell>
          <cell r="B7169" t="str">
            <v>Helmet F1XF, Photoluminescent, L</v>
          </cell>
          <cell r="C7169" t="str">
            <v xml:space="preserve"> </v>
          </cell>
        </row>
        <row r="7170">
          <cell r="A7170" t="str">
            <v>GXL1021400400-VF35</v>
          </cell>
          <cell r="B7170" t="str">
            <v>Helmet F1XF, Photoluminescent, L</v>
          </cell>
          <cell r="C7170" t="str">
            <v xml:space="preserve"> </v>
          </cell>
        </row>
        <row r="7171">
          <cell r="A7171" t="str">
            <v>GXL1022100000-VF35</v>
          </cell>
          <cell r="B7171" t="str">
            <v>Helmet F1XF, Photoluminescent, L</v>
          </cell>
          <cell r="C7171" t="str">
            <v xml:space="preserve"> </v>
          </cell>
        </row>
        <row r="7172">
          <cell r="A7172" t="str">
            <v>GXL1022100010-JL16</v>
          </cell>
          <cell r="B7172" t="str">
            <v>Helmet F1XF, Yellow (fluo), L</v>
          </cell>
          <cell r="C7172" t="str">
            <v xml:space="preserve"> </v>
          </cell>
        </row>
        <row r="7173">
          <cell r="A7173" t="str">
            <v>GXL1022100010-VF16</v>
          </cell>
          <cell r="B7173" t="str">
            <v>Helmet F1XF, Photoluminescent, L</v>
          </cell>
          <cell r="C7173" t="str">
            <v xml:space="preserve"> </v>
          </cell>
        </row>
        <row r="7174">
          <cell r="A7174" t="str">
            <v>GXL1022100200-RE35</v>
          </cell>
          <cell r="B7174" t="str">
            <v>Helmet F1XF, Red, L</v>
          </cell>
          <cell r="C7174" t="str">
            <v xml:space="preserve"> </v>
          </cell>
        </row>
        <row r="7175">
          <cell r="A7175" t="str">
            <v>GXL1022100200-VF35</v>
          </cell>
          <cell r="B7175" t="str">
            <v>Helmet F1XF, Photoluminescent, L</v>
          </cell>
          <cell r="C7175" t="str">
            <v xml:space="preserve"> </v>
          </cell>
        </row>
        <row r="7176">
          <cell r="A7176" t="str">
            <v>GXL1022200210-JL16</v>
          </cell>
          <cell r="B7176" t="str">
            <v>Helmet F1XF, Yellow (fluo), L</v>
          </cell>
          <cell r="C7176" t="str">
            <v xml:space="preserve"> </v>
          </cell>
        </row>
        <row r="7177">
          <cell r="A7177" t="str">
            <v>GXL1025000100-VF35</v>
          </cell>
          <cell r="B7177" t="str">
            <v>Helmet F1XF, Photoluminescent, L</v>
          </cell>
          <cell r="C7177" t="str">
            <v xml:space="preserve"> </v>
          </cell>
        </row>
        <row r="7178">
          <cell r="A7178" t="str">
            <v>GXL1025100000-VF35</v>
          </cell>
          <cell r="B7178" t="str">
            <v>Helmet F1XF, Photoluminescent, L</v>
          </cell>
          <cell r="C7178" t="str">
            <v xml:space="preserve"> </v>
          </cell>
        </row>
        <row r="7179">
          <cell r="A7179" t="str">
            <v>GXL1111000000-BA34</v>
          </cell>
          <cell r="B7179" t="str">
            <v>F1XF EN443 L white, FP white</v>
          </cell>
          <cell r="C7179" t="str">
            <v xml:space="preserve"> </v>
          </cell>
        </row>
        <row r="7180">
          <cell r="A7180" t="str">
            <v>GXL1111000000-BA35</v>
          </cell>
          <cell r="B7180" t="str">
            <v>Helmet F1XF, White, L</v>
          </cell>
          <cell r="C7180" t="str">
            <v xml:space="preserve"> </v>
          </cell>
        </row>
        <row r="7181">
          <cell r="A7181" t="str">
            <v>GXL1111000000-BO16</v>
          </cell>
          <cell r="B7181" t="str">
            <v>Helmet F1XF, White with black comb, L</v>
          </cell>
          <cell r="C7181" t="str">
            <v xml:space="preserve"> </v>
          </cell>
        </row>
        <row r="7182">
          <cell r="A7182" t="str">
            <v>GXL1111000000-JL35</v>
          </cell>
          <cell r="B7182" t="str">
            <v>Helmet F1XF, Yellow (fluo), L</v>
          </cell>
          <cell r="C7182" t="str">
            <v xml:space="preserve"> </v>
          </cell>
        </row>
        <row r="7183">
          <cell r="A7183" t="str">
            <v>GXL1111000000-OB35</v>
          </cell>
          <cell r="B7183" t="str">
            <v>Helmet F1XF, Orange (fluo), L</v>
          </cell>
          <cell r="C7183" t="str">
            <v xml:space="preserve"> </v>
          </cell>
        </row>
        <row r="7184">
          <cell r="A7184" t="str">
            <v>GXL1111000001-BB35</v>
          </cell>
          <cell r="B7184" t="str">
            <v>Helmet F1XF, Metalized, L</v>
          </cell>
          <cell r="C7184" t="str">
            <v xml:space="preserve"> </v>
          </cell>
        </row>
        <row r="7185">
          <cell r="A7185" t="str">
            <v>GXL1111000004-BA16</v>
          </cell>
          <cell r="B7185" t="str">
            <v>Helmet F1XF, White, L</v>
          </cell>
          <cell r="C7185" t="str">
            <v xml:space="preserve"> </v>
          </cell>
        </row>
        <row r="7186">
          <cell r="A7186" t="str">
            <v>GXL1111000031-AA74</v>
          </cell>
          <cell r="B7186" t="str">
            <v>Helmet F1XF, Blue, L PA Lisse Rouge</v>
          </cell>
          <cell r="C7186" t="str">
            <v xml:space="preserve"> </v>
          </cell>
        </row>
        <row r="7187">
          <cell r="A7187" t="str">
            <v>GXL1111000100-BO16</v>
          </cell>
          <cell r="B7187" t="str">
            <v>Helmet F1XF, White with black comb, L</v>
          </cell>
          <cell r="C7187" t="str">
            <v xml:space="preserve"> </v>
          </cell>
        </row>
        <row r="7188">
          <cell r="A7188" t="str">
            <v>GXL1111000100-NA16</v>
          </cell>
          <cell r="B7188" t="str">
            <v>Helmet F1XF, Black, L</v>
          </cell>
          <cell r="C7188" t="str">
            <v xml:space="preserve"> </v>
          </cell>
        </row>
        <row r="7189">
          <cell r="A7189" t="str">
            <v>GXL1111000100-RE16</v>
          </cell>
          <cell r="B7189" t="str">
            <v>Helmet F1XF red, L</v>
          </cell>
          <cell r="C7189" t="str">
            <v xml:space="preserve"> </v>
          </cell>
        </row>
        <row r="7190">
          <cell r="A7190" t="str">
            <v>GXL1111000100-VA2B</v>
          </cell>
          <cell r="B7190" t="str">
            <v>Helmet F1XF, Green, L</v>
          </cell>
          <cell r="C7190" t="str">
            <v xml:space="preserve"> </v>
          </cell>
        </row>
        <row r="7191">
          <cell r="A7191" t="str">
            <v>GXL1111000101-BA16</v>
          </cell>
          <cell r="B7191" t="str">
            <v>Helmet F1XF, White, L</v>
          </cell>
          <cell r="C7191" t="str">
            <v xml:space="preserve"> </v>
          </cell>
        </row>
        <row r="7192">
          <cell r="A7192" t="str">
            <v>GXL1111000101-BO16</v>
          </cell>
          <cell r="B7192" t="str">
            <v>Helmet F1XF, White with black comb, L</v>
          </cell>
          <cell r="C7192" t="str">
            <v xml:space="preserve"> </v>
          </cell>
        </row>
        <row r="7193">
          <cell r="A7193" t="str">
            <v>GXL1111000101-JD16</v>
          </cell>
          <cell r="B7193" t="str">
            <v>Helmet F1XF, Yellow (plain), L</v>
          </cell>
          <cell r="C7193" t="str">
            <v xml:space="preserve"> </v>
          </cell>
        </row>
        <row r="7194">
          <cell r="A7194" t="str">
            <v>GXL1111000101-RE16</v>
          </cell>
          <cell r="B7194" t="str">
            <v>Helmet F1XF, Red, L</v>
          </cell>
          <cell r="C7194" t="str">
            <v xml:space="preserve"> </v>
          </cell>
        </row>
        <row r="7195">
          <cell r="A7195" t="str">
            <v>GXL1111000110-VA2B</v>
          </cell>
          <cell r="B7195" t="str">
            <v>Helmet F1XF, Green, L</v>
          </cell>
          <cell r="C7195" t="str">
            <v xml:space="preserve"> </v>
          </cell>
        </row>
        <row r="7196">
          <cell r="A7196" t="str">
            <v>GXL1111000110-VA34</v>
          </cell>
          <cell r="B7196" t="str">
            <v>Helmet F1XF, Green, L</v>
          </cell>
          <cell r="C7196" t="str">
            <v xml:space="preserve"> </v>
          </cell>
        </row>
        <row r="7197">
          <cell r="A7197" t="str">
            <v>GXL1111000200-BA16</v>
          </cell>
          <cell r="B7197" t="str">
            <v>Helmet F1XF, White, L</v>
          </cell>
          <cell r="C7197" t="str">
            <v xml:space="preserve"> </v>
          </cell>
        </row>
        <row r="7198">
          <cell r="A7198" t="str">
            <v>GXL1111000220-BA16</v>
          </cell>
          <cell r="B7198" t="str">
            <v>Helmet F1XF, White, L</v>
          </cell>
          <cell r="C7198" t="str">
            <v xml:space="preserve"> </v>
          </cell>
        </row>
        <row r="7199">
          <cell r="A7199" t="str">
            <v>GXL1111000300-BA16</v>
          </cell>
          <cell r="B7199" t="str">
            <v>Helmet F1XF white, L</v>
          </cell>
          <cell r="C7199" t="str">
            <v xml:space="preserve"> </v>
          </cell>
        </row>
        <row r="7200">
          <cell r="A7200" t="str">
            <v>GXL1111000300-BO4W</v>
          </cell>
          <cell r="B7200" t="str">
            <v>Helmet F1XF, White,black comb,L TYNE&amp;WEA</v>
          </cell>
          <cell r="C7200" t="str">
            <v xml:space="preserve"> </v>
          </cell>
        </row>
        <row r="7201">
          <cell r="A7201" t="str">
            <v>GXL1111000310-NA16</v>
          </cell>
          <cell r="B7201" t="str">
            <v>Helmet F1XF, Black, L</v>
          </cell>
          <cell r="C7201" t="str">
            <v xml:space="preserve"> </v>
          </cell>
        </row>
        <row r="7202">
          <cell r="A7202" t="str">
            <v>GXL1111001000-VF16</v>
          </cell>
          <cell r="B7202" t="str">
            <v>Helm F1XF, Nachleuchtend, L</v>
          </cell>
          <cell r="C7202" t="str">
            <v xml:space="preserve"> </v>
          </cell>
        </row>
        <row r="7203">
          <cell r="A7203" t="str">
            <v>GXL1111002000-BO7H</v>
          </cell>
          <cell r="B7203" t="str">
            <v>Helm F1XF, Weiss/ schwarzer Kamm, LINC L</v>
          </cell>
          <cell r="C7203" t="str">
            <v xml:space="preserve"> </v>
          </cell>
        </row>
        <row r="7204">
          <cell r="A7204" t="str">
            <v>GXL1111002100-BO7R</v>
          </cell>
          <cell r="B7204" t="str">
            <v>Helmet F1XF,White.black co,LINCOLNSHIR L</v>
          </cell>
          <cell r="C7204" t="str">
            <v xml:space="preserve"> </v>
          </cell>
        </row>
        <row r="7205">
          <cell r="A7205" t="str">
            <v>GXL1111002300-JD16</v>
          </cell>
          <cell r="B7205" t="str">
            <v>Helmet F1XF, Yellow (plain), L</v>
          </cell>
          <cell r="C7205" t="str">
            <v xml:space="preserve"> </v>
          </cell>
        </row>
        <row r="7206">
          <cell r="A7206" t="str">
            <v>GXL1111100000-AA35</v>
          </cell>
          <cell r="B7206" t="str">
            <v>Helmet F1XF, Blue, L</v>
          </cell>
          <cell r="C7206" t="str">
            <v xml:space="preserve"> </v>
          </cell>
        </row>
        <row r="7207">
          <cell r="A7207" t="str">
            <v>GXL1111100000-JL35</v>
          </cell>
          <cell r="B7207" t="str">
            <v>Helmet F1XF, Yellow (fluo), L</v>
          </cell>
          <cell r="C7207" t="str">
            <v xml:space="preserve"> </v>
          </cell>
        </row>
        <row r="7208">
          <cell r="A7208" t="str">
            <v>GXL1111100000-RE35</v>
          </cell>
          <cell r="B7208" t="str">
            <v>Helmet F1XF, Red, L</v>
          </cell>
          <cell r="C7208" t="str">
            <v xml:space="preserve"> </v>
          </cell>
        </row>
        <row r="7209">
          <cell r="A7209" t="str">
            <v>GXL1111100000-VF35</v>
          </cell>
          <cell r="B7209" t="str">
            <v>Helmet F1XF photolum, L</v>
          </cell>
          <cell r="C7209" t="str">
            <v xml:space="preserve"> </v>
          </cell>
        </row>
        <row r="7210">
          <cell r="A7210" t="str">
            <v>GXL1111100010-JD16</v>
          </cell>
          <cell r="B7210" t="str">
            <v>Helmet F1XF, Yellow (plain), L</v>
          </cell>
          <cell r="C7210" t="str">
            <v xml:space="preserve"> </v>
          </cell>
        </row>
        <row r="7211">
          <cell r="A7211" t="str">
            <v>GXL1111100010-JL16</v>
          </cell>
          <cell r="B7211" t="str">
            <v>Helmet F1XF, Yellow (fluo), L</v>
          </cell>
          <cell r="C7211" t="str">
            <v xml:space="preserve"> </v>
          </cell>
        </row>
        <row r="7212">
          <cell r="A7212" t="str">
            <v>GXL1111100010-VF16</v>
          </cell>
          <cell r="B7212" t="str">
            <v>Helmet F1XF, Photoluminescent, L</v>
          </cell>
          <cell r="C7212" t="str">
            <v xml:space="preserve"> </v>
          </cell>
        </row>
        <row r="7213">
          <cell r="A7213" t="str">
            <v>GXL1111100020-RE46</v>
          </cell>
          <cell r="B7213" t="str">
            <v>Helmet F1XF, Red, L</v>
          </cell>
          <cell r="C7213" t="str">
            <v xml:space="preserve"> </v>
          </cell>
        </row>
        <row r="7214">
          <cell r="A7214" t="str">
            <v>GXL1111100030-VF16</v>
          </cell>
          <cell r="B7214" t="str">
            <v>Helmet F1XF photolum, L</v>
          </cell>
          <cell r="C7214" t="str">
            <v xml:space="preserve"> </v>
          </cell>
        </row>
        <row r="7215">
          <cell r="A7215" t="str">
            <v>GXL1111100100-JL16</v>
          </cell>
          <cell r="B7215" t="str">
            <v>Helmet F1XF, Yellow (fluo), L</v>
          </cell>
          <cell r="C7215" t="str">
            <v xml:space="preserve"> </v>
          </cell>
        </row>
        <row r="7216">
          <cell r="A7216" t="str">
            <v>GXL1111100101-BA16</v>
          </cell>
          <cell r="B7216" t="str">
            <v>Helmet F1XF white, L</v>
          </cell>
          <cell r="C7216" t="str">
            <v xml:space="preserve"> </v>
          </cell>
        </row>
        <row r="7217">
          <cell r="A7217" t="str">
            <v>GXL1111100104-RE16</v>
          </cell>
          <cell r="B7217" t="str">
            <v>Helmet F1XF, Red, L</v>
          </cell>
          <cell r="C7217" t="str">
            <v xml:space="preserve"> </v>
          </cell>
        </row>
        <row r="7218">
          <cell r="A7218" t="str">
            <v>GXL1111100104-VF16</v>
          </cell>
          <cell r="B7218" t="str">
            <v>Helmet F1XF, Photoluminescent, L</v>
          </cell>
          <cell r="C7218" t="str">
            <v xml:space="preserve"> </v>
          </cell>
        </row>
        <row r="7219">
          <cell r="A7219" t="str">
            <v>GXL1111100110-JD35</v>
          </cell>
          <cell r="B7219" t="str">
            <v>Helmet F1XF yellow, L</v>
          </cell>
          <cell r="C7219" t="str">
            <v xml:space="preserve"> </v>
          </cell>
        </row>
        <row r="7220">
          <cell r="A7220" t="str">
            <v>GXL1111100110-JL16</v>
          </cell>
          <cell r="B7220" t="str">
            <v>Helmet F1XF, Yellow (fluo), L</v>
          </cell>
          <cell r="C7220" t="str">
            <v xml:space="preserve"> </v>
          </cell>
        </row>
        <row r="7221">
          <cell r="A7221" t="str">
            <v>GXL1111100110-RE35</v>
          </cell>
          <cell r="B7221" t="str">
            <v>Helmet F1XF red, L</v>
          </cell>
          <cell r="C7221" t="str">
            <v xml:space="preserve"> </v>
          </cell>
        </row>
        <row r="7222">
          <cell r="A7222" t="str">
            <v>GXL1111100110-VF16</v>
          </cell>
          <cell r="B7222" t="str">
            <v>Helmet F1XF, Photoluminescent, L</v>
          </cell>
          <cell r="C7222" t="str">
            <v xml:space="preserve"> </v>
          </cell>
        </row>
        <row r="7223">
          <cell r="A7223" t="str">
            <v>GXL1111100111-BA35</v>
          </cell>
          <cell r="B7223" t="str">
            <v>Helmet F1XF, White, L</v>
          </cell>
          <cell r="C7223" t="str">
            <v xml:space="preserve"> </v>
          </cell>
        </row>
        <row r="7224">
          <cell r="A7224" t="str">
            <v>GXL1111100200-BA35</v>
          </cell>
          <cell r="B7224" t="str">
            <v>Helmet F1XF, White, L</v>
          </cell>
          <cell r="C7224" t="str">
            <v xml:space="preserve"> </v>
          </cell>
        </row>
        <row r="7225">
          <cell r="A7225" t="str">
            <v>GXL1111100200-VF35</v>
          </cell>
          <cell r="B7225" t="str">
            <v>Helmet F1XF, Photoluminescent, L</v>
          </cell>
          <cell r="C7225" t="str">
            <v xml:space="preserve"> </v>
          </cell>
        </row>
        <row r="7226">
          <cell r="A7226" t="str">
            <v>GXL1111100210-JD16</v>
          </cell>
          <cell r="B7226" t="str">
            <v>Helmet F1XF, Yellow (plain), L</v>
          </cell>
          <cell r="C7226" t="str">
            <v xml:space="preserve"> </v>
          </cell>
        </row>
        <row r="7227">
          <cell r="A7227" t="str">
            <v>GXL1111100210-JD35</v>
          </cell>
          <cell r="B7227" t="str">
            <v>Helmet F1XF yellow, L</v>
          </cell>
          <cell r="C7227" t="str">
            <v xml:space="preserve"> </v>
          </cell>
        </row>
        <row r="7228">
          <cell r="A7228" t="str">
            <v>GXL1111100210-JL16</v>
          </cell>
          <cell r="B7228" t="str">
            <v>Helmet F1XF, Yellow (fluo), L</v>
          </cell>
          <cell r="C7228" t="str">
            <v xml:space="preserve"> </v>
          </cell>
        </row>
        <row r="7229">
          <cell r="A7229" t="str">
            <v>GXL1111100210-VF35</v>
          </cell>
          <cell r="B7229" t="str">
            <v>Helmet F1XF, Photoluminescent, L</v>
          </cell>
          <cell r="C7229" t="str">
            <v xml:space="preserve"> </v>
          </cell>
        </row>
        <row r="7230">
          <cell r="A7230" t="str">
            <v>GXL1111100210-YP16</v>
          </cell>
          <cell r="B7230" t="str">
            <v>Helmet F1XF, Yellow (fluo) Photolum, L</v>
          </cell>
          <cell r="C7230" t="str">
            <v xml:space="preserve"> </v>
          </cell>
        </row>
        <row r="7231">
          <cell r="A7231" t="str">
            <v>GXL1111100300-JL16</v>
          </cell>
          <cell r="B7231" t="str">
            <v>Helmet F1XF, Yellow (fluo), L</v>
          </cell>
          <cell r="C7231" t="str">
            <v xml:space="preserve"> </v>
          </cell>
        </row>
        <row r="7232">
          <cell r="A7232" t="str">
            <v>GXL1111100300-RE35</v>
          </cell>
          <cell r="B7232" t="str">
            <v>Helmet F1XF, Red, L</v>
          </cell>
          <cell r="C7232" t="str">
            <v xml:space="preserve"> </v>
          </cell>
        </row>
        <row r="7233">
          <cell r="A7233" t="str">
            <v>GXL1111100300-VF35</v>
          </cell>
          <cell r="B7233" t="str">
            <v>Helmet F1XF, Photoluminescent, L</v>
          </cell>
          <cell r="C7233" t="str">
            <v xml:space="preserve"> </v>
          </cell>
        </row>
        <row r="7234">
          <cell r="A7234" t="str">
            <v>GXL1111100310-JL16</v>
          </cell>
          <cell r="B7234" t="str">
            <v>Helmet F1XF, Yellow (fluo), L</v>
          </cell>
          <cell r="C7234" t="str">
            <v xml:space="preserve"> </v>
          </cell>
        </row>
        <row r="7235">
          <cell r="A7235" t="str">
            <v>GXL1111100310-JL74</v>
          </cell>
          <cell r="B7235" t="str">
            <v>Helmet F1XF, Yellow (fluo), L</v>
          </cell>
          <cell r="C7235" t="str">
            <v xml:space="preserve"> </v>
          </cell>
        </row>
        <row r="7236">
          <cell r="A7236" t="str">
            <v>GXL1111100310-NA43</v>
          </cell>
          <cell r="B7236" t="str">
            <v>Helmet F1XF, Black, L</v>
          </cell>
          <cell r="C7236" t="str">
            <v xml:space="preserve"> </v>
          </cell>
        </row>
        <row r="7237">
          <cell r="A7237" t="str">
            <v>GXL1111100310-VF74</v>
          </cell>
          <cell r="B7237" t="str">
            <v>Helmet F1XF, Photoluminescent, L</v>
          </cell>
          <cell r="C7237" t="str">
            <v xml:space="preserve"> </v>
          </cell>
        </row>
        <row r="7238">
          <cell r="A7238" t="str">
            <v>GXL1111100320-NA16</v>
          </cell>
          <cell r="B7238" t="str">
            <v>Helmet F1XF, Black, L</v>
          </cell>
          <cell r="C7238" t="str">
            <v xml:space="preserve"> </v>
          </cell>
        </row>
        <row r="7239">
          <cell r="A7239" t="str">
            <v>GXL1111100320-NA46</v>
          </cell>
          <cell r="B7239" t="str">
            <v>Helmet F1XF, Black, L</v>
          </cell>
          <cell r="C7239" t="str">
            <v xml:space="preserve"> </v>
          </cell>
        </row>
        <row r="7240">
          <cell r="A7240" t="str">
            <v>GXL1111100330-JL74</v>
          </cell>
          <cell r="B7240" t="str">
            <v>Helmet F1XF, Yellow (fluo), L</v>
          </cell>
          <cell r="C7240" t="str">
            <v xml:space="preserve"> </v>
          </cell>
        </row>
        <row r="7241">
          <cell r="A7241" t="str">
            <v>GXL1111101000-BA35</v>
          </cell>
          <cell r="B7241" t="str">
            <v>Helmet F1XF, White, L</v>
          </cell>
          <cell r="C7241" t="str">
            <v xml:space="preserve"> </v>
          </cell>
        </row>
        <row r="7242">
          <cell r="A7242" t="str">
            <v>GXL1111101000-VF35</v>
          </cell>
          <cell r="B7242" t="str">
            <v>Helmet F1XF, Photoluminescent, L</v>
          </cell>
          <cell r="C7242" t="str">
            <v xml:space="preserve"> </v>
          </cell>
        </row>
        <row r="7243">
          <cell r="A7243" t="str">
            <v>GXL1111101004-VF35</v>
          </cell>
          <cell r="B7243" t="str">
            <v>Helmet F1XF, Photoluminescent, L</v>
          </cell>
          <cell r="C7243" t="str">
            <v xml:space="preserve"> </v>
          </cell>
        </row>
        <row r="7244">
          <cell r="A7244" t="str">
            <v>GXL1111101010-AA35</v>
          </cell>
          <cell r="B7244" t="str">
            <v>Helmet F1XF, Blue, L</v>
          </cell>
          <cell r="C7244" t="str">
            <v xml:space="preserve"> </v>
          </cell>
        </row>
        <row r="7245">
          <cell r="A7245" t="str">
            <v>GXL1111102210-JL16</v>
          </cell>
          <cell r="B7245" t="str">
            <v>Helmet F1XF, Yellow (fluo), L</v>
          </cell>
          <cell r="C7245" t="str">
            <v xml:space="preserve"> </v>
          </cell>
        </row>
        <row r="7246">
          <cell r="A7246" t="str">
            <v>GXL1111200000-BA35</v>
          </cell>
          <cell r="B7246" t="str">
            <v>Helmet F1XF, White, L</v>
          </cell>
          <cell r="C7246" t="str">
            <v xml:space="preserve"> </v>
          </cell>
        </row>
        <row r="7247">
          <cell r="A7247" t="str">
            <v>GXL1111200000-BA43</v>
          </cell>
          <cell r="B7247" t="str">
            <v>Helmet F1XF, White, L</v>
          </cell>
          <cell r="C7247" t="str">
            <v xml:space="preserve"> </v>
          </cell>
        </row>
        <row r="7248">
          <cell r="A7248" t="str">
            <v>GXL1111200000-NA35</v>
          </cell>
          <cell r="B7248" t="str">
            <v>Helmet F1XF, Black, L</v>
          </cell>
          <cell r="C7248" t="str">
            <v xml:space="preserve"> </v>
          </cell>
        </row>
        <row r="7249">
          <cell r="A7249" t="str">
            <v>GXL1111200000-OB45</v>
          </cell>
          <cell r="B7249" t="str">
            <v>F1XF EN443 L fl.orange, FP blue</v>
          </cell>
          <cell r="C7249" t="str">
            <v xml:space="preserve"> </v>
          </cell>
        </row>
        <row r="7250">
          <cell r="A7250" t="str">
            <v>GXL1111200000-VF16</v>
          </cell>
          <cell r="B7250" t="str">
            <v>Helmet F1XF photolum, L</v>
          </cell>
          <cell r="C7250" t="str">
            <v xml:space="preserve"> </v>
          </cell>
        </row>
        <row r="7251">
          <cell r="A7251" t="str">
            <v>GXL1111200000-VF35</v>
          </cell>
          <cell r="B7251" t="str">
            <v>Helmet F1XF, Photoluminescent, L</v>
          </cell>
          <cell r="C7251" t="str">
            <v xml:space="preserve"> </v>
          </cell>
        </row>
        <row r="7252">
          <cell r="A7252" t="str">
            <v>GXL1111200010-JD16</v>
          </cell>
          <cell r="B7252" t="str">
            <v>Helmet F1XF, Yellow (plain), L</v>
          </cell>
          <cell r="C7252" t="str">
            <v xml:space="preserve"> </v>
          </cell>
        </row>
        <row r="7253">
          <cell r="A7253" t="str">
            <v>GXL1111200010-JL16</v>
          </cell>
          <cell r="B7253" t="str">
            <v>Helmet F1XF, Yellow (fluo), L</v>
          </cell>
          <cell r="C7253" t="str">
            <v xml:space="preserve"> </v>
          </cell>
        </row>
        <row r="7254">
          <cell r="A7254" t="str">
            <v>GXL1111200010-RE16</v>
          </cell>
          <cell r="B7254" t="str">
            <v>Helmet F1XF, Red, L</v>
          </cell>
          <cell r="C7254" t="str">
            <v xml:space="preserve"> </v>
          </cell>
        </row>
        <row r="7255">
          <cell r="A7255" t="str">
            <v>GXL1111200012-RE16</v>
          </cell>
          <cell r="B7255" t="str">
            <v>Helmet F1XF, Red, L</v>
          </cell>
          <cell r="C7255" t="str">
            <v xml:space="preserve"> </v>
          </cell>
        </row>
        <row r="7256">
          <cell r="A7256" t="str">
            <v>GXL1111200020-NA16</v>
          </cell>
          <cell r="B7256" t="str">
            <v>Helmet F1XF black, L</v>
          </cell>
          <cell r="C7256" t="str">
            <v xml:space="preserve"> </v>
          </cell>
        </row>
        <row r="7257">
          <cell r="A7257" t="str">
            <v>GXL1111200100-BA16</v>
          </cell>
          <cell r="B7257" t="str">
            <v>Helmet F1XF, White, L</v>
          </cell>
          <cell r="C7257" t="str">
            <v xml:space="preserve"> </v>
          </cell>
        </row>
        <row r="7258">
          <cell r="A7258" t="str">
            <v>GXL1111200100-VF16</v>
          </cell>
          <cell r="B7258" t="str">
            <v>Helmet F1XF, Photoluminescent, L</v>
          </cell>
          <cell r="C7258" t="str">
            <v xml:space="preserve"> </v>
          </cell>
        </row>
        <row r="7259">
          <cell r="A7259" t="str">
            <v>GXL1111200110-JL16</v>
          </cell>
          <cell r="B7259" t="str">
            <v>Helmet F1XF, Yellow (fluo), L</v>
          </cell>
          <cell r="C7259" t="str">
            <v xml:space="preserve"> </v>
          </cell>
        </row>
        <row r="7260">
          <cell r="A7260" t="str">
            <v>GXL1111200111-JL16</v>
          </cell>
          <cell r="B7260" t="str">
            <v>Helmet F1XF, Yellow (fluo), L</v>
          </cell>
          <cell r="C7260" t="str">
            <v xml:space="preserve"> </v>
          </cell>
        </row>
        <row r="7261">
          <cell r="A7261" t="str">
            <v>GXL1111200200-JD16</v>
          </cell>
          <cell r="B7261" t="str">
            <v>Helmet F1XF, Yellow (plain), L</v>
          </cell>
          <cell r="C7261" t="str">
            <v xml:space="preserve"> </v>
          </cell>
        </row>
        <row r="7262">
          <cell r="A7262" t="str">
            <v>GXL1111200200-RE16</v>
          </cell>
          <cell r="B7262" t="str">
            <v>Helmet F1XF, Red, L</v>
          </cell>
          <cell r="C7262" t="str">
            <v xml:space="preserve"> </v>
          </cell>
        </row>
        <row r="7263">
          <cell r="A7263" t="str">
            <v>GXL1111200200-VF74</v>
          </cell>
          <cell r="B7263" t="str">
            <v>Helmet F1XF, Photoluminescent, L</v>
          </cell>
          <cell r="C7263" t="str">
            <v xml:space="preserve"> </v>
          </cell>
        </row>
        <row r="7264">
          <cell r="A7264" t="str">
            <v>GXL1111200204-BA35</v>
          </cell>
          <cell r="B7264" t="str">
            <v>Helmet F1XF, White, L</v>
          </cell>
          <cell r="C7264" t="str">
            <v xml:space="preserve"> </v>
          </cell>
        </row>
        <row r="7265">
          <cell r="A7265" t="str">
            <v>GXL1111200210-JD16</v>
          </cell>
          <cell r="B7265" t="str">
            <v>Helmet F1XF, Yellow (plain), L</v>
          </cell>
          <cell r="C7265" t="str">
            <v xml:space="preserve"> </v>
          </cell>
        </row>
        <row r="7266">
          <cell r="A7266" t="str">
            <v>GXL1111200210-JL16</v>
          </cell>
          <cell r="B7266" t="str">
            <v>Helmet F1XF, Yellow (fluo), L</v>
          </cell>
          <cell r="C7266" t="str">
            <v xml:space="preserve"> </v>
          </cell>
        </row>
        <row r="7267">
          <cell r="A7267" t="str">
            <v>GXL1111200210-VF16</v>
          </cell>
          <cell r="B7267" t="str">
            <v>Helmet F1XF, Photoluminescent, L</v>
          </cell>
          <cell r="C7267" t="str">
            <v xml:space="preserve"> </v>
          </cell>
        </row>
        <row r="7268">
          <cell r="A7268" t="str">
            <v>GXL1111200210-VF35</v>
          </cell>
          <cell r="B7268" t="str">
            <v>Helmet F1XF photolum, L</v>
          </cell>
          <cell r="C7268" t="str">
            <v xml:space="preserve"> </v>
          </cell>
        </row>
        <row r="7269">
          <cell r="A7269" t="str">
            <v>GXL1111200211-VF16</v>
          </cell>
          <cell r="B7269" t="str">
            <v>Helmet F1XF, Photoluminescent, L</v>
          </cell>
          <cell r="C7269" t="str">
            <v xml:space="preserve"> </v>
          </cell>
        </row>
        <row r="7270">
          <cell r="A7270" t="str">
            <v>GXL1111200300-VF16</v>
          </cell>
          <cell r="B7270" t="str">
            <v>Helmet F1XF, Photoluminescent, L</v>
          </cell>
          <cell r="C7270" t="str">
            <v xml:space="preserve"> </v>
          </cell>
        </row>
        <row r="7271">
          <cell r="A7271" t="str">
            <v>GXL1111200310-JL74</v>
          </cell>
          <cell r="B7271" t="str">
            <v>Helmet F1XF, Yellow (fluo), L</v>
          </cell>
          <cell r="C7271" t="str">
            <v xml:space="preserve"> </v>
          </cell>
        </row>
        <row r="7272">
          <cell r="A7272" t="str">
            <v>GXL1111200310-RE35</v>
          </cell>
          <cell r="B7272" t="str">
            <v>Helmet F1XF red, L</v>
          </cell>
          <cell r="C7272" t="str">
            <v xml:space="preserve"> </v>
          </cell>
        </row>
        <row r="7273">
          <cell r="A7273" t="str">
            <v>GXL1111200310-VF16</v>
          </cell>
          <cell r="B7273" t="str">
            <v>Helmet F1XF, Photoluminescent, L</v>
          </cell>
          <cell r="C7273" t="str">
            <v xml:space="preserve"> </v>
          </cell>
        </row>
        <row r="7274">
          <cell r="A7274" t="str">
            <v>GXL1111200311-JL16</v>
          </cell>
          <cell r="B7274" t="str">
            <v>Helmet F1XF, Yellow (fluo), L</v>
          </cell>
          <cell r="C7274" t="str">
            <v xml:space="preserve"> </v>
          </cell>
        </row>
        <row r="7275">
          <cell r="A7275" t="str">
            <v>GXL1111200311-RE74</v>
          </cell>
          <cell r="B7275" t="str">
            <v>Helmet F1XF red, L</v>
          </cell>
          <cell r="C7275" t="str">
            <v xml:space="preserve"> </v>
          </cell>
        </row>
        <row r="7276">
          <cell r="A7276" t="str">
            <v>GXL1111200321-VF16</v>
          </cell>
          <cell r="B7276" t="str">
            <v>Helmet F1XF, Photoluminescent, L</v>
          </cell>
          <cell r="C7276" t="str">
            <v xml:space="preserve"> </v>
          </cell>
        </row>
        <row r="7277">
          <cell r="A7277" t="str">
            <v>GXL1111200330-VF16</v>
          </cell>
          <cell r="B7277" t="str">
            <v>Helmet F1XF, Photoluminescent, L</v>
          </cell>
          <cell r="C7277" t="str">
            <v xml:space="preserve"> </v>
          </cell>
        </row>
        <row r="7278">
          <cell r="A7278" t="str">
            <v>GXL1111201000-JL16</v>
          </cell>
          <cell r="B7278" t="str">
            <v>Helmet F1XF fluorescent yellow, L</v>
          </cell>
          <cell r="C7278" t="str">
            <v xml:space="preserve"> </v>
          </cell>
        </row>
        <row r="7279">
          <cell r="A7279" t="str">
            <v>GXL1111201000-JL35</v>
          </cell>
          <cell r="B7279" t="str">
            <v>Helmet F1XF fluorescent yellow, L</v>
          </cell>
          <cell r="C7279" t="str">
            <v xml:space="preserve"> </v>
          </cell>
        </row>
        <row r="7280">
          <cell r="A7280" t="str">
            <v>GXL1111201000-NA35</v>
          </cell>
          <cell r="B7280" t="str">
            <v>Helmet F1XF black, L</v>
          </cell>
          <cell r="C7280" t="str">
            <v xml:space="preserve"> </v>
          </cell>
        </row>
        <row r="7281">
          <cell r="A7281" t="str">
            <v>GXL1111201000-VF16</v>
          </cell>
          <cell r="B7281" t="str">
            <v>Helmet F1XF photolum, L</v>
          </cell>
          <cell r="C7281" t="str">
            <v xml:space="preserve"> </v>
          </cell>
        </row>
        <row r="7282">
          <cell r="A7282" t="str">
            <v>GXL1111201010-VF35</v>
          </cell>
          <cell r="B7282" t="str">
            <v>Helmet F1XF, Photoluminescent, L</v>
          </cell>
          <cell r="C7282" t="str">
            <v xml:space="preserve"> </v>
          </cell>
        </row>
        <row r="7283">
          <cell r="A7283" t="str">
            <v>GXL1111201100-BA35</v>
          </cell>
          <cell r="B7283" t="str">
            <v>Helmet F1XF, White, L</v>
          </cell>
          <cell r="C7283" t="str">
            <v xml:space="preserve"> </v>
          </cell>
        </row>
        <row r="7284">
          <cell r="A7284" t="str">
            <v>GXL1111201100-JL16</v>
          </cell>
          <cell r="B7284" t="str">
            <v>Helmet F1XF fluorescent yellow, L</v>
          </cell>
          <cell r="C7284" t="str">
            <v xml:space="preserve"> </v>
          </cell>
        </row>
        <row r="7285">
          <cell r="A7285" t="str">
            <v>GXL1111201100-NA35</v>
          </cell>
          <cell r="B7285" t="str">
            <v>Helmet F1XF, Black, L</v>
          </cell>
          <cell r="C7285" t="str">
            <v xml:space="preserve"> </v>
          </cell>
        </row>
        <row r="7286">
          <cell r="A7286" t="str">
            <v>GXL1111201100-VF35</v>
          </cell>
          <cell r="B7286" t="str">
            <v>Helmet F1XF, Photoluminescent, L</v>
          </cell>
          <cell r="C7286" t="str">
            <v xml:space="preserve"> </v>
          </cell>
        </row>
        <row r="7287">
          <cell r="A7287" t="str">
            <v>GXL1111201110-BA35</v>
          </cell>
          <cell r="B7287" t="str">
            <v>Helmet F1XF, White, L</v>
          </cell>
          <cell r="C7287" t="str">
            <v xml:space="preserve"> </v>
          </cell>
        </row>
        <row r="7288">
          <cell r="A7288" t="str">
            <v>GXL1111201110-VF35</v>
          </cell>
          <cell r="B7288" t="str">
            <v>Helmet F1XF, Photoluminescent, L</v>
          </cell>
          <cell r="C7288" t="str">
            <v xml:space="preserve"> </v>
          </cell>
        </row>
        <row r="7289">
          <cell r="A7289" t="str">
            <v>GXL1111201114-BA35</v>
          </cell>
          <cell r="B7289" t="str">
            <v>Helmet F1XF, White, L</v>
          </cell>
          <cell r="C7289" t="str">
            <v xml:space="preserve"> </v>
          </cell>
        </row>
        <row r="7290">
          <cell r="A7290" t="str">
            <v>GXL1111201114-VF35</v>
          </cell>
          <cell r="B7290" t="str">
            <v>Helmet F1XF, Photoluminescent, L</v>
          </cell>
          <cell r="C7290" t="str">
            <v xml:space="preserve"> </v>
          </cell>
        </row>
        <row r="7291">
          <cell r="A7291" t="str">
            <v>GXL1111201200-BA16</v>
          </cell>
          <cell r="B7291" t="str">
            <v>Helmet F1XF, White, L</v>
          </cell>
          <cell r="C7291" t="str">
            <v xml:space="preserve"> </v>
          </cell>
        </row>
        <row r="7292">
          <cell r="A7292" t="str">
            <v>GXL1111201310-VF35</v>
          </cell>
          <cell r="B7292" t="str">
            <v>Helmet F1XF photolum, L</v>
          </cell>
          <cell r="C7292" t="str">
            <v xml:space="preserve"> </v>
          </cell>
        </row>
        <row r="7293">
          <cell r="A7293" t="str">
            <v>GXL1111202010-VF16</v>
          </cell>
          <cell r="B7293" t="str">
            <v>Helmet F1XF, Photoluminescent, L</v>
          </cell>
          <cell r="C7293" t="str">
            <v xml:space="preserve"> </v>
          </cell>
        </row>
        <row r="7294">
          <cell r="A7294" t="str">
            <v>GXL1111300000-BA16</v>
          </cell>
          <cell r="B7294" t="str">
            <v>Helmet F1XF white, L</v>
          </cell>
          <cell r="C7294" t="str">
            <v xml:space="preserve"> </v>
          </cell>
        </row>
        <row r="7295">
          <cell r="A7295" t="str">
            <v>GXL1111300000-JD16</v>
          </cell>
          <cell r="B7295" t="str">
            <v>F1XF EN443 L yellow FP black</v>
          </cell>
          <cell r="C7295" t="str">
            <v xml:space="preserve"> </v>
          </cell>
        </row>
        <row r="7296">
          <cell r="A7296" t="str">
            <v>GXL1111300000-JL16</v>
          </cell>
          <cell r="B7296" t="str">
            <v>Helmet F1XF, Yellow (fluo), L</v>
          </cell>
          <cell r="C7296" t="str">
            <v xml:space="preserve"> </v>
          </cell>
        </row>
        <row r="7297">
          <cell r="A7297" t="str">
            <v>GXL1111300000-RE35</v>
          </cell>
          <cell r="B7297" t="str">
            <v>F1XF EN443 L red, FP gold</v>
          </cell>
          <cell r="C7297" t="str">
            <v xml:space="preserve"> </v>
          </cell>
        </row>
        <row r="7298">
          <cell r="A7298" t="str">
            <v>GXL1111300010-NA16</v>
          </cell>
          <cell r="B7298" t="str">
            <v>Helmet F1XF, Black, L</v>
          </cell>
          <cell r="C7298" t="str">
            <v xml:space="preserve"> </v>
          </cell>
        </row>
        <row r="7299">
          <cell r="A7299" t="str">
            <v>GXL1111300010-RE16</v>
          </cell>
          <cell r="B7299" t="str">
            <v>Helmet F1XF, Red, L</v>
          </cell>
          <cell r="C7299" t="str">
            <v xml:space="preserve"> </v>
          </cell>
        </row>
        <row r="7300">
          <cell r="A7300" t="str">
            <v>GXL1111300020-BA46</v>
          </cell>
          <cell r="B7300" t="str">
            <v>Helmet F1XF, White, L</v>
          </cell>
          <cell r="C7300" t="str">
            <v xml:space="preserve"> </v>
          </cell>
        </row>
        <row r="7301">
          <cell r="A7301" t="str">
            <v>GXL1111300020-RE46</v>
          </cell>
          <cell r="B7301" t="str">
            <v>Helmet F1XF, Red, L</v>
          </cell>
          <cell r="C7301" t="str">
            <v xml:space="preserve"> </v>
          </cell>
        </row>
        <row r="7302">
          <cell r="A7302" t="str">
            <v>GXL1111300030-JL46</v>
          </cell>
          <cell r="B7302" t="str">
            <v>Helmet F1XF, Yellow (fluo), L</v>
          </cell>
          <cell r="C7302" t="str">
            <v xml:space="preserve"> </v>
          </cell>
        </row>
        <row r="7303">
          <cell r="A7303" t="str">
            <v>GXL1111300100-JD16</v>
          </cell>
          <cell r="B7303" t="str">
            <v>Helmet F1XF, Yellow (plain), L</v>
          </cell>
          <cell r="C7303" t="str">
            <v xml:space="preserve"> </v>
          </cell>
        </row>
        <row r="7304">
          <cell r="A7304" t="str">
            <v>GXL1111300101-VA16</v>
          </cell>
          <cell r="B7304" t="str">
            <v>Helmet F1XF, Green, L</v>
          </cell>
          <cell r="C7304" t="str">
            <v xml:space="preserve"> </v>
          </cell>
        </row>
        <row r="7305">
          <cell r="A7305" t="str">
            <v>GXL1111300110-JD16</v>
          </cell>
          <cell r="B7305" t="str">
            <v>Helmet F1XF, Yellow (plain), L</v>
          </cell>
          <cell r="C7305" t="str">
            <v xml:space="preserve"> </v>
          </cell>
        </row>
        <row r="7306">
          <cell r="A7306" t="str">
            <v>GXL1111300130-JL46</v>
          </cell>
          <cell r="B7306" t="str">
            <v>Helmet F1XF, Yellow (fluo), L</v>
          </cell>
          <cell r="C7306" t="str">
            <v xml:space="preserve"> </v>
          </cell>
        </row>
        <row r="7307">
          <cell r="A7307" t="str">
            <v>GXL1111300130-VF35</v>
          </cell>
          <cell r="B7307" t="str">
            <v>Helmet F1XF, Photoluminescent, L</v>
          </cell>
          <cell r="C7307" t="str">
            <v xml:space="preserve"> </v>
          </cell>
        </row>
        <row r="7308">
          <cell r="A7308" t="str">
            <v>GXL1111300160-JL16</v>
          </cell>
          <cell r="B7308" t="str">
            <v>Helmet F1XF, Yellow (fluo), L</v>
          </cell>
          <cell r="C7308" t="str">
            <v xml:space="preserve"> </v>
          </cell>
        </row>
        <row r="7309">
          <cell r="A7309" t="str">
            <v>GXL1111300200-BO16</v>
          </cell>
          <cell r="B7309" t="str">
            <v>Helmet F1XF, White with black comb, L</v>
          </cell>
          <cell r="C7309" t="str">
            <v xml:space="preserve"> </v>
          </cell>
        </row>
        <row r="7310">
          <cell r="A7310" t="str">
            <v>GXL1111300200-JD16</v>
          </cell>
          <cell r="B7310" t="str">
            <v>Helmet F1XF, Yellow (plain), L</v>
          </cell>
          <cell r="C7310" t="str">
            <v xml:space="preserve"> </v>
          </cell>
        </row>
        <row r="7311">
          <cell r="A7311" t="str">
            <v>GXL1111300200-JL16</v>
          </cell>
          <cell r="B7311" t="str">
            <v>Helmet F1XF, Yellow (fluo), L</v>
          </cell>
          <cell r="C7311" t="str">
            <v xml:space="preserve"> </v>
          </cell>
        </row>
        <row r="7312">
          <cell r="A7312" t="str">
            <v>GXL1111300200-NA16</v>
          </cell>
          <cell r="B7312" t="str">
            <v>Helmet F1XF, Black, L</v>
          </cell>
          <cell r="C7312" t="str">
            <v xml:space="preserve"> </v>
          </cell>
        </row>
        <row r="7313">
          <cell r="A7313" t="str">
            <v>GXL1111300200-RE16</v>
          </cell>
          <cell r="B7313" t="str">
            <v>Helmet F1XF, Red, L</v>
          </cell>
          <cell r="C7313" t="str">
            <v xml:space="preserve"> </v>
          </cell>
        </row>
        <row r="7314">
          <cell r="A7314" t="str">
            <v>GXL1111300201-JL16</v>
          </cell>
          <cell r="B7314" t="str">
            <v>Helmet F1XF, Yellow (fluo), L</v>
          </cell>
          <cell r="C7314" t="str">
            <v xml:space="preserve"> </v>
          </cell>
        </row>
        <row r="7315">
          <cell r="A7315" t="str">
            <v>GXL1111300210-JD32</v>
          </cell>
          <cell r="B7315" t="str">
            <v>Helmet F1XF, Yellow (plain), L PA Lisse</v>
          </cell>
          <cell r="C7315" t="str">
            <v xml:space="preserve"> </v>
          </cell>
        </row>
        <row r="7316">
          <cell r="A7316" t="str">
            <v>GXL1111300210-VF34</v>
          </cell>
          <cell r="B7316" t="str">
            <v>Helmet F1XF photolum, L</v>
          </cell>
          <cell r="C7316" t="str">
            <v xml:space="preserve"> </v>
          </cell>
        </row>
        <row r="7317">
          <cell r="A7317" t="str">
            <v>GXL1111300210-VF74</v>
          </cell>
          <cell r="B7317" t="str">
            <v>Helmet F1XF photolum, L</v>
          </cell>
          <cell r="C7317" t="str">
            <v xml:space="preserve"> </v>
          </cell>
        </row>
        <row r="7318">
          <cell r="A7318" t="str">
            <v>GXL1111300211-OB45</v>
          </cell>
          <cell r="B7318" t="str">
            <v>Helmet F1XF, Orange (fluo), L</v>
          </cell>
          <cell r="C7318" t="str">
            <v xml:space="preserve"> </v>
          </cell>
        </row>
        <row r="7319">
          <cell r="A7319" t="str">
            <v>GXL1111300300-BO16</v>
          </cell>
          <cell r="B7319" t="str">
            <v>Helmet F1XF, White with black comb, L</v>
          </cell>
          <cell r="C7319" t="str">
            <v xml:space="preserve"> </v>
          </cell>
        </row>
        <row r="7320">
          <cell r="A7320" t="str">
            <v>GXL1111300300-NA16</v>
          </cell>
          <cell r="B7320" t="str">
            <v>Helmet F1XF, Black, L</v>
          </cell>
          <cell r="C7320" t="str">
            <v xml:space="preserve"> </v>
          </cell>
        </row>
        <row r="7321">
          <cell r="A7321" t="str">
            <v>GXL1111300300-OB35</v>
          </cell>
          <cell r="B7321" t="str">
            <v>Helmet F1XF fluorescent orange, L</v>
          </cell>
          <cell r="C7321" t="str">
            <v xml:space="preserve"> </v>
          </cell>
        </row>
        <row r="7322">
          <cell r="A7322" t="str">
            <v>GXL1111300300-RE16</v>
          </cell>
          <cell r="B7322" t="str">
            <v>Helmet F1XF, Red, L</v>
          </cell>
          <cell r="C7322" t="str">
            <v xml:space="preserve"> </v>
          </cell>
        </row>
        <row r="7323">
          <cell r="A7323" t="str">
            <v>GXL1111300310-BA16</v>
          </cell>
          <cell r="B7323" t="str">
            <v>Helmet F1XF white, L</v>
          </cell>
          <cell r="C7323" t="str">
            <v xml:space="preserve"> </v>
          </cell>
        </row>
        <row r="7324">
          <cell r="A7324" t="str">
            <v>GXL1111300310-JD16</v>
          </cell>
          <cell r="B7324" t="str">
            <v>Helmet F1XF, Yellow (plain), L</v>
          </cell>
          <cell r="C7324" t="str">
            <v xml:space="preserve"> </v>
          </cell>
        </row>
        <row r="7325">
          <cell r="A7325" t="str">
            <v>GXL1111300310-JL35</v>
          </cell>
          <cell r="B7325" t="str">
            <v>Helmet F1XF fluorescent yellow, L</v>
          </cell>
          <cell r="C7325" t="str">
            <v xml:space="preserve"> </v>
          </cell>
        </row>
        <row r="7326">
          <cell r="A7326" t="str">
            <v>GXL1111300310-RE16</v>
          </cell>
          <cell r="B7326" t="str">
            <v>Helmet F1XF, Red, L</v>
          </cell>
          <cell r="C7326" t="str">
            <v xml:space="preserve"> </v>
          </cell>
        </row>
        <row r="7327">
          <cell r="A7327" t="str">
            <v>GXL1111300310-VF16</v>
          </cell>
          <cell r="B7327" t="str">
            <v>Helmet F1XF, Photoluminescent, L</v>
          </cell>
          <cell r="C7327" t="str">
            <v xml:space="preserve"> </v>
          </cell>
        </row>
        <row r="7328">
          <cell r="A7328" t="str">
            <v>GXL1111300311-AA16</v>
          </cell>
          <cell r="B7328" t="str">
            <v>Helmet F1XF, Blue, L</v>
          </cell>
          <cell r="C7328" t="str">
            <v xml:space="preserve"> </v>
          </cell>
        </row>
        <row r="7329">
          <cell r="A7329" t="str">
            <v>GXL1111300311-BA16</v>
          </cell>
          <cell r="B7329" t="str">
            <v>Helmet F1XF, White, L</v>
          </cell>
          <cell r="C7329" t="str">
            <v xml:space="preserve"> </v>
          </cell>
        </row>
        <row r="7330">
          <cell r="A7330" t="str">
            <v>GXL1111300311-JD16</v>
          </cell>
          <cell r="B7330" t="str">
            <v>Helmet F1XF, Yellow (plain), L</v>
          </cell>
          <cell r="C7330" t="str">
            <v xml:space="preserve"> </v>
          </cell>
        </row>
        <row r="7331">
          <cell r="A7331" t="str">
            <v>GXL1111300311-JL16</v>
          </cell>
          <cell r="B7331" t="str">
            <v>Helmet F1XF, Yellow (fluo), L</v>
          </cell>
          <cell r="C7331" t="str">
            <v xml:space="preserve"> </v>
          </cell>
        </row>
        <row r="7332">
          <cell r="A7332" t="str">
            <v>GXL1111300311-NA35</v>
          </cell>
          <cell r="B7332" t="str">
            <v>Helmet F1XF, Black, L</v>
          </cell>
          <cell r="C7332" t="str">
            <v xml:space="preserve"> </v>
          </cell>
        </row>
        <row r="7333">
          <cell r="A7333" t="str">
            <v>GXL1111300311-RE16</v>
          </cell>
          <cell r="B7333" t="str">
            <v>Helmet F1XF, Red, L</v>
          </cell>
          <cell r="C7333" t="str">
            <v xml:space="preserve"> </v>
          </cell>
        </row>
        <row r="7334">
          <cell r="A7334" t="str">
            <v>GXL1111301000-BA43</v>
          </cell>
          <cell r="B7334" t="str">
            <v>Helmet F1XF, White, L</v>
          </cell>
          <cell r="C7334" t="str">
            <v xml:space="preserve"> </v>
          </cell>
        </row>
        <row r="7335">
          <cell r="A7335" t="str">
            <v>GXL1111301310-NA35</v>
          </cell>
          <cell r="B7335" t="str">
            <v>Helmet F1XF black, M</v>
          </cell>
          <cell r="C7335" t="str">
            <v xml:space="preserve"> </v>
          </cell>
        </row>
        <row r="7336">
          <cell r="A7336" t="str">
            <v>GXL1111400000-JL16</v>
          </cell>
          <cell r="B7336" t="str">
            <v>Helmet F1XF, Yellow (fluo), L</v>
          </cell>
          <cell r="C7336" t="str">
            <v xml:space="preserve"> </v>
          </cell>
        </row>
        <row r="7337">
          <cell r="A7337" t="str">
            <v>GXL1111400110-JD16</v>
          </cell>
          <cell r="B7337" t="str">
            <v>Helmet F1XF, Yellow (plain), L</v>
          </cell>
          <cell r="C7337" t="str">
            <v xml:space="preserve"> </v>
          </cell>
        </row>
        <row r="7338">
          <cell r="A7338" t="str">
            <v>GXL1111400110-VF16</v>
          </cell>
          <cell r="B7338" t="str">
            <v>Helmet F1XF, Photoluminescent, L</v>
          </cell>
          <cell r="C7338" t="str">
            <v xml:space="preserve"> </v>
          </cell>
        </row>
        <row r="7339">
          <cell r="A7339" t="str">
            <v>GXL1111400120-JD16</v>
          </cell>
          <cell r="B7339" t="str">
            <v>Helmet F1XF, Yellow (plain), L</v>
          </cell>
          <cell r="C7339" t="str">
            <v xml:space="preserve"> </v>
          </cell>
        </row>
        <row r="7340">
          <cell r="A7340" t="str">
            <v>GXL1111400120-VF16</v>
          </cell>
          <cell r="B7340" t="str">
            <v>Helmet F1XF, Photoluminescent, L</v>
          </cell>
          <cell r="C7340" t="str">
            <v xml:space="preserve"> </v>
          </cell>
        </row>
        <row r="7341">
          <cell r="A7341" t="str">
            <v>GXL1111400201-NB16</v>
          </cell>
          <cell r="B7341" t="str">
            <v>Helmet F1XF, Grey, L PA Lisse Noire</v>
          </cell>
          <cell r="C7341" t="str">
            <v xml:space="preserve"> </v>
          </cell>
        </row>
        <row r="7342">
          <cell r="A7342" t="str">
            <v>GXL1111400311-BA16</v>
          </cell>
          <cell r="B7342" t="str">
            <v>Helmet F1XF, White, L</v>
          </cell>
          <cell r="C7342" t="str">
            <v xml:space="preserve"> </v>
          </cell>
        </row>
        <row r="7343">
          <cell r="A7343" t="str">
            <v>GXL1111400311-JL16</v>
          </cell>
          <cell r="B7343" t="str">
            <v>Helmet F1XF, Yellow (fluo), L</v>
          </cell>
          <cell r="C7343" t="str">
            <v xml:space="preserve"> </v>
          </cell>
        </row>
        <row r="7344">
          <cell r="A7344" t="str">
            <v>GXL1111400311-NA43</v>
          </cell>
          <cell r="B7344" t="str">
            <v>Helmet F1XF, Black, L</v>
          </cell>
          <cell r="C7344" t="str">
            <v xml:space="preserve"> </v>
          </cell>
        </row>
        <row r="7345">
          <cell r="A7345" t="str">
            <v>GXL1111400311-RE16</v>
          </cell>
          <cell r="B7345" t="str">
            <v>Helmet F1XF, Red, L</v>
          </cell>
          <cell r="C7345" t="str">
            <v xml:space="preserve"> </v>
          </cell>
        </row>
        <row r="7346">
          <cell r="A7346" t="str">
            <v>GXL1111402231-BA16</v>
          </cell>
          <cell r="B7346" t="str">
            <v>Helmet F1XF, White, L</v>
          </cell>
          <cell r="C7346" t="str">
            <v xml:space="preserve"> </v>
          </cell>
        </row>
        <row r="7347">
          <cell r="A7347" t="str">
            <v>GXL1112100210-RE35</v>
          </cell>
          <cell r="B7347" t="str">
            <v>Helmet F1XF, Red, L</v>
          </cell>
          <cell r="C7347" t="str">
            <v xml:space="preserve"> </v>
          </cell>
        </row>
        <row r="7348">
          <cell r="A7348" t="str">
            <v>GXL1112100210-VF35</v>
          </cell>
          <cell r="B7348" t="str">
            <v>Helmet F1XF, Photoluminescent, L</v>
          </cell>
          <cell r="C7348" t="str">
            <v xml:space="preserve"> </v>
          </cell>
        </row>
        <row r="7349">
          <cell r="A7349" t="str">
            <v>GXL1112100300-RE35</v>
          </cell>
          <cell r="B7349" t="str">
            <v>Helmet F1XF, Red, L PA Lisse Dorée Verni</v>
          </cell>
          <cell r="C7349" t="str">
            <v xml:space="preserve"> </v>
          </cell>
        </row>
        <row r="7350">
          <cell r="A7350" t="str">
            <v>GXL1112100310-RE35</v>
          </cell>
          <cell r="B7350" t="str">
            <v>Helmet F1XF red, L</v>
          </cell>
          <cell r="C7350" t="str">
            <v xml:space="preserve"> </v>
          </cell>
        </row>
        <row r="7351">
          <cell r="A7351" t="str">
            <v>GXL1112100310-VF35</v>
          </cell>
          <cell r="B7351" t="str">
            <v>Helmet F1XF photoluminescent, L</v>
          </cell>
          <cell r="C7351" t="str">
            <v xml:space="preserve"> </v>
          </cell>
        </row>
        <row r="7352">
          <cell r="A7352" t="str">
            <v>GXL1112200100-VF16</v>
          </cell>
          <cell r="B7352" t="str">
            <v>Helmet F1XF photolum, L</v>
          </cell>
          <cell r="C7352" t="str">
            <v xml:space="preserve"> </v>
          </cell>
        </row>
        <row r="7353">
          <cell r="A7353" t="str">
            <v>GXL1112200310-JL74</v>
          </cell>
          <cell r="B7353" t="str">
            <v>Helmet F1XF, Yellow (fluo), L</v>
          </cell>
          <cell r="C7353" t="str">
            <v xml:space="preserve"> </v>
          </cell>
        </row>
        <row r="7354">
          <cell r="A7354" t="str">
            <v>GXL1112200321-JD16</v>
          </cell>
          <cell r="B7354" t="str">
            <v>Helmet F1XF yellow, L</v>
          </cell>
          <cell r="C7354" t="str">
            <v xml:space="preserve"> </v>
          </cell>
        </row>
        <row r="7355">
          <cell r="A7355" t="str">
            <v>GXL1112300010-RE16</v>
          </cell>
          <cell r="B7355" t="str">
            <v>Helmet F1XF, Red, L</v>
          </cell>
          <cell r="C7355" t="str">
            <v xml:space="preserve"> </v>
          </cell>
        </row>
        <row r="7356">
          <cell r="A7356" t="str">
            <v>GXL1112300111-VF16</v>
          </cell>
          <cell r="B7356" t="str">
            <v>Helmet F1XF, Photoluminescent, L</v>
          </cell>
          <cell r="C7356" t="str">
            <v xml:space="preserve"> </v>
          </cell>
        </row>
        <row r="7357">
          <cell r="A7357" t="str">
            <v>GXL1112300120-RE16</v>
          </cell>
          <cell r="B7357" t="str">
            <v>Helmet F1XF, White, L</v>
          </cell>
          <cell r="C7357" t="str">
            <v xml:space="preserve"> </v>
          </cell>
        </row>
        <row r="7358">
          <cell r="A7358" t="str">
            <v>GXL1112300120-VF16</v>
          </cell>
          <cell r="B7358" t="str">
            <v>Helmet F1XF, Photoluminescent, L</v>
          </cell>
          <cell r="C7358" t="str">
            <v xml:space="preserve"> </v>
          </cell>
        </row>
        <row r="7359">
          <cell r="A7359" t="str">
            <v>GXL1112300130-VF16</v>
          </cell>
          <cell r="B7359" t="str">
            <v>Helmet F1XF, Photoluminescent, L</v>
          </cell>
          <cell r="C7359" t="str">
            <v xml:space="preserve"> </v>
          </cell>
        </row>
        <row r="7360">
          <cell r="A7360" t="str">
            <v>GXL1112300170-YP16</v>
          </cell>
          <cell r="B7360" t="str">
            <v>Helmet F1XF, Yellow (fluo) Photolum, L</v>
          </cell>
          <cell r="C7360" t="str">
            <v xml:space="preserve"> </v>
          </cell>
        </row>
        <row r="7361">
          <cell r="A7361" t="str">
            <v>GXL1112300260-RE74</v>
          </cell>
          <cell r="B7361" t="str">
            <v>Helmet F1XF, Red, L</v>
          </cell>
          <cell r="C7361" t="str">
            <v xml:space="preserve"> </v>
          </cell>
        </row>
        <row r="7362">
          <cell r="A7362" t="str">
            <v>GXL1112300321-NA16</v>
          </cell>
          <cell r="B7362" t="str">
            <v>Helmet F1XF black, L</v>
          </cell>
          <cell r="C7362" t="str">
            <v xml:space="preserve"> </v>
          </cell>
        </row>
        <row r="7363">
          <cell r="A7363" t="str">
            <v>GXL1116400100-BA16</v>
          </cell>
          <cell r="B7363" t="str">
            <v>Helmet F1XF, White, L</v>
          </cell>
          <cell r="C7363" t="str">
            <v xml:space="preserve"> </v>
          </cell>
        </row>
        <row r="7364">
          <cell r="A7364" t="str">
            <v>GXL1116400100-JL16</v>
          </cell>
          <cell r="B7364" t="str">
            <v>Helmet F1XF, Yellow (fluo), L</v>
          </cell>
          <cell r="C7364" t="str">
            <v xml:space="preserve"> </v>
          </cell>
        </row>
        <row r="7365">
          <cell r="A7365" t="str">
            <v>GXL1116400100-NA43</v>
          </cell>
          <cell r="B7365" t="str">
            <v>Helmet F1XF, Black, L</v>
          </cell>
          <cell r="C7365" t="str">
            <v xml:space="preserve"> </v>
          </cell>
        </row>
        <row r="7366">
          <cell r="A7366" t="str">
            <v>GXL1116400100-RE16</v>
          </cell>
          <cell r="B7366" t="str">
            <v>Helmet F1XF, Red, L</v>
          </cell>
          <cell r="C7366" t="str">
            <v xml:space="preserve"> </v>
          </cell>
        </row>
        <row r="7367">
          <cell r="A7367" t="str">
            <v>GXL1116400311-BA16</v>
          </cell>
          <cell r="B7367" t="str">
            <v>Helmet F1XF, White, L</v>
          </cell>
          <cell r="C7367" t="str">
            <v xml:space="preserve"> </v>
          </cell>
        </row>
        <row r="7368">
          <cell r="A7368" t="str">
            <v>GXL1116400311-JL16</v>
          </cell>
          <cell r="B7368" t="str">
            <v>Helmet F1XF, Yellow (fluo), L</v>
          </cell>
          <cell r="C7368" t="str">
            <v xml:space="preserve"> </v>
          </cell>
        </row>
        <row r="7369">
          <cell r="A7369" t="str">
            <v>GXL1116400311-NA35</v>
          </cell>
          <cell r="B7369" t="str">
            <v>Helmet F1XF, Black, L</v>
          </cell>
          <cell r="C7369" t="str">
            <v xml:space="preserve"> </v>
          </cell>
        </row>
        <row r="7370">
          <cell r="A7370" t="str">
            <v>GXL1116400311-NA43</v>
          </cell>
          <cell r="B7370" t="str">
            <v>Helmet F1XF, Black, L</v>
          </cell>
          <cell r="C7370" t="str">
            <v xml:space="preserve"> </v>
          </cell>
        </row>
        <row r="7371">
          <cell r="A7371" t="str">
            <v>GXL1116400311-RE16</v>
          </cell>
          <cell r="B7371" t="str">
            <v>Helmet F1XF, Red, L</v>
          </cell>
          <cell r="C7371" t="str">
            <v xml:space="preserve"> </v>
          </cell>
        </row>
        <row r="7372">
          <cell r="A7372" t="str">
            <v>GXL1117001614-JL16</v>
          </cell>
          <cell r="B7372" t="str">
            <v>Helmet F1XF, Yellow (fluo), L</v>
          </cell>
          <cell r="C7372" t="str">
            <v xml:space="preserve"> </v>
          </cell>
        </row>
        <row r="7373">
          <cell r="A7373" t="str">
            <v>GXL1117200000-BA16</v>
          </cell>
          <cell r="B7373" t="str">
            <v>Helmet F1XF, White, L</v>
          </cell>
          <cell r="C7373" t="str">
            <v xml:space="preserve"> </v>
          </cell>
        </row>
        <row r="7374">
          <cell r="A7374" t="str">
            <v>GXL1117201004-VF35</v>
          </cell>
          <cell r="B7374" t="str">
            <v>Helmet F1XF, Photoluminescent, L</v>
          </cell>
          <cell r="C7374" t="str">
            <v xml:space="preserve"> </v>
          </cell>
        </row>
        <row r="7375">
          <cell r="A7375" t="str">
            <v>GXL1117601000-BA35</v>
          </cell>
          <cell r="B7375" t="str">
            <v>Helmet F1XF, White, L</v>
          </cell>
          <cell r="C7375" t="str">
            <v xml:space="preserve"> </v>
          </cell>
        </row>
        <row r="7376">
          <cell r="A7376" t="str">
            <v>GXL1117601000-VF35</v>
          </cell>
          <cell r="B7376" t="str">
            <v>Helmet F1XF, Photoluminescent, L</v>
          </cell>
          <cell r="C7376" t="str">
            <v xml:space="preserve"> </v>
          </cell>
        </row>
        <row r="7377">
          <cell r="A7377" t="str">
            <v>GXL1117601004-OB35</v>
          </cell>
          <cell r="B7377" t="str">
            <v>Helmet F1XF, Orange (fluo), L</v>
          </cell>
          <cell r="C7377" t="str">
            <v xml:space="preserve"> </v>
          </cell>
        </row>
        <row r="7378">
          <cell r="A7378" t="str">
            <v>GXL1117601004-RE35</v>
          </cell>
          <cell r="B7378" t="str">
            <v>Helmet F1XF, Red, L</v>
          </cell>
          <cell r="C7378" t="str">
            <v xml:space="preserve"> </v>
          </cell>
        </row>
        <row r="7379">
          <cell r="A7379" t="str">
            <v>GXL1117601100-VF16</v>
          </cell>
          <cell r="B7379" t="str">
            <v>Helmet F1XF, Photoluminescent, L</v>
          </cell>
          <cell r="C7379" t="str">
            <v xml:space="preserve"> </v>
          </cell>
        </row>
        <row r="7380">
          <cell r="A7380" t="str">
            <v>GXL1117601104-OB35</v>
          </cell>
          <cell r="B7380" t="str">
            <v>Helmet F1XF, Orange (fluo), L</v>
          </cell>
          <cell r="C7380" t="str">
            <v xml:space="preserve"> </v>
          </cell>
        </row>
        <row r="7381">
          <cell r="A7381" t="str">
            <v>GXL1117601104-VA35</v>
          </cell>
          <cell r="B7381" t="str">
            <v>Helmet F1XF, Green, L</v>
          </cell>
          <cell r="C7381" t="str">
            <v xml:space="preserve"> </v>
          </cell>
        </row>
        <row r="7382">
          <cell r="A7382" t="str">
            <v>GXL1121000000-BO16</v>
          </cell>
          <cell r="B7382" t="str">
            <v>Helmet F1XF, White with black comb, L</v>
          </cell>
          <cell r="C7382" t="str">
            <v xml:space="preserve"> </v>
          </cell>
        </row>
        <row r="7383">
          <cell r="A7383" t="str">
            <v>GXL1121000000-RE16</v>
          </cell>
          <cell r="B7383" t="str">
            <v>Helmet F1XF, Red, L</v>
          </cell>
          <cell r="C7383" t="str">
            <v xml:space="preserve"> </v>
          </cell>
        </row>
        <row r="7384">
          <cell r="A7384" t="str">
            <v>GXL1121000000-RE35</v>
          </cell>
          <cell r="B7384" t="str">
            <v>Helmet F1XF, Red, L</v>
          </cell>
          <cell r="C7384" t="str">
            <v xml:space="preserve"> </v>
          </cell>
        </row>
        <row r="7385">
          <cell r="A7385" t="str">
            <v>GXL1121000000-VF16</v>
          </cell>
          <cell r="B7385" t="str">
            <v>Helmet F1XF, Photoluminescent, L</v>
          </cell>
          <cell r="C7385" t="str">
            <v xml:space="preserve"> </v>
          </cell>
        </row>
        <row r="7386">
          <cell r="A7386" t="str">
            <v>GXL1121000001-BA16</v>
          </cell>
          <cell r="B7386" t="str">
            <v>Helmet F1XF, White, L</v>
          </cell>
          <cell r="C7386" t="str">
            <v xml:space="preserve"> </v>
          </cell>
        </row>
        <row r="7387">
          <cell r="A7387" t="str">
            <v>GXL1121000001-BO16</v>
          </cell>
          <cell r="B7387" t="str">
            <v>Helmet F1XF, White with black comb, L</v>
          </cell>
          <cell r="C7387" t="str">
            <v xml:space="preserve"> </v>
          </cell>
        </row>
        <row r="7388">
          <cell r="A7388" t="str">
            <v>GXL1121000001-JD16</v>
          </cell>
          <cell r="B7388" t="str">
            <v>Helmet F1XF, Yellow (plain), L</v>
          </cell>
          <cell r="C7388" t="str">
            <v xml:space="preserve"> </v>
          </cell>
        </row>
        <row r="7389">
          <cell r="A7389" t="str">
            <v>GXL1121000001-NA35</v>
          </cell>
          <cell r="B7389" t="str">
            <v>Helmet F1XF black, L</v>
          </cell>
          <cell r="C7389" t="str">
            <v xml:space="preserve"> </v>
          </cell>
        </row>
        <row r="7390">
          <cell r="A7390" t="str">
            <v>GXL1121000010-BA34</v>
          </cell>
          <cell r="B7390" t="str">
            <v>Helmet F1XF, White, L</v>
          </cell>
          <cell r="C7390" t="str">
            <v xml:space="preserve"> </v>
          </cell>
        </row>
        <row r="7391">
          <cell r="A7391" t="str">
            <v>GXL1121000031-BO16</v>
          </cell>
          <cell r="B7391" t="str">
            <v>Helmet F1XF, White with black comb, L</v>
          </cell>
          <cell r="C7391" t="str">
            <v xml:space="preserve"> </v>
          </cell>
        </row>
        <row r="7392">
          <cell r="A7392" t="str">
            <v>GXL1121000031-JD16</v>
          </cell>
          <cell r="B7392" t="str">
            <v>Helmet F1XF, Yellow (plain), L</v>
          </cell>
          <cell r="C7392" t="str">
            <v xml:space="preserve"> </v>
          </cell>
        </row>
        <row r="7393">
          <cell r="A7393" t="str">
            <v>GXL1121000100-BA16</v>
          </cell>
          <cell r="B7393" t="str">
            <v>Helmet F1XF, White, L</v>
          </cell>
          <cell r="C7393" t="str">
            <v xml:space="preserve"> </v>
          </cell>
        </row>
        <row r="7394">
          <cell r="A7394" t="str">
            <v>GXL1121000100-BA2B</v>
          </cell>
          <cell r="B7394" t="str">
            <v>Helmet F1XF, White, L</v>
          </cell>
          <cell r="C7394" t="str">
            <v xml:space="preserve"> </v>
          </cell>
        </row>
        <row r="7395">
          <cell r="A7395" t="str">
            <v>GXL1121000100-JD16</v>
          </cell>
          <cell r="B7395" t="str">
            <v>Helmet F1XF, Yellow (plain), L</v>
          </cell>
          <cell r="C7395" t="str">
            <v xml:space="preserve"> </v>
          </cell>
        </row>
        <row r="7396">
          <cell r="A7396" t="str">
            <v>GXL1121000101-BO16</v>
          </cell>
          <cell r="B7396" t="str">
            <v>Helmet F1XF, White with black comb, L</v>
          </cell>
          <cell r="C7396" t="str">
            <v xml:space="preserve"> </v>
          </cell>
        </row>
        <row r="7397">
          <cell r="A7397" t="str">
            <v>GXL1121000101-JD16</v>
          </cell>
          <cell r="B7397" t="str">
            <v>Helmet F1XF, Yellow (plain), L</v>
          </cell>
          <cell r="C7397" t="str">
            <v xml:space="preserve"> </v>
          </cell>
        </row>
        <row r="7398">
          <cell r="A7398" t="str">
            <v>GXL1121000101-RE16</v>
          </cell>
          <cell r="B7398" t="str">
            <v>Helmet F1XF, Red, L</v>
          </cell>
          <cell r="C7398" t="str">
            <v xml:space="preserve"> </v>
          </cell>
        </row>
        <row r="7399">
          <cell r="A7399" t="str">
            <v>GXL1121000104-VF35</v>
          </cell>
          <cell r="B7399" t="str">
            <v>Helmet F1XF, Photoluminescent, L</v>
          </cell>
          <cell r="C7399" t="str">
            <v xml:space="preserve"> </v>
          </cell>
        </row>
        <row r="7400">
          <cell r="A7400" t="str">
            <v>GXL1121000110-BA34</v>
          </cell>
          <cell r="B7400" t="str">
            <v>Helmet F1XF, White, L</v>
          </cell>
          <cell r="C7400" t="str">
            <v xml:space="preserve"> </v>
          </cell>
        </row>
        <row r="7401">
          <cell r="A7401" t="str">
            <v>GXL1121000110-NA16</v>
          </cell>
          <cell r="B7401" t="str">
            <v>Helmet F1XF, Black, L</v>
          </cell>
          <cell r="C7401" t="str">
            <v xml:space="preserve"> </v>
          </cell>
        </row>
        <row r="7402">
          <cell r="A7402" t="str">
            <v>GXL1121000200-BA16</v>
          </cell>
          <cell r="B7402" t="str">
            <v>Helmet F1XF, White, L</v>
          </cell>
          <cell r="C7402" t="str">
            <v xml:space="preserve"> </v>
          </cell>
        </row>
        <row r="7403">
          <cell r="A7403" t="str">
            <v>GXL1121000200-JD16</v>
          </cell>
          <cell r="B7403" t="str">
            <v>Helmet F1XF, Yellow (plain), L</v>
          </cell>
          <cell r="C7403" t="str">
            <v xml:space="preserve"> </v>
          </cell>
        </row>
        <row r="7404">
          <cell r="A7404" t="str">
            <v>GXL1121000200-JO16</v>
          </cell>
          <cell r="B7404" t="str">
            <v>Helmet F1XF, yellow with black comb, L</v>
          </cell>
          <cell r="C7404" t="str">
            <v xml:space="preserve"> </v>
          </cell>
        </row>
        <row r="7405">
          <cell r="A7405" t="str">
            <v>GXL1121000231-BA16</v>
          </cell>
          <cell r="B7405" t="str">
            <v>Helmet F1XF, White, L</v>
          </cell>
          <cell r="C7405" t="str">
            <v xml:space="preserve"> </v>
          </cell>
        </row>
        <row r="7406">
          <cell r="A7406" t="str">
            <v>GXL1121000300-BO16</v>
          </cell>
          <cell r="B7406" t="str">
            <v>Helmet F1XF white with black comb, L</v>
          </cell>
          <cell r="C7406" t="str">
            <v xml:space="preserve"> </v>
          </cell>
        </row>
        <row r="7407">
          <cell r="A7407" t="str">
            <v>GXL1121001000-JL16</v>
          </cell>
          <cell r="B7407" t="str">
            <v>Helmet F1XF, Yellow (fluo), L</v>
          </cell>
          <cell r="C7407" t="str">
            <v xml:space="preserve"> </v>
          </cell>
        </row>
        <row r="7408">
          <cell r="A7408" t="str">
            <v>GXL1121001000-VF16</v>
          </cell>
          <cell r="B7408" t="str">
            <v>Helmet F1XF, Photoluminescent, L</v>
          </cell>
          <cell r="C7408" t="str">
            <v xml:space="preserve"> </v>
          </cell>
        </row>
        <row r="7409">
          <cell r="A7409" t="str">
            <v>GXL1121001100-BA35</v>
          </cell>
          <cell r="B7409" t="str">
            <v>Helmet F1XF, White, L</v>
          </cell>
          <cell r="C7409" t="str">
            <v xml:space="preserve"> </v>
          </cell>
        </row>
        <row r="7410">
          <cell r="A7410" t="str">
            <v>GXL1121001100-NA35</v>
          </cell>
          <cell r="B7410" t="str">
            <v>Helmet F1XF, Black, L</v>
          </cell>
          <cell r="C7410" t="str">
            <v xml:space="preserve"> </v>
          </cell>
        </row>
        <row r="7411">
          <cell r="A7411" t="str">
            <v>GXL1121100000-JD35</v>
          </cell>
          <cell r="B7411" t="str">
            <v>F1XF EN443 L yellow FP gold</v>
          </cell>
          <cell r="C7411" t="str">
            <v xml:space="preserve"> </v>
          </cell>
        </row>
        <row r="7412">
          <cell r="A7412" t="str">
            <v>GXL1121100000-JL35</v>
          </cell>
          <cell r="B7412" t="str">
            <v>Helmet F1XF, Yellow (fluo), L</v>
          </cell>
          <cell r="C7412" t="str">
            <v xml:space="preserve"> </v>
          </cell>
        </row>
        <row r="7413">
          <cell r="A7413" t="str">
            <v>GXL1121100000-NB16</v>
          </cell>
          <cell r="B7413" t="str">
            <v>Helmet F1XF, Grey, L</v>
          </cell>
          <cell r="C7413" t="str">
            <v xml:space="preserve"> </v>
          </cell>
        </row>
        <row r="7414">
          <cell r="A7414" t="str">
            <v>GXL1121100000-VA16</v>
          </cell>
          <cell r="B7414" t="str">
            <v>Helmet F1XF, Green, L</v>
          </cell>
          <cell r="C7414" t="str">
            <v xml:space="preserve"> </v>
          </cell>
        </row>
        <row r="7415">
          <cell r="A7415" t="str">
            <v>GXL1121100000-VF35</v>
          </cell>
          <cell r="B7415" t="str">
            <v>Helmet F1XF photolum, L</v>
          </cell>
          <cell r="C7415" t="str">
            <v xml:space="preserve"> </v>
          </cell>
        </row>
        <row r="7416">
          <cell r="A7416" t="str">
            <v>GXL1121100010-JL2B</v>
          </cell>
          <cell r="B7416" t="str">
            <v>Helmet F1XF, Yellow (fluo), L</v>
          </cell>
          <cell r="C7416" t="str">
            <v xml:space="preserve"> </v>
          </cell>
        </row>
        <row r="7417">
          <cell r="A7417" t="str">
            <v>GXL1121100010-JL45</v>
          </cell>
          <cell r="B7417" t="str">
            <v>Helmet F1XF, Yellow (fluo), L</v>
          </cell>
          <cell r="C7417" t="str">
            <v xml:space="preserve"> </v>
          </cell>
        </row>
        <row r="7418">
          <cell r="A7418" t="str">
            <v>GXL1121100010-JL74</v>
          </cell>
          <cell r="B7418" t="str">
            <v>Helmet F1XF, Yellow (fluo), L</v>
          </cell>
          <cell r="C7418" t="str">
            <v xml:space="preserve"> </v>
          </cell>
        </row>
        <row r="7419">
          <cell r="A7419" t="str">
            <v>GXL1121100010-RE35</v>
          </cell>
          <cell r="B7419" t="str">
            <v>Helmet F1XF, Red, L</v>
          </cell>
          <cell r="C7419" t="str">
            <v xml:space="preserve"> </v>
          </cell>
        </row>
        <row r="7420">
          <cell r="A7420" t="str">
            <v>GXL1121100100-JD16</v>
          </cell>
          <cell r="B7420" t="str">
            <v>Helmet F1XF, Yellow (plain), L</v>
          </cell>
          <cell r="C7420" t="str">
            <v xml:space="preserve"> </v>
          </cell>
        </row>
        <row r="7421">
          <cell r="A7421" t="str">
            <v>GXL1121100100-NA4L</v>
          </cell>
          <cell r="B7421" t="str">
            <v>Helmet F1XF, Black, L</v>
          </cell>
          <cell r="C7421" t="str">
            <v xml:space="preserve"> </v>
          </cell>
        </row>
        <row r="7422">
          <cell r="A7422" t="str">
            <v>GXL1121100100-VF35</v>
          </cell>
          <cell r="B7422" t="str">
            <v>Helmet F1XF photolum, L</v>
          </cell>
          <cell r="C7422" t="str">
            <v xml:space="preserve"> </v>
          </cell>
        </row>
        <row r="7423">
          <cell r="A7423" t="str">
            <v>GXL1121100104-JL16</v>
          </cell>
          <cell r="B7423" t="str">
            <v>Helmet F1XF, Yellow (fluo), L</v>
          </cell>
          <cell r="C7423" t="str">
            <v xml:space="preserve"> </v>
          </cell>
        </row>
        <row r="7424">
          <cell r="A7424" t="str">
            <v>GXL1121100104-RE35</v>
          </cell>
          <cell r="B7424" t="str">
            <v>Helmet F1XF, Red, L</v>
          </cell>
          <cell r="C7424" t="str">
            <v xml:space="preserve"> </v>
          </cell>
        </row>
        <row r="7425">
          <cell r="A7425" t="str">
            <v>GXL1121100110-JL35</v>
          </cell>
          <cell r="B7425" t="str">
            <v>Helmet F1XF, Yellow (fluo), L</v>
          </cell>
          <cell r="C7425" t="str">
            <v xml:space="preserve"> </v>
          </cell>
        </row>
        <row r="7426">
          <cell r="A7426" t="str">
            <v>GXL1121100110-VF35</v>
          </cell>
          <cell r="B7426" t="str">
            <v>Helmet F1XF photolum, L</v>
          </cell>
          <cell r="C7426" t="str">
            <v xml:space="preserve"> </v>
          </cell>
        </row>
        <row r="7427">
          <cell r="A7427" t="str">
            <v>GXL1121100120-NA74</v>
          </cell>
          <cell r="B7427" t="str">
            <v>Helmet F1XF, Black, L</v>
          </cell>
          <cell r="C7427" t="str">
            <v xml:space="preserve"> </v>
          </cell>
        </row>
        <row r="7428">
          <cell r="A7428" t="str">
            <v>GXL1121100130-RE16</v>
          </cell>
          <cell r="B7428" t="str">
            <v>Helmet F1XF red, L</v>
          </cell>
          <cell r="C7428" t="str">
            <v xml:space="preserve"> </v>
          </cell>
        </row>
        <row r="7429">
          <cell r="A7429" t="str">
            <v>GXL1121100130-VF16</v>
          </cell>
          <cell r="B7429" t="str">
            <v>Helmet F1XF photoluminescent, L</v>
          </cell>
          <cell r="C7429" t="str">
            <v xml:space="preserve"> </v>
          </cell>
        </row>
        <row r="7430">
          <cell r="A7430" t="str">
            <v>GXL1121100160-JL74</v>
          </cell>
          <cell r="B7430" t="str">
            <v>Helmet F1XF, Yellow (fluo), L</v>
          </cell>
          <cell r="C7430" t="str">
            <v xml:space="preserve"> </v>
          </cell>
        </row>
        <row r="7431">
          <cell r="A7431" t="str">
            <v>GXL1121100200-JL16</v>
          </cell>
          <cell r="B7431" t="str">
            <v>Helmet F1XF fluorescent yellow, L</v>
          </cell>
          <cell r="C7431" t="str">
            <v xml:space="preserve"> </v>
          </cell>
        </row>
        <row r="7432">
          <cell r="A7432" t="str">
            <v>GXL1121100200-JL35</v>
          </cell>
          <cell r="B7432" t="str">
            <v>Helmet F1XF fluorescent yellow, L</v>
          </cell>
          <cell r="C7432" t="str">
            <v xml:space="preserve"> </v>
          </cell>
        </row>
        <row r="7433">
          <cell r="A7433" t="str">
            <v>GXL1121100200-OB16</v>
          </cell>
          <cell r="B7433" t="str">
            <v>Helmet F1XF, Orange (fluo), L</v>
          </cell>
          <cell r="C7433" t="str">
            <v xml:space="preserve"> </v>
          </cell>
        </row>
        <row r="7434">
          <cell r="A7434" t="str">
            <v>GXL1121100200-RE16</v>
          </cell>
          <cell r="B7434" t="str">
            <v>Helmet F1XF red, L</v>
          </cell>
          <cell r="C7434" t="str">
            <v xml:space="preserve"> </v>
          </cell>
        </row>
        <row r="7435">
          <cell r="A7435" t="str">
            <v>GXL1121100201-BB35</v>
          </cell>
          <cell r="B7435" t="str">
            <v>Helmet F1XF, Metal, L</v>
          </cell>
          <cell r="C7435" t="str">
            <v xml:space="preserve"> </v>
          </cell>
        </row>
        <row r="7436">
          <cell r="A7436" t="str">
            <v>GXL1121100210-JL34</v>
          </cell>
          <cell r="B7436" t="str">
            <v>Helmet F1XF, Yellow (fluo), L</v>
          </cell>
          <cell r="C7436" t="str">
            <v xml:space="preserve"> </v>
          </cell>
        </row>
        <row r="7437">
          <cell r="A7437" t="str">
            <v>GXL1121100210-JL35</v>
          </cell>
          <cell r="B7437" t="str">
            <v>Helmet F1XF, Yellow (fluo), L</v>
          </cell>
          <cell r="C7437" t="str">
            <v xml:space="preserve"> </v>
          </cell>
        </row>
        <row r="7438">
          <cell r="A7438" t="str">
            <v>GXL1121100210-JL46</v>
          </cell>
          <cell r="B7438" t="str">
            <v>Helmet F1XF, Yellow (fluo), L</v>
          </cell>
          <cell r="C7438" t="str">
            <v xml:space="preserve"> </v>
          </cell>
        </row>
        <row r="7439">
          <cell r="A7439" t="str">
            <v>GXL1121100210-JL74</v>
          </cell>
          <cell r="B7439" t="str">
            <v>Helmet F1XF, Yellow (fluo), L</v>
          </cell>
          <cell r="C7439" t="str">
            <v xml:space="preserve"> </v>
          </cell>
        </row>
        <row r="7440">
          <cell r="A7440" t="str">
            <v>GXL1121100210-VF35</v>
          </cell>
          <cell r="B7440" t="str">
            <v>Helmet F1XF, Photoluminescent, L</v>
          </cell>
          <cell r="C7440" t="str">
            <v xml:space="preserve"> </v>
          </cell>
        </row>
        <row r="7441">
          <cell r="A7441" t="str">
            <v>GXL1121100210-VF74</v>
          </cell>
          <cell r="B7441" t="str">
            <v>Helmet F1XF, Photoluminescent, L</v>
          </cell>
          <cell r="C7441" t="str">
            <v xml:space="preserve"> </v>
          </cell>
        </row>
        <row r="7442">
          <cell r="A7442" t="str">
            <v>GXL1121100300-JL16</v>
          </cell>
          <cell r="B7442" t="str">
            <v>Helmet F1XF, Yellow (fluo), L</v>
          </cell>
          <cell r="C7442" t="str">
            <v xml:space="preserve"> </v>
          </cell>
        </row>
        <row r="7443">
          <cell r="A7443" t="str">
            <v>GXL1121100300-RE35</v>
          </cell>
          <cell r="B7443" t="str">
            <v>Helmet F1XF, Red, L</v>
          </cell>
          <cell r="C7443" t="str">
            <v xml:space="preserve"> </v>
          </cell>
        </row>
        <row r="7444">
          <cell r="A7444" t="str">
            <v>GXL1121100310-JL35</v>
          </cell>
          <cell r="B7444" t="str">
            <v>Helmet F1XF, Yellow (fluo), L</v>
          </cell>
          <cell r="C7444" t="str">
            <v xml:space="preserve"> </v>
          </cell>
        </row>
        <row r="7445">
          <cell r="A7445" t="str">
            <v>GXL1121100310-OB35</v>
          </cell>
          <cell r="B7445" t="str">
            <v>Helmet F1XF, Orange (fluo), L</v>
          </cell>
          <cell r="C7445" t="str">
            <v xml:space="preserve"> </v>
          </cell>
        </row>
        <row r="7446">
          <cell r="A7446" t="str">
            <v>GXL1121100310-RE16</v>
          </cell>
          <cell r="B7446" t="str">
            <v>Helmet F1XF, Red, L PA Lisse Noire</v>
          </cell>
          <cell r="C7446" t="str">
            <v xml:space="preserve"> </v>
          </cell>
        </row>
        <row r="7447">
          <cell r="A7447" t="str">
            <v>GXL1121100310-RE35</v>
          </cell>
          <cell r="B7447" t="str">
            <v>Helmet F1XF, Red, L</v>
          </cell>
          <cell r="C7447" t="str">
            <v xml:space="preserve"> </v>
          </cell>
        </row>
        <row r="7448">
          <cell r="A7448" t="str">
            <v>GXL1121100310-VF16</v>
          </cell>
          <cell r="B7448" t="str">
            <v>Helmet F1XF photolumincescent, L</v>
          </cell>
          <cell r="C7448" t="str">
            <v xml:space="preserve"> </v>
          </cell>
        </row>
        <row r="7449">
          <cell r="A7449" t="str">
            <v>GXL1121100311-VF16</v>
          </cell>
          <cell r="B7449" t="str">
            <v>Helmet F1XF photoluminescent, L</v>
          </cell>
          <cell r="C7449" t="str">
            <v xml:space="preserve"> </v>
          </cell>
        </row>
        <row r="7450">
          <cell r="A7450" t="str">
            <v>GXL1121100330-BA74</v>
          </cell>
          <cell r="B7450" t="str">
            <v>Helmet F1XF, White, L</v>
          </cell>
          <cell r="C7450" t="str">
            <v xml:space="preserve"> </v>
          </cell>
        </row>
        <row r="7451">
          <cell r="A7451" t="str">
            <v>GXL1121100330-JL74</v>
          </cell>
          <cell r="B7451" t="str">
            <v>Helmet F1XF, Yellow (fluo), L</v>
          </cell>
          <cell r="C7451" t="str">
            <v xml:space="preserve"> </v>
          </cell>
        </row>
        <row r="7452">
          <cell r="A7452" t="str">
            <v>GXL1121100410-JL16</v>
          </cell>
          <cell r="B7452" t="str">
            <v>Helmet F1XF, Yellow (fluo), L</v>
          </cell>
          <cell r="C7452" t="str">
            <v xml:space="preserve"> </v>
          </cell>
        </row>
        <row r="7453">
          <cell r="A7453" t="str">
            <v>GXL1121100414-JL16</v>
          </cell>
          <cell r="B7453" t="str">
            <v>Helmet F1XF, Yellow (fluo), L</v>
          </cell>
          <cell r="C7453" t="str">
            <v xml:space="preserve"> </v>
          </cell>
        </row>
        <row r="7454">
          <cell r="A7454" t="str">
            <v>GXL1121100460-JL74</v>
          </cell>
          <cell r="B7454" t="str">
            <v>Helmet F1XF, Yellow (fluo), L</v>
          </cell>
          <cell r="C7454" t="str">
            <v xml:space="preserve"> </v>
          </cell>
        </row>
        <row r="7455">
          <cell r="A7455" t="str">
            <v>GXL1121102011-BA16</v>
          </cell>
          <cell r="B7455" t="str">
            <v>Helmet F1XF white, L</v>
          </cell>
          <cell r="C7455" t="str">
            <v xml:space="preserve"> </v>
          </cell>
        </row>
        <row r="7456">
          <cell r="A7456" t="str">
            <v>GXL1121102011-OB16</v>
          </cell>
          <cell r="B7456" t="str">
            <v>Helmet F1XF orange, L</v>
          </cell>
          <cell r="C7456" t="str">
            <v xml:space="preserve"> </v>
          </cell>
        </row>
        <row r="7457">
          <cell r="A7457" t="str">
            <v>GXL1121200000-JD16</v>
          </cell>
          <cell r="B7457" t="str">
            <v>F1XF EN443 L yellow FP black</v>
          </cell>
          <cell r="C7457" t="str">
            <v xml:space="preserve"> </v>
          </cell>
        </row>
        <row r="7458">
          <cell r="A7458" t="str">
            <v>GXL1121200000-OB16</v>
          </cell>
          <cell r="B7458" t="str">
            <v>Helmet F1XF fluorescent orange, L</v>
          </cell>
          <cell r="C7458" t="str">
            <v xml:space="preserve"> </v>
          </cell>
        </row>
        <row r="7459">
          <cell r="A7459" t="str">
            <v>GXL1121200000-VF16</v>
          </cell>
          <cell r="B7459" t="str">
            <v>Helmet F1XF, Photoluminescent, L</v>
          </cell>
          <cell r="C7459" t="str">
            <v xml:space="preserve"> </v>
          </cell>
        </row>
        <row r="7460">
          <cell r="A7460" t="str">
            <v>GXL1121200000-VF43</v>
          </cell>
          <cell r="B7460" t="str">
            <v>Helmet F1XF, Photoluminescent, L</v>
          </cell>
          <cell r="C7460" t="str">
            <v xml:space="preserve"> </v>
          </cell>
        </row>
        <row r="7461">
          <cell r="A7461" t="str">
            <v>GXL1121200001-VF43</v>
          </cell>
          <cell r="B7461" t="str">
            <v>Helmet F1XF, Photoluminescent, L</v>
          </cell>
          <cell r="C7461" t="str">
            <v xml:space="preserve"> </v>
          </cell>
        </row>
        <row r="7462">
          <cell r="A7462" t="str">
            <v>GXL1121200004-NA16</v>
          </cell>
          <cell r="B7462" t="str">
            <v>Helmet F1XF, Black, L</v>
          </cell>
          <cell r="C7462" t="str">
            <v xml:space="preserve"> </v>
          </cell>
        </row>
        <row r="7463">
          <cell r="A7463" t="str">
            <v>GXL1121200010-VF35</v>
          </cell>
          <cell r="B7463" t="str">
            <v>Helmet F1XF, Photoluminescent, L</v>
          </cell>
          <cell r="C7463" t="str">
            <v xml:space="preserve"> </v>
          </cell>
        </row>
        <row r="7464">
          <cell r="A7464" t="str">
            <v>GXL1121200100-JL16</v>
          </cell>
          <cell r="B7464" t="str">
            <v>Helmet F1XF fluorescent yellow, L</v>
          </cell>
          <cell r="C7464" t="str">
            <v xml:space="preserve"> </v>
          </cell>
        </row>
        <row r="7465">
          <cell r="A7465" t="str">
            <v>GXL1121200100-JL35</v>
          </cell>
          <cell r="B7465" t="str">
            <v>Helmet F1XF fluorescent yellow, L</v>
          </cell>
          <cell r="C7465" t="str">
            <v xml:space="preserve"> </v>
          </cell>
        </row>
        <row r="7466">
          <cell r="A7466" t="str">
            <v>GXL1121200100-RE16</v>
          </cell>
          <cell r="B7466" t="str">
            <v>Helmet F1XF, Red, L</v>
          </cell>
          <cell r="C7466" t="str">
            <v xml:space="preserve"> </v>
          </cell>
        </row>
        <row r="7467">
          <cell r="A7467" t="str">
            <v>GXL1121200104-VF35</v>
          </cell>
          <cell r="B7467" t="str">
            <v>Helmet F1XF, Photoluminescent, L</v>
          </cell>
          <cell r="C7467" t="str">
            <v xml:space="preserve"> </v>
          </cell>
        </row>
        <row r="7468">
          <cell r="A7468" t="str">
            <v>GXL1121200110-NA16</v>
          </cell>
          <cell r="B7468" t="str">
            <v>Helmet F1XF, Black, L</v>
          </cell>
          <cell r="C7468" t="str">
            <v xml:space="preserve"> </v>
          </cell>
        </row>
        <row r="7469">
          <cell r="A7469" t="str">
            <v>GXL1121200110-NA35</v>
          </cell>
          <cell r="B7469" t="str">
            <v>Helmet F1XF black, L</v>
          </cell>
          <cell r="C7469" t="str">
            <v xml:space="preserve"> </v>
          </cell>
        </row>
        <row r="7470">
          <cell r="A7470" t="str">
            <v>GXL1121200110-VF16</v>
          </cell>
          <cell r="B7470" t="str">
            <v>Helmet F1XF photolum, L</v>
          </cell>
          <cell r="C7470" t="str">
            <v xml:space="preserve"> </v>
          </cell>
        </row>
        <row r="7471">
          <cell r="A7471" t="str">
            <v>GXL1121200110-VF35</v>
          </cell>
          <cell r="B7471" t="str">
            <v>Helmet F1XF, Photoluminescent, L</v>
          </cell>
          <cell r="C7471" t="str">
            <v xml:space="preserve"> </v>
          </cell>
        </row>
        <row r="7472">
          <cell r="A7472" t="str">
            <v>GXL1121200120-NA74</v>
          </cell>
          <cell r="B7472" t="str">
            <v>Helmet F1XF, Black, L</v>
          </cell>
          <cell r="C7472" t="str">
            <v xml:space="preserve"> </v>
          </cell>
        </row>
        <row r="7473">
          <cell r="A7473" t="str">
            <v>GXL1121200120-VF16</v>
          </cell>
          <cell r="B7473" t="str">
            <v>Helmet F1XF, Photoluminescent, L</v>
          </cell>
          <cell r="C7473" t="str">
            <v xml:space="preserve"> </v>
          </cell>
        </row>
        <row r="7474">
          <cell r="A7474" t="str">
            <v>GXL1121200200-JL16</v>
          </cell>
          <cell r="B7474" t="str">
            <v>Helmet F1XF, Yellow (fluo), L</v>
          </cell>
          <cell r="C7474" t="str">
            <v xml:space="preserve"> </v>
          </cell>
        </row>
        <row r="7475">
          <cell r="A7475" t="str">
            <v>GXL1121200200-NA32</v>
          </cell>
          <cell r="B7475" t="str">
            <v>Helmet F1XF, Black, L</v>
          </cell>
          <cell r="C7475" t="str">
            <v xml:space="preserve"> </v>
          </cell>
        </row>
        <row r="7476">
          <cell r="A7476" t="str">
            <v>GXL1121200200-VF35</v>
          </cell>
          <cell r="B7476" t="str">
            <v>Helmet F1XF, Photoluminescent, L</v>
          </cell>
          <cell r="C7476" t="str">
            <v xml:space="preserve"> </v>
          </cell>
        </row>
        <row r="7477">
          <cell r="A7477" t="str">
            <v>GXL1121200200-VF43</v>
          </cell>
          <cell r="B7477" t="str">
            <v>Helmet F1XF, Photoluminescent, L</v>
          </cell>
          <cell r="C7477" t="str">
            <v xml:space="preserve"> </v>
          </cell>
        </row>
        <row r="7478">
          <cell r="A7478" t="str">
            <v>GXL1121200310-JL74</v>
          </cell>
          <cell r="B7478" t="str">
            <v>Helmet F1XF, yellow, L</v>
          </cell>
          <cell r="C7478" t="str">
            <v xml:space="preserve"> </v>
          </cell>
        </row>
        <row r="7479">
          <cell r="A7479" t="str">
            <v>GXL1121200310-NA16</v>
          </cell>
          <cell r="B7479" t="str">
            <v>Helmet F1XF, Black, L</v>
          </cell>
          <cell r="C7479" t="str">
            <v xml:space="preserve"> </v>
          </cell>
        </row>
        <row r="7480">
          <cell r="A7480" t="str">
            <v>GXL1121200310-VF16</v>
          </cell>
          <cell r="B7480" t="str">
            <v>Helmet F1XF photolumincescent, L</v>
          </cell>
          <cell r="C7480" t="str">
            <v xml:space="preserve"> </v>
          </cell>
        </row>
        <row r="7481">
          <cell r="A7481" t="str">
            <v>GXL1121200311-RE16</v>
          </cell>
          <cell r="B7481" t="str">
            <v>Helmet F1XF, Red, L</v>
          </cell>
          <cell r="C7481" t="str">
            <v xml:space="preserve"> </v>
          </cell>
        </row>
        <row r="7482">
          <cell r="A7482" t="str">
            <v>GXL1121201000-BA35</v>
          </cell>
          <cell r="B7482" t="str">
            <v>Helmet F1XF, White, L</v>
          </cell>
          <cell r="C7482" t="str">
            <v xml:space="preserve"> </v>
          </cell>
        </row>
        <row r="7483">
          <cell r="A7483" t="str">
            <v>GXL1121201000-JL16</v>
          </cell>
          <cell r="B7483" t="str">
            <v>Helmet F1XF, Yellow (fluo), L</v>
          </cell>
          <cell r="C7483" t="str">
            <v xml:space="preserve"> </v>
          </cell>
        </row>
        <row r="7484">
          <cell r="A7484" t="str">
            <v>GXL1121201000-JL35</v>
          </cell>
          <cell r="B7484" t="str">
            <v>Helmet F1XF fluorescent yellow, L</v>
          </cell>
          <cell r="C7484" t="str">
            <v xml:space="preserve"> </v>
          </cell>
        </row>
        <row r="7485">
          <cell r="A7485" t="str">
            <v>GXL1121201000-VF16</v>
          </cell>
          <cell r="B7485" t="str">
            <v>Helmet F1XF, Photoluminescent, L</v>
          </cell>
          <cell r="C7485" t="str">
            <v xml:space="preserve"> </v>
          </cell>
        </row>
        <row r="7486">
          <cell r="A7486" t="str">
            <v>GXL1121201000-VF35</v>
          </cell>
          <cell r="B7486" t="str">
            <v>Helmet F1XF photoluminescent, L</v>
          </cell>
          <cell r="C7486" t="str">
            <v xml:space="preserve"> </v>
          </cell>
        </row>
        <row r="7487">
          <cell r="A7487" t="str">
            <v>GXL1121201010-JL35</v>
          </cell>
          <cell r="B7487" t="str">
            <v>Helmet F1XF fluorescent yellow, L</v>
          </cell>
          <cell r="C7487" t="str">
            <v xml:space="preserve"> </v>
          </cell>
        </row>
        <row r="7488">
          <cell r="A7488" t="str">
            <v>GXL1121201100-JL16</v>
          </cell>
          <cell r="B7488" t="str">
            <v>Helmet F1XF fluorescent yellow, L</v>
          </cell>
          <cell r="C7488" t="str">
            <v xml:space="preserve"> </v>
          </cell>
        </row>
        <row r="7489">
          <cell r="A7489" t="str">
            <v>GXL1121201100-JL35</v>
          </cell>
          <cell r="B7489" t="str">
            <v>Helmet F1XF fluorescent yellow, L</v>
          </cell>
          <cell r="C7489" t="str">
            <v xml:space="preserve"> </v>
          </cell>
        </row>
        <row r="7490">
          <cell r="A7490" t="str">
            <v>GXL1121201100-VF35</v>
          </cell>
          <cell r="B7490" t="str">
            <v>Helmet F1XF photolum, L</v>
          </cell>
          <cell r="C7490" t="str">
            <v xml:space="preserve"> </v>
          </cell>
        </row>
        <row r="7491">
          <cell r="A7491" t="str">
            <v>GXL1121201110-JL35</v>
          </cell>
          <cell r="B7491" t="str">
            <v>Helmet F1XF fluorescent yellow, L</v>
          </cell>
          <cell r="C7491" t="str">
            <v xml:space="preserve"> </v>
          </cell>
        </row>
        <row r="7492">
          <cell r="A7492" t="str">
            <v>GXL1121201120-RE4L</v>
          </cell>
          <cell r="B7492" t="str">
            <v>Helmet F1XF, Red, L PA lisse jaune fluo</v>
          </cell>
          <cell r="C7492" t="str">
            <v xml:space="preserve"> </v>
          </cell>
        </row>
        <row r="7493">
          <cell r="A7493" t="str">
            <v>GXL1121201200-NA16</v>
          </cell>
          <cell r="B7493" t="str">
            <v>Helmet F1XF, Black, L</v>
          </cell>
          <cell r="C7493" t="str">
            <v xml:space="preserve"> </v>
          </cell>
        </row>
        <row r="7494">
          <cell r="A7494" t="str">
            <v>GXL1121201200-VF16</v>
          </cell>
          <cell r="B7494" t="str">
            <v>Helmet F1XF, Photoluminescent, L</v>
          </cell>
          <cell r="C7494" t="str">
            <v xml:space="preserve"> </v>
          </cell>
        </row>
        <row r="7495">
          <cell r="A7495" t="str">
            <v>GXL1121201200-VF35</v>
          </cell>
          <cell r="B7495" t="str">
            <v>Helmet F1XF, Photoluminescent, L</v>
          </cell>
          <cell r="C7495" t="str">
            <v xml:space="preserve"> </v>
          </cell>
        </row>
        <row r="7496">
          <cell r="A7496" t="str">
            <v>GXL1121300000-JD35</v>
          </cell>
          <cell r="B7496" t="str">
            <v>F1XF EN443 L yellow, FP gold</v>
          </cell>
          <cell r="C7496" t="str">
            <v xml:space="preserve"> </v>
          </cell>
        </row>
        <row r="7497">
          <cell r="A7497" t="str">
            <v>GXL1121300000-JL2B</v>
          </cell>
          <cell r="B7497" t="str">
            <v>Helmet F1XF, Yellow (fluo), L</v>
          </cell>
          <cell r="C7497" t="str">
            <v xml:space="preserve"> </v>
          </cell>
        </row>
        <row r="7498">
          <cell r="A7498" t="str">
            <v>GXL1121300000-JL32</v>
          </cell>
          <cell r="B7498" t="str">
            <v>Helmet F1XF, Yellow (fluo), L</v>
          </cell>
          <cell r="C7498" t="str">
            <v xml:space="preserve"> </v>
          </cell>
        </row>
        <row r="7499">
          <cell r="A7499" t="str">
            <v>GXL1121300000-JL33</v>
          </cell>
          <cell r="B7499" t="str">
            <v>Helmet F1XF, Yellow (fluo), L</v>
          </cell>
          <cell r="C7499" t="str">
            <v xml:space="preserve"> </v>
          </cell>
        </row>
        <row r="7500">
          <cell r="A7500" t="str">
            <v>GXL1121300000-JL34</v>
          </cell>
          <cell r="B7500" t="str">
            <v>Helmet F1XF, Yellow (fluo), L</v>
          </cell>
          <cell r="C7500" t="str">
            <v xml:space="preserve"> </v>
          </cell>
        </row>
        <row r="7501">
          <cell r="A7501" t="str">
            <v>GXL1121300000-JL35</v>
          </cell>
          <cell r="B7501" t="str">
            <v>Helmet F1XF, Yellow (fluo), L</v>
          </cell>
          <cell r="C7501" t="str">
            <v xml:space="preserve"> </v>
          </cell>
        </row>
        <row r="7502">
          <cell r="A7502" t="str">
            <v>GXL1121300000-JL43</v>
          </cell>
          <cell r="B7502" t="str">
            <v>Helmet F1XF, Yellow (fluo), L</v>
          </cell>
          <cell r="C7502" t="str">
            <v xml:space="preserve"> </v>
          </cell>
        </row>
        <row r="7503">
          <cell r="A7503" t="str">
            <v>GXL1121300000-JL46</v>
          </cell>
          <cell r="B7503" t="str">
            <v>Helmet F1XF, Yellow (fluo), L</v>
          </cell>
          <cell r="C7503" t="str">
            <v xml:space="preserve"> </v>
          </cell>
        </row>
        <row r="7504">
          <cell r="A7504" t="str">
            <v>GXL1121300000-JL4L</v>
          </cell>
          <cell r="B7504" t="str">
            <v>Helmet F1XF, Yellow (fluo), L</v>
          </cell>
          <cell r="C7504" t="str">
            <v xml:space="preserve"> </v>
          </cell>
        </row>
        <row r="7505">
          <cell r="A7505" t="str">
            <v>GXL1121300000-JL74</v>
          </cell>
          <cell r="B7505" t="str">
            <v>Helmet F1XF, Yellow (fluo), L</v>
          </cell>
          <cell r="C7505" t="str">
            <v xml:space="preserve"> </v>
          </cell>
        </row>
        <row r="7506">
          <cell r="A7506" t="str">
            <v>GXL1121300000-NA35</v>
          </cell>
          <cell r="B7506" t="str">
            <v>Helmet F1XF black, L</v>
          </cell>
          <cell r="C7506" t="str">
            <v xml:space="preserve"> </v>
          </cell>
        </row>
        <row r="7507">
          <cell r="A7507" t="str">
            <v>GXL1121300000-OB35</v>
          </cell>
          <cell r="B7507" t="str">
            <v>F1XF EN443 L fl.orange, FP gold</v>
          </cell>
          <cell r="C7507" t="str">
            <v xml:space="preserve"> </v>
          </cell>
        </row>
        <row r="7508">
          <cell r="A7508" t="str">
            <v>GXL1121300000-RE16</v>
          </cell>
          <cell r="B7508" t="str">
            <v>Helmet F1XF red, L</v>
          </cell>
          <cell r="C7508" t="str">
            <v xml:space="preserve"> </v>
          </cell>
        </row>
        <row r="7509">
          <cell r="A7509" t="str">
            <v>GXL1121300000-RE46</v>
          </cell>
          <cell r="B7509" t="str">
            <v>Helmet F1XF, Red, L</v>
          </cell>
          <cell r="C7509" t="str">
            <v xml:space="preserve"> </v>
          </cell>
        </row>
        <row r="7510">
          <cell r="A7510" t="str">
            <v>GXL1121300000-VA35</v>
          </cell>
          <cell r="B7510" t="str">
            <v>Helmet F1XF, Green, L</v>
          </cell>
          <cell r="C7510" t="str">
            <v xml:space="preserve"> </v>
          </cell>
        </row>
        <row r="7511">
          <cell r="A7511" t="str">
            <v>GXL1121300000-VF32</v>
          </cell>
          <cell r="B7511" t="str">
            <v>Helmet F1XF, Photoluminescent, L</v>
          </cell>
          <cell r="C7511" t="str">
            <v xml:space="preserve"> </v>
          </cell>
        </row>
        <row r="7512">
          <cell r="A7512" t="str">
            <v>GXL1121300000-VF34</v>
          </cell>
          <cell r="B7512" t="str">
            <v>Helmet F1XF, Photoluminescent, L</v>
          </cell>
          <cell r="C7512" t="str">
            <v xml:space="preserve"> </v>
          </cell>
        </row>
        <row r="7513">
          <cell r="A7513" t="str">
            <v>GXL1121300000-VF35</v>
          </cell>
          <cell r="B7513" t="str">
            <v>Helmet F1XF, Photoluminescent, L</v>
          </cell>
          <cell r="C7513" t="str">
            <v xml:space="preserve"> </v>
          </cell>
        </row>
        <row r="7514">
          <cell r="A7514" t="str">
            <v>GXL1121300001-VF43</v>
          </cell>
          <cell r="B7514" t="str">
            <v>Helmet F1XF, Photoluminescent, L</v>
          </cell>
          <cell r="C7514" t="str">
            <v xml:space="preserve"> </v>
          </cell>
        </row>
        <row r="7515">
          <cell r="A7515" t="str">
            <v>GXL1121300004-JL35</v>
          </cell>
          <cell r="B7515" t="str">
            <v>Helmet F1XF, Yellow (fluo), L</v>
          </cell>
          <cell r="C7515" t="str">
            <v xml:space="preserve"> </v>
          </cell>
        </row>
        <row r="7516">
          <cell r="A7516" t="str">
            <v>GXL1121300004-RE35</v>
          </cell>
          <cell r="B7516" t="str">
            <v>Helmet F1XF, Red, L</v>
          </cell>
          <cell r="C7516" t="str">
            <v xml:space="preserve"> </v>
          </cell>
        </row>
        <row r="7517">
          <cell r="A7517" t="str">
            <v>GXL1121300004-VF43</v>
          </cell>
          <cell r="B7517" t="str">
            <v>Helmet F1XF, Photoluminescent, L</v>
          </cell>
          <cell r="C7517" t="str">
            <v xml:space="preserve"> </v>
          </cell>
        </row>
        <row r="7518">
          <cell r="A7518" t="str">
            <v>GXL1121300010-VF16</v>
          </cell>
          <cell r="B7518" t="str">
            <v>Helmet F1XF, Photoluminescent, L</v>
          </cell>
          <cell r="C7518" t="str">
            <v xml:space="preserve"> </v>
          </cell>
        </row>
        <row r="7519">
          <cell r="A7519" t="str">
            <v>GXL1121300100-AA16</v>
          </cell>
          <cell r="B7519" t="str">
            <v>Helmet F1XF, Blue, L</v>
          </cell>
          <cell r="C7519" t="str">
            <v xml:space="preserve"> </v>
          </cell>
        </row>
        <row r="7520">
          <cell r="A7520" t="str">
            <v>GXL1121300100-JL35</v>
          </cell>
          <cell r="B7520" t="str">
            <v>Helmet F1XF fluorescent yellow, L</v>
          </cell>
          <cell r="C7520" t="str">
            <v xml:space="preserve"> </v>
          </cell>
        </row>
        <row r="7521">
          <cell r="A7521" t="str">
            <v>GXL1121300100-JL43</v>
          </cell>
          <cell r="B7521" t="str">
            <v>Helmet F1XF, Yellow (fluo), L</v>
          </cell>
          <cell r="C7521" t="str">
            <v xml:space="preserve"> </v>
          </cell>
        </row>
        <row r="7522">
          <cell r="A7522" t="str">
            <v>GXL1121300100-NA35</v>
          </cell>
          <cell r="B7522" t="str">
            <v>Helmet F1XF, Black, L</v>
          </cell>
          <cell r="C7522" t="str">
            <v xml:space="preserve"> </v>
          </cell>
        </row>
        <row r="7523">
          <cell r="A7523" t="str">
            <v>GXL1121300100-RE35</v>
          </cell>
          <cell r="B7523" t="str">
            <v>Helmet F1XF, Red, L</v>
          </cell>
          <cell r="C7523" t="str">
            <v xml:space="preserve"> </v>
          </cell>
        </row>
        <row r="7524">
          <cell r="A7524" t="str">
            <v>GXL1121300100-VF32</v>
          </cell>
          <cell r="B7524" t="str">
            <v>Helmet F1XF photolum, L</v>
          </cell>
          <cell r="C7524" t="str">
            <v xml:space="preserve"> </v>
          </cell>
        </row>
        <row r="7525">
          <cell r="A7525" t="str">
            <v>GXL1121300100-VF33</v>
          </cell>
          <cell r="B7525" t="str">
            <v>Helmet F1XF, Photoluminescent, L</v>
          </cell>
          <cell r="C7525" t="str">
            <v xml:space="preserve"> </v>
          </cell>
        </row>
        <row r="7526">
          <cell r="A7526" t="str">
            <v>GXL1121300100-VF35</v>
          </cell>
          <cell r="B7526" t="str">
            <v>Helmet F1XF, Photoluminescent, L</v>
          </cell>
          <cell r="C7526" t="str">
            <v xml:space="preserve"> </v>
          </cell>
        </row>
        <row r="7527">
          <cell r="A7527" t="str">
            <v>GXL1121300100-VF45</v>
          </cell>
          <cell r="B7527" t="str">
            <v>Helmet F1XF photolum, L</v>
          </cell>
          <cell r="C7527" t="str">
            <v xml:space="preserve"> </v>
          </cell>
        </row>
        <row r="7528">
          <cell r="A7528" t="str">
            <v>GXL1121300100-VF46</v>
          </cell>
          <cell r="B7528" t="str">
            <v>Helmet F1XF, Photoluminescent, L</v>
          </cell>
          <cell r="C7528" t="str">
            <v xml:space="preserve"> </v>
          </cell>
        </row>
        <row r="7529">
          <cell r="A7529" t="str">
            <v>GXL1121300100-VF74</v>
          </cell>
          <cell r="B7529" t="str">
            <v>Helmet F1XF, Photoluminescent, L</v>
          </cell>
          <cell r="C7529" t="str">
            <v xml:space="preserve"> </v>
          </cell>
        </row>
        <row r="7530">
          <cell r="A7530" t="str">
            <v>GXL1121300110-JL16</v>
          </cell>
          <cell r="B7530" t="str">
            <v>Helmet F1XF, Yellow (fluo), L</v>
          </cell>
          <cell r="C7530" t="str">
            <v xml:space="preserve"> </v>
          </cell>
        </row>
        <row r="7531">
          <cell r="A7531" t="str">
            <v>GXL1121300110-NA35</v>
          </cell>
          <cell r="B7531" t="str">
            <v>Helmet F1XF, Black, L</v>
          </cell>
          <cell r="C7531" t="str">
            <v xml:space="preserve"> </v>
          </cell>
        </row>
        <row r="7532">
          <cell r="A7532" t="str">
            <v>GXL1121300110-RE35</v>
          </cell>
          <cell r="B7532" t="str">
            <v>Helmet F1XF red, L</v>
          </cell>
          <cell r="C7532" t="str">
            <v xml:space="preserve"> </v>
          </cell>
        </row>
        <row r="7533">
          <cell r="A7533" t="str">
            <v>GXL1121300110-VF35</v>
          </cell>
          <cell r="B7533" t="str">
            <v>Helmet F1XF photolum, L</v>
          </cell>
          <cell r="C7533" t="str">
            <v xml:space="preserve"> </v>
          </cell>
        </row>
        <row r="7534">
          <cell r="A7534" t="str">
            <v>GXL1121300120-NA4L</v>
          </cell>
          <cell r="B7534" t="str">
            <v>Helmet F1XF, Black, L</v>
          </cell>
          <cell r="C7534" t="str">
            <v xml:space="preserve"> </v>
          </cell>
        </row>
        <row r="7535">
          <cell r="A7535" t="str">
            <v>GXL1121300130-JL16</v>
          </cell>
          <cell r="B7535" t="str">
            <v>Helmet F1XF fluorescent yellow, L</v>
          </cell>
          <cell r="C7535" t="str">
            <v xml:space="preserve"> </v>
          </cell>
        </row>
        <row r="7536">
          <cell r="A7536" t="str">
            <v>GXL1121300130-VF16</v>
          </cell>
          <cell r="B7536" t="str">
            <v>Helmet F1XF photolum, L</v>
          </cell>
          <cell r="C7536" t="str">
            <v xml:space="preserve"> </v>
          </cell>
        </row>
        <row r="7537">
          <cell r="A7537" t="str">
            <v>GXL11213001600JL74</v>
          </cell>
          <cell r="B7537" t="str">
            <v>Helmet F1XF, Yellow (fluo), L</v>
          </cell>
          <cell r="C7537" t="str">
            <v xml:space="preserve"> </v>
          </cell>
        </row>
        <row r="7538">
          <cell r="A7538" t="str">
            <v>GXL11213001700JL16</v>
          </cell>
          <cell r="B7538" t="str">
            <v>Helm F1XF, Leuchtgelb, L</v>
          </cell>
          <cell r="C7538" t="str">
            <v xml:space="preserve"> </v>
          </cell>
        </row>
        <row r="7539">
          <cell r="A7539" t="str">
            <v>GXL11213001700JL45</v>
          </cell>
          <cell r="B7539" t="str">
            <v>Helmet F1XF, Yellow (fluo), L</v>
          </cell>
          <cell r="C7539" t="str">
            <v xml:space="preserve"> </v>
          </cell>
        </row>
        <row r="7540">
          <cell r="A7540" t="str">
            <v>GXL1121300200-BA16</v>
          </cell>
          <cell r="B7540" t="str">
            <v>Helmet F1XF, White, L</v>
          </cell>
          <cell r="C7540" t="str">
            <v xml:space="preserve"> </v>
          </cell>
        </row>
        <row r="7541">
          <cell r="A7541" t="str">
            <v>GXL1121300200-JD16</v>
          </cell>
          <cell r="B7541" t="str">
            <v>Helmet F1XF, Yellow (plain), L</v>
          </cell>
          <cell r="C7541" t="str">
            <v xml:space="preserve"> </v>
          </cell>
        </row>
        <row r="7542">
          <cell r="A7542" t="str">
            <v>GXL1121300200-JL16</v>
          </cell>
          <cell r="B7542" t="str">
            <v>Helmet F1XF fluorescent yellow, L</v>
          </cell>
          <cell r="C7542" t="str">
            <v xml:space="preserve"> </v>
          </cell>
        </row>
        <row r="7543">
          <cell r="A7543" t="str">
            <v>GXL1121300200-JL35</v>
          </cell>
          <cell r="B7543" t="str">
            <v>Helmet F1XF fluorescent yellow, L</v>
          </cell>
          <cell r="C7543" t="str">
            <v xml:space="preserve"> </v>
          </cell>
        </row>
        <row r="7544">
          <cell r="A7544" t="str">
            <v>GXL1121300200-JL43</v>
          </cell>
          <cell r="B7544" t="str">
            <v>Helmet F1XF, Yellow (fluo), L</v>
          </cell>
          <cell r="C7544" t="str">
            <v xml:space="preserve"> </v>
          </cell>
        </row>
        <row r="7545">
          <cell r="A7545" t="str">
            <v>GXL1121300200-NA35</v>
          </cell>
          <cell r="B7545" t="str">
            <v>Helmet F1XF, Black, L</v>
          </cell>
          <cell r="C7545" t="str">
            <v xml:space="preserve"> </v>
          </cell>
        </row>
        <row r="7546">
          <cell r="A7546" t="str">
            <v>GXL1121300200-NB35</v>
          </cell>
          <cell r="B7546" t="str">
            <v>Helmet F1XF, Grey, L</v>
          </cell>
          <cell r="C7546" t="str">
            <v xml:space="preserve"> </v>
          </cell>
        </row>
        <row r="7547">
          <cell r="A7547" t="str">
            <v>GXL1121300200-OB16</v>
          </cell>
          <cell r="B7547" t="str">
            <v>Helmet F1XF, Orange (fluo), L</v>
          </cell>
          <cell r="C7547" t="str">
            <v xml:space="preserve"> </v>
          </cell>
        </row>
        <row r="7548">
          <cell r="A7548" t="str">
            <v>GXL1121300200-OB35</v>
          </cell>
          <cell r="B7548" t="str">
            <v>Helmet F1XF, Orange (fluo), L</v>
          </cell>
          <cell r="C7548" t="str">
            <v xml:space="preserve"> </v>
          </cell>
        </row>
        <row r="7549">
          <cell r="A7549" t="str">
            <v>GXL1121300200-RE16</v>
          </cell>
          <cell r="B7549" t="str">
            <v>Helmet F1XF, Red, L</v>
          </cell>
          <cell r="C7549" t="str">
            <v xml:space="preserve"> </v>
          </cell>
        </row>
        <row r="7550">
          <cell r="A7550" t="str">
            <v>GXL1121300200-VF35</v>
          </cell>
          <cell r="B7550" t="str">
            <v>Helmet F1XF, Photoluminescent, L</v>
          </cell>
          <cell r="C7550" t="str">
            <v xml:space="preserve"> </v>
          </cell>
        </row>
        <row r="7551">
          <cell r="A7551" t="str">
            <v>GXL1121300200-VF6V</v>
          </cell>
          <cell r="B7551" t="str">
            <v>Helmet F1XF, Photoluminescent, L</v>
          </cell>
          <cell r="C7551" t="str">
            <v xml:space="preserve"> </v>
          </cell>
        </row>
        <row r="7552">
          <cell r="A7552" t="str">
            <v>GXL1121300204-JL16</v>
          </cell>
          <cell r="B7552" t="str">
            <v>Helmet F1XF, Yellow (fluo), L</v>
          </cell>
          <cell r="C7552" t="str">
            <v xml:space="preserve"> </v>
          </cell>
        </row>
        <row r="7553">
          <cell r="A7553" t="str">
            <v>GXL1121300206-VF16</v>
          </cell>
          <cell r="B7553" t="str">
            <v>Helmet F1XF, Photoluminescent, L</v>
          </cell>
          <cell r="C7553" t="str">
            <v xml:space="preserve"> </v>
          </cell>
        </row>
        <row r="7554">
          <cell r="A7554" t="str">
            <v>GXL1121300210-VF16</v>
          </cell>
          <cell r="B7554" t="str">
            <v>Helmet F1XF photoluminescent, L</v>
          </cell>
          <cell r="C7554" t="str">
            <v xml:space="preserve"> </v>
          </cell>
        </row>
        <row r="7555">
          <cell r="A7555" t="str">
            <v>GXL1121300230-JL74</v>
          </cell>
          <cell r="B7555" t="str">
            <v>Helmet F1XF, Yellow (fluo), L</v>
          </cell>
          <cell r="C7555" t="str">
            <v xml:space="preserve"> </v>
          </cell>
        </row>
        <row r="7556">
          <cell r="A7556" t="str">
            <v>GXL1121300260-JL16</v>
          </cell>
          <cell r="B7556" t="str">
            <v>Helmet F1XF, Yellow (fluo), L</v>
          </cell>
          <cell r="C7556" t="str">
            <v xml:space="preserve"> </v>
          </cell>
        </row>
        <row r="7557">
          <cell r="A7557" t="str">
            <v>GXL1121300270-JL16</v>
          </cell>
          <cell r="B7557" t="str">
            <v>Helmet F1XF, Yellow (fluo), L</v>
          </cell>
          <cell r="C7557" t="str">
            <v xml:space="preserve"> </v>
          </cell>
        </row>
        <row r="7558">
          <cell r="A7558" t="str">
            <v>GXL1121300300-BA16</v>
          </cell>
          <cell r="B7558" t="str">
            <v>Helmet F1XF, White, L</v>
          </cell>
          <cell r="C7558" t="str">
            <v xml:space="preserve"> </v>
          </cell>
        </row>
        <row r="7559">
          <cell r="A7559" t="str">
            <v>GXL1121300300-JL35</v>
          </cell>
          <cell r="B7559" t="str">
            <v>Helmet F1XF fluorescent yellow, L</v>
          </cell>
          <cell r="C7559" t="str">
            <v xml:space="preserve"> </v>
          </cell>
        </row>
        <row r="7560">
          <cell r="A7560" t="str">
            <v>GXL1121300300-RE16</v>
          </cell>
          <cell r="B7560" t="str">
            <v>Helmet F1XF red, L</v>
          </cell>
          <cell r="C7560" t="str">
            <v xml:space="preserve"> </v>
          </cell>
        </row>
        <row r="7561">
          <cell r="A7561" t="str">
            <v>GXL1121300300-VF43</v>
          </cell>
          <cell r="B7561" t="str">
            <v>Helmet F1XF, Photoluminescent, L</v>
          </cell>
          <cell r="C7561" t="str">
            <v xml:space="preserve"> </v>
          </cell>
        </row>
        <row r="7562">
          <cell r="A7562" t="str">
            <v>GXL1121300304-JL35</v>
          </cell>
          <cell r="B7562" t="str">
            <v>Helmet F1XF, Yellow (fluo), L</v>
          </cell>
          <cell r="C7562" t="str">
            <v xml:space="preserve"> </v>
          </cell>
        </row>
        <row r="7563">
          <cell r="A7563" t="str">
            <v>GXL1121300304-VF35</v>
          </cell>
          <cell r="B7563" t="str">
            <v>Helmet F1XF, Photoluminescent, L</v>
          </cell>
          <cell r="C7563" t="str">
            <v xml:space="preserve"> </v>
          </cell>
        </row>
        <row r="7564">
          <cell r="A7564" t="str">
            <v>GXL1121300304-VF45</v>
          </cell>
          <cell r="B7564" t="str">
            <v>Helmet F1XF, Photoluminescent, L</v>
          </cell>
          <cell r="C7564" t="str">
            <v xml:space="preserve"> </v>
          </cell>
        </row>
        <row r="7565">
          <cell r="A7565" t="str">
            <v>GXL1121300310-AA35</v>
          </cell>
          <cell r="B7565" t="str">
            <v>Helmet F1XF, Blue, L</v>
          </cell>
          <cell r="C7565" t="str">
            <v xml:space="preserve"> </v>
          </cell>
        </row>
        <row r="7566">
          <cell r="A7566" t="str">
            <v>GXL1121300310-OB35</v>
          </cell>
          <cell r="B7566" t="str">
            <v>Helmet F1XF, Orange (fluo), L</v>
          </cell>
          <cell r="C7566" t="str">
            <v xml:space="preserve"> </v>
          </cell>
        </row>
        <row r="7567">
          <cell r="A7567" t="str">
            <v>GXL1121300310-RE16</v>
          </cell>
          <cell r="B7567" t="str">
            <v>Helmet F1XF red, L</v>
          </cell>
          <cell r="C7567" t="str">
            <v xml:space="preserve"> </v>
          </cell>
        </row>
        <row r="7568">
          <cell r="A7568" t="str">
            <v>GXL1121300310-VF35</v>
          </cell>
          <cell r="B7568" t="str">
            <v>Helmet F1XF, Photoluminescent, L</v>
          </cell>
          <cell r="C7568" t="str">
            <v xml:space="preserve"> </v>
          </cell>
        </row>
        <row r="7569">
          <cell r="A7569" t="str">
            <v>GXL1121300311-BA32</v>
          </cell>
          <cell r="B7569" t="str">
            <v>Helmet F1XF, White, L</v>
          </cell>
          <cell r="C7569" t="str">
            <v xml:space="preserve"> </v>
          </cell>
        </row>
        <row r="7570">
          <cell r="A7570" t="str">
            <v>GXL1121300314-NA35</v>
          </cell>
          <cell r="B7570" t="str">
            <v>Helmet F1XF, Black, L</v>
          </cell>
          <cell r="C7570" t="str">
            <v xml:space="preserve"> </v>
          </cell>
        </row>
        <row r="7571">
          <cell r="A7571" t="str">
            <v>GXL1121300314-RE35</v>
          </cell>
          <cell r="B7571" t="str">
            <v>Helmet F1XF, Red, L</v>
          </cell>
          <cell r="C7571" t="str">
            <v xml:space="preserve"> </v>
          </cell>
        </row>
        <row r="7572">
          <cell r="A7572" t="str">
            <v>GXL1121300320-JL46</v>
          </cell>
          <cell r="B7572" t="str">
            <v>Helmet F1XF, Yellow (fluo), L PA Lisse j</v>
          </cell>
          <cell r="C7572" t="str">
            <v xml:space="preserve"> </v>
          </cell>
        </row>
        <row r="7573">
          <cell r="A7573" t="str">
            <v>GXL1121300320-OB16</v>
          </cell>
          <cell r="B7573" t="str">
            <v>Helmet F1XF fluorescent orange, L</v>
          </cell>
          <cell r="C7573" t="str">
            <v xml:space="preserve"> </v>
          </cell>
        </row>
        <row r="7574">
          <cell r="A7574" t="str">
            <v>GXL1121300320-OB35</v>
          </cell>
          <cell r="B7574" t="str">
            <v>Helmet F1XF fluorescent orange, L</v>
          </cell>
          <cell r="C7574" t="str">
            <v xml:space="preserve"> </v>
          </cell>
        </row>
        <row r="7575">
          <cell r="A7575" t="str">
            <v>GXL1121300330-JL35</v>
          </cell>
          <cell r="B7575" t="str">
            <v>Helmet F1XF, Yellow (fluo), L</v>
          </cell>
          <cell r="C7575" t="str">
            <v xml:space="preserve"> </v>
          </cell>
        </row>
        <row r="7576">
          <cell r="A7576" t="str">
            <v>GXL1121300330-VF35</v>
          </cell>
          <cell r="B7576" t="str">
            <v>Helmet F1XF, Photoluminescent, L</v>
          </cell>
          <cell r="C7576" t="str">
            <v xml:space="preserve"> </v>
          </cell>
        </row>
        <row r="7577">
          <cell r="A7577" t="str">
            <v>GXL1121300400-JL16</v>
          </cell>
          <cell r="B7577" t="str">
            <v>Helmet F1XF, Yellow (fluo), L</v>
          </cell>
          <cell r="C7577" t="str">
            <v xml:space="preserve"> </v>
          </cell>
        </row>
        <row r="7578">
          <cell r="A7578" t="str">
            <v>GXL1121300400-RE35</v>
          </cell>
          <cell r="B7578" t="str">
            <v>Helmet F1XF, Red, L</v>
          </cell>
          <cell r="C7578" t="str">
            <v xml:space="preserve"> </v>
          </cell>
        </row>
        <row r="7579">
          <cell r="A7579" t="str">
            <v>GXL1121300404-JL16</v>
          </cell>
          <cell r="B7579" t="str">
            <v>Helmet F1XF, Yellow (fluo), L</v>
          </cell>
          <cell r="C7579" t="str">
            <v xml:space="preserve"> </v>
          </cell>
        </row>
        <row r="7580">
          <cell r="A7580" t="str">
            <v>GXL1121300404-JL2B</v>
          </cell>
          <cell r="B7580" t="str">
            <v>Helmet F1XF, Yellow (fluo), L</v>
          </cell>
          <cell r="C7580" t="str">
            <v xml:space="preserve"> </v>
          </cell>
        </row>
        <row r="7581">
          <cell r="A7581" t="str">
            <v>GXL1121300404-JL33</v>
          </cell>
          <cell r="B7581" t="str">
            <v>Helmet F1XF, Yellow (fluo), L</v>
          </cell>
          <cell r="C7581" t="str">
            <v xml:space="preserve"> </v>
          </cell>
        </row>
        <row r="7582">
          <cell r="A7582" t="str">
            <v>GXL1121300404-JL43</v>
          </cell>
          <cell r="B7582" t="str">
            <v>Helmet F1XF, Yellow (fluo), L</v>
          </cell>
          <cell r="C7582" t="str">
            <v xml:space="preserve"> </v>
          </cell>
        </row>
        <row r="7583">
          <cell r="A7583" t="str">
            <v>GXL1121300404-JL4L</v>
          </cell>
          <cell r="B7583" t="str">
            <v>Helmet F1XF, Yellow (fluo), L</v>
          </cell>
          <cell r="C7583" t="str">
            <v xml:space="preserve"> </v>
          </cell>
        </row>
        <row r="7584">
          <cell r="A7584" t="str">
            <v>GXL1121300404-VF16</v>
          </cell>
          <cell r="B7584" t="str">
            <v>Helmet F1XF, Photoluminescent, L</v>
          </cell>
          <cell r="C7584" t="str">
            <v xml:space="preserve"> </v>
          </cell>
        </row>
        <row r="7585">
          <cell r="A7585" t="str">
            <v>GXL1121300404-VF35</v>
          </cell>
          <cell r="B7585" t="str">
            <v>Helmet F1XF, Photoluminescent, L</v>
          </cell>
          <cell r="C7585" t="str">
            <v xml:space="preserve"> </v>
          </cell>
        </row>
        <row r="7586">
          <cell r="A7586" t="str">
            <v>GXL1121301100-JL16</v>
          </cell>
          <cell r="B7586" t="str">
            <v>Helmet F1XF, Yellow (fluo), L</v>
          </cell>
          <cell r="C7586" t="str">
            <v xml:space="preserve"> </v>
          </cell>
        </row>
        <row r="7587">
          <cell r="A7587" t="str">
            <v>GXL1121400000-JL16</v>
          </cell>
          <cell r="B7587" t="str">
            <v>Helmet F1XF, Yellow (fluo), L</v>
          </cell>
          <cell r="C7587" t="str">
            <v xml:space="preserve"> </v>
          </cell>
        </row>
        <row r="7588">
          <cell r="A7588" t="str">
            <v>GXL1121400000-VF16</v>
          </cell>
          <cell r="B7588" t="str">
            <v>Helmet F1XF, Photoluminescent, L</v>
          </cell>
          <cell r="C7588" t="str">
            <v xml:space="preserve"> </v>
          </cell>
        </row>
        <row r="7589">
          <cell r="A7589" t="str">
            <v>GXL1121400010-JL16</v>
          </cell>
          <cell r="B7589" t="str">
            <v>Helm F1XF, Leuchtgelb, L</v>
          </cell>
          <cell r="C7589" t="str">
            <v xml:space="preserve"> </v>
          </cell>
        </row>
        <row r="7590">
          <cell r="A7590" t="str">
            <v>GXL1121400010-RE16</v>
          </cell>
          <cell r="B7590" t="str">
            <v>Helmet F1XF, Red, L</v>
          </cell>
          <cell r="C7590" t="str">
            <v xml:space="preserve"> </v>
          </cell>
        </row>
        <row r="7591">
          <cell r="A7591" t="str">
            <v>GXL1121400010-RE35</v>
          </cell>
          <cell r="B7591" t="str">
            <v>Helmet F1XF, Red, L</v>
          </cell>
          <cell r="C7591" t="str">
            <v xml:space="preserve"> </v>
          </cell>
        </row>
        <row r="7592">
          <cell r="A7592" t="str">
            <v>GXL1121400020-JL16</v>
          </cell>
          <cell r="B7592" t="str">
            <v>Helmet F1XF, Yellow (fluo), L</v>
          </cell>
          <cell r="C7592" t="str">
            <v xml:space="preserve"> </v>
          </cell>
        </row>
        <row r="7593">
          <cell r="A7593" t="str">
            <v>GXL1121400020-RE35</v>
          </cell>
          <cell r="B7593" t="str">
            <v>Helmet F1XF, Red, L</v>
          </cell>
          <cell r="C7593" t="str">
            <v xml:space="preserve"> </v>
          </cell>
        </row>
        <row r="7594">
          <cell r="A7594" t="str">
            <v>GXL1121400100-JL16</v>
          </cell>
          <cell r="B7594" t="str">
            <v>Helmet F1XF, Yellow (fluo), L</v>
          </cell>
          <cell r="C7594" t="str">
            <v xml:space="preserve"> </v>
          </cell>
        </row>
        <row r="7595">
          <cell r="A7595" t="str">
            <v>GXL1121400200-JL35</v>
          </cell>
          <cell r="B7595" t="str">
            <v>Helmet F1XF, Yellow (fluo), L</v>
          </cell>
          <cell r="C7595" t="str">
            <v xml:space="preserve"> </v>
          </cell>
        </row>
        <row r="7596">
          <cell r="A7596" t="str">
            <v>GXL1121400200-NB35</v>
          </cell>
          <cell r="B7596" t="str">
            <v>Helmet F1XF, Grey, L</v>
          </cell>
          <cell r="C7596" t="str">
            <v xml:space="preserve"> </v>
          </cell>
        </row>
        <row r="7597">
          <cell r="A7597" t="str">
            <v>GXL1121400200-OB35</v>
          </cell>
          <cell r="B7597" t="str">
            <v>Helmet F1XF, Orange (fluo), L</v>
          </cell>
          <cell r="C7597" t="str">
            <v xml:space="preserve"> </v>
          </cell>
        </row>
        <row r="7598">
          <cell r="A7598" t="str">
            <v>GXL1121400200-VF16</v>
          </cell>
          <cell r="B7598" t="str">
            <v>Helmet F1XF, Photoluminescent, L</v>
          </cell>
          <cell r="C7598" t="str">
            <v xml:space="preserve"> </v>
          </cell>
        </row>
        <row r="7599">
          <cell r="A7599" t="str">
            <v>GXL1121400200-VF2B</v>
          </cell>
          <cell r="B7599" t="str">
            <v>Helmet F1XF, Photoluminescent, L</v>
          </cell>
          <cell r="C7599" t="str">
            <v xml:space="preserve"> </v>
          </cell>
        </row>
        <row r="7600">
          <cell r="A7600" t="str">
            <v>GXL1121400200-VF35</v>
          </cell>
          <cell r="B7600" t="str">
            <v>Helmet F1XF, Photoluminescent, L</v>
          </cell>
          <cell r="C7600" t="str">
            <v xml:space="preserve"> </v>
          </cell>
        </row>
        <row r="7601">
          <cell r="A7601" t="str">
            <v>GXL1121400200-VF43</v>
          </cell>
          <cell r="B7601" t="str">
            <v>Helmet F1XF, Photoluminescent, L</v>
          </cell>
          <cell r="C7601" t="str">
            <v xml:space="preserve"> </v>
          </cell>
        </row>
        <row r="7602">
          <cell r="A7602" t="str">
            <v>GXL1121400201-JD01</v>
          </cell>
          <cell r="B7602" t="str">
            <v>Helmet F1XF, Yellow (plain), L</v>
          </cell>
          <cell r="C7602" t="str">
            <v xml:space="preserve"> </v>
          </cell>
        </row>
        <row r="7603">
          <cell r="A7603" t="str">
            <v>GXL1121400300-JL16</v>
          </cell>
          <cell r="B7603" t="str">
            <v>Helmet F1XF, Yellow (fluo), L</v>
          </cell>
          <cell r="C7603" t="str">
            <v xml:space="preserve"> </v>
          </cell>
        </row>
        <row r="7604">
          <cell r="A7604" t="str">
            <v>GXL1121400300-JL35</v>
          </cell>
          <cell r="B7604" t="str">
            <v>Helmet F1XF, Yellow (fluo), L</v>
          </cell>
          <cell r="C7604" t="str">
            <v xml:space="preserve"> </v>
          </cell>
        </row>
        <row r="7605">
          <cell r="A7605" t="str">
            <v>GXL1121400300-VF16</v>
          </cell>
          <cell r="B7605" t="str">
            <v>Helmet F1XF, Photoluminescent, L</v>
          </cell>
          <cell r="C7605" t="str">
            <v xml:space="preserve"> </v>
          </cell>
        </row>
        <row r="7606">
          <cell r="A7606" t="str">
            <v>GXL1122000300-RE35</v>
          </cell>
          <cell r="B7606" t="str">
            <v>Helmet F1XF, Red, L</v>
          </cell>
          <cell r="C7606" t="str">
            <v xml:space="preserve"> </v>
          </cell>
        </row>
        <row r="7607">
          <cell r="A7607" t="str">
            <v>GXL1122000300-VF35</v>
          </cell>
          <cell r="B7607" t="str">
            <v>Helmet F1XF, Photoluminescent, L</v>
          </cell>
          <cell r="C7607" t="str">
            <v xml:space="preserve"> </v>
          </cell>
        </row>
        <row r="7608">
          <cell r="A7608" t="str">
            <v>GXL1122100000-JL16</v>
          </cell>
          <cell r="B7608" t="str">
            <v>Helmet F1XF, Yellow (fluo), L</v>
          </cell>
          <cell r="C7608" t="str">
            <v xml:space="preserve"> </v>
          </cell>
        </row>
        <row r="7609">
          <cell r="A7609" t="str">
            <v>GXL1122100200-VF16</v>
          </cell>
          <cell r="B7609" t="str">
            <v>Helmet F1XF photoluminescent, L</v>
          </cell>
          <cell r="C7609" t="str">
            <v xml:space="preserve"> </v>
          </cell>
        </row>
        <row r="7610">
          <cell r="A7610" t="str">
            <v>GXL1122100200-VF35</v>
          </cell>
          <cell r="B7610" t="str">
            <v>Helmet F1XF, Photoluminescent, L</v>
          </cell>
          <cell r="C7610" t="str">
            <v xml:space="preserve"> </v>
          </cell>
        </row>
        <row r="7611">
          <cell r="A7611" t="str">
            <v>GXL1122100310-RE35</v>
          </cell>
          <cell r="B7611" t="str">
            <v>Helmet F1XF red, L</v>
          </cell>
          <cell r="C7611" t="str">
            <v xml:space="preserve"> </v>
          </cell>
        </row>
        <row r="7612">
          <cell r="A7612" t="str">
            <v>GXL1122100310-VF35</v>
          </cell>
          <cell r="B7612" t="str">
            <v>Helmet F1XF photolum, L</v>
          </cell>
          <cell r="C7612" t="str">
            <v xml:space="preserve"> </v>
          </cell>
        </row>
        <row r="7613">
          <cell r="A7613" t="str">
            <v>GXL1122200000-JL35</v>
          </cell>
          <cell r="B7613" t="str">
            <v>Helmet F1XF, Yellow (fluo), L</v>
          </cell>
          <cell r="C7613" t="str">
            <v xml:space="preserve"> </v>
          </cell>
        </row>
        <row r="7614">
          <cell r="A7614" t="str">
            <v>GXL1122300120-BA16</v>
          </cell>
          <cell r="B7614" t="str">
            <v>Helmet F1XF, White, L</v>
          </cell>
          <cell r="C7614" t="str">
            <v xml:space="preserve"> </v>
          </cell>
        </row>
        <row r="7615">
          <cell r="A7615" t="str">
            <v>GXL1122300120-JD16</v>
          </cell>
          <cell r="B7615" t="str">
            <v>Helmet F1XF, Yellow (plain), L</v>
          </cell>
          <cell r="C7615" t="str">
            <v xml:space="preserve"> </v>
          </cell>
        </row>
        <row r="7616">
          <cell r="A7616" t="str">
            <v>GXL1122300120-NA16</v>
          </cell>
          <cell r="B7616" t="str">
            <v>Helmet F1XF, Black, L</v>
          </cell>
          <cell r="C7616" t="str">
            <v xml:space="preserve"> </v>
          </cell>
        </row>
        <row r="7617">
          <cell r="A7617" t="str">
            <v>GXL1122300120-RE16</v>
          </cell>
          <cell r="B7617" t="str">
            <v>Helmet F1XF, Red, L</v>
          </cell>
          <cell r="C7617" t="str">
            <v xml:space="preserve"> </v>
          </cell>
        </row>
        <row r="7618">
          <cell r="A7618" t="str">
            <v>GXL1122300121-RE16</v>
          </cell>
          <cell r="B7618" t="str">
            <v>Helmet F1XF red, L</v>
          </cell>
          <cell r="C7618" t="str">
            <v xml:space="preserve"> </v>
          </cell>
        </row>
        <row r="7619">
          <cell r="A7619" t="str">
            <v>GXL1122300330-JD46</v>
          </cell>
          <cell r="B7619" t="str">
            <v>Helmet F1XF, Yellow (plain), L</v>
          </cell>
          <cell r="C7619" t="str">
            <v xml:space="preserve"> </v>
          </cell>
        </row>
        <row r="7620">
          <cell r="A7620" t="str">
            <v>GXL1125000200-VF35</v>
          </cell>
          <cell r="B7620" t="str">
            <v>Helmet F1XF, Photoluminescent, L</v>
          </cell>
          <cell r="C7620" t="str">
            <v xml:space="preserve"> </v>
          </cell>
        </row>
        <row r="7621">
          <cell r="A7621" t="str">
            <v>GXL1127102100-JL45</v>
          </cell>
          <cell r="B7621" t="str">
            <v>Helmet F1XF, Yellow (fluo), L</v>
          </cell>
          <cell r="C7621" t="str">
            <v xml:space="preserve"> </v>
          </cell>
        </row>
        <row r="7622">
          <cell r="A7622" t="str">
            <v>GXL1211300101-NA74</v>
          </cell>
          <cell r="B7622" t="str">
            <v>Helmet F1XF, Black, L</v>
          </cell>
          <cell r="C7622" t="str">
            <v xml:space="preserve"> </v>
          </cell>
        </row>
        <row r="7623">
          <cell r="A7623" t="str">
            <v>GXL2011000000-BA16</v>
          </cell>
          <cell r="B7623" t="str">
            <v>F1XF EN443 L white FP black</v>
          </cell>
          <cell r="C7623" t="str">
            <v xml:space="preserve"> </v>
          </cell>
        </row>
        <row r="7624">
          <cell r="A7624" t="str">
            <v>GXL2011000000-JD35</v>
          </cell>
          <cell r="B7624" t="str">
            <v>Helmet F1XF, Yellow (plain), L</v>
          </cell>
          <cell r="C7624" t="str">
            <v xml:space="preserve"> </v>
          </cell>
        </row>
        <row r="7625">
          <cell r="A7625" t="str">
            <v>GXL2011000000-NA2B</v>
          </cell>
          <cell r="B7625" t="str">
            <v>Helmet F1XF, Black, L</v>
          </cell>
          <cell r="C7625" t="str">
            <v xml:space="preserve"> </v>
          </cell>
        </row>
        <row r="7626">
          <cell r="A7626" t="str">
            <v>GXL2011000000-RE35</v>
          </cell>
          <cell r="B7626" t="str">
            <v>Helm F1XF, Rot, L</v>
          </cell>
          <cell r="C7626" t="str">
            <v xml:space="preserve"> </v>
          </cell>
        </row>
        <row r="7627">
          <cell r="A7627" t="str">
            <v>GXL2011000000-VF16</v>
          </cell>
          <cell r="B7627" t="str">
            <v>F1XF EN443 L photolum FP black</v>
          </cell>
          <cell r="C7627" t="str">
            <v xml:space="preserve"> </v>
          </cell>
        </row>
        <row r="7628">
          <cell r="A7628" t="str">
            <v>GXL2011000000-VF35</v>
          </cell>
          <cell r="B7628" t="str">
            <v>Helmet F1XF, Photoluminescent, L</v>
          </cell>
          <cell r="C7628" t="str">
            <v xml:space="preserve"> </v>
          </cell>
        </row>
        <row r="7629">
          <cell r="A7629" t="str">
            <v>GXL2011000010-BA35</v>
          </cell>
          <cell r="B7629" t="str">
            <v>Helmet F1XF, White, L</v>
          </cell>
          <cell r="C7629" t="str">
            <v xml:space="preserve"> </v>
          </cell>
        </row>
        <row r="7630">
          <cell r="A7630" t="str">
            <v>GXL2011000010-RE35</v>
          </cell>
          <cell r="B7630" t="str">
            <v>Helmet F1XF, Red, L</v>
          </cell>
          <cell r="C7630" t="str">
            <v xml:space="preserve"> </v>
          </cell>
        </row>
        <row r="7631">
          <cell r="A7631" t="str">
            <v>GXL2011000012-AA35</v>
          </cell>
          <cell r="B7631" t="str">
            <v>Helmet F1XF, Blue, L</v>
          </cell>
          <cell r="C7631" t="str">
            <v xml:space="preserve"> </v>
          </cell>
        </row>
        <row r="7632">
          <cell r="A7632" t="str">
            <v>GXL2011000012-RE35</v>
          </cell>
          <cell r="B7632" t="str">
            <v>Helmet F1XF, Red, L</v>
          </cell>
          <cell r="C7632" t="str">
            <v xml:space="preserve"> </v>
          </cell>
        </row>
        <row r="7633">
          <cell r="A7633" t="str">
            <v>GXL2011001000-RE16</v>
          </cell>
          <cell r="B7633" t="str">
            <v>Helmet F1XF, Red, L</v>
          </cell>
          <cell r="C7633" t="str">
            <v xml:space="preserve"> </v>
          </cell>
        </row>
        <row r="7634">
          <cell r="A7634" t="str">
            <v>GXL2011100130-VF74</v>
          </cell>
          <cell r="B7634" t="str">
            <v>Helmet F1XF, Photoluminescent, L</v>
          </cell>
          <cell r="C7634" t="str">
            <v xml:space="preserve"> </v>
          </cell>
        </row>
        <row r="7635">
          <cell r="A7635" t="str">
            <v>GXL2011100200-VF35</v>
          </cell>
          <cell r="B7635" t="str">
            <v>Helmet F1XF, Photoluminescent, L</v>
          </cell>
          <cell r="C7635" t="str">
            <v xml:space="preserve"> </v>
          </cell>
        </row>
        <row r="7636">
          <cell r="A7636" t="str">
            <v>GXL2011200012-JL16</v>
          </cell>
          <cell r="B7636" t="str">
            <v>Helmet F1XF, Yellow (fluo), L</v>
          </cell>
          <cell r="C7636" t="str">
            <v xml:space="preserve"> </v>
          </cell>
        </row>
        <row r="7637">
          <cell r="A7637" t="str">
            <v>GXL2011200212-AA35</v>
          </cell>
          <cell r="B7637" t="str">
            <v>Helmet F1XF, Blue, L</v>
          </cell>
          <cell r="C7637" t="str">
            <v xml:space="preserve"> </v>
          </cell>
        </row>
        <row r="7638">
          <cell r="A7638" t="str">
            <v>GXL2011300000-JD16</v>
          </cell>
          <cell r="B7638" t="str">
            <v>Helmet F1XF, Yellow (plain), L</v>
          </cell>
          <cell r="C7638" t="str">
            <v xml:space="preserve"> </v>
          </cell>
        </row>
        <row r="7639">
          <cell r="A7639" t="str">
            <v>GXL2011300110-NB35</v>
          </cell>
          <cell r="B7639" t="str">
            <v>Helmet F1XF, Grey, L</v>
          </cell>
          <cell r="C7639" t="str">
            <v xml:space="preserve"> </v>
          </cell>
        </row>
        <row r="7640">
          <cell r="A7640" t="str">
            <v>GXL2011300211-JL16</v>
          </cell>
          <cell r="B7640" t="str">
            <v>Helmet F1XF, Yellow (fluo), L</v>
          </cell>
          <cell r="C7640" t="str">
            <v xml:space="preserve"> </v>
          </cell>
        </row>
        <row r="7641">
          <cell r="A7641" t="str">
            <v>GXL2011300211-RE16</v>
          </cell>
          <cell r="B7641" t="str">
            <v>Helmet F1XF, Red, L</v>
          </cell>
          <cell r="C7641" t="str">
            <v xml:space="preserve"> </v>
          </cell>
        </row>
        <row r="7642">
          <cell r="A7642" t="str">
            <v>GXL2012100000-JD16</v>
          </cell>
          <cell r="B7642" t="str">
            <v>Helmet F1XF, Yellow (plain), L</v>
          </cell>
          <cell r="C7642" t="str">
            <v xml:space="preserve"> </v>
          </cell>
        </row>
        <row r="7643">
          <cell r="A7643" t="str">
            <v>GXL2012100311-NA16</v>
          </cell>
          <cell r="B7643" t="str">
            <v>Helmet F1XF, Black, L</v>
          </cell>
          <cell r="C7643" t="str">
            <v xml:space="preserve"> </v>
          </cell>
        </row>
        <row r="7644">
          <cell r="A7644" t="str">
            <v>GXL2021000000-RE35</v>
          </cell>
          <cell r="B7644" t="str">
            <v>Helmet F1XF, Red, L</v>
          </cell>
          <cell r="C7644" t="str">
            <v xml:space="preserve"> </v>
          </cell>
        </row>
        <row r="7645">
          <cell r="A7645" t="str">
            <v>GXL2021100001-NA32</v>
          </cell>
          <cell r="B7645" t="str">
            <v>Helmet F1XF, Black, L</v>
          </cell>
          <cell r="C7645" t="str">
            <v xml:space="preserve"> </v>
          </cell>
        </row>
        <row r="7646">
          <cell r="A7646" t="str">
            <v>GXL2021100101-BB35</v>
          </cell>
          <cell r="B7646" t="str">
            <v>Helmet F1XF, Metalized, L</v>
          </cell>
          <cell r="C7646" t="str">
            <v xml:space="preserve"> </v>
          </cell>
        </row>
        <row r="7647">
          <cell r="A7647" t="str">
            <v>GXL2021100110-OB16</v>
          </cell>
          <cell r="B7647" t="str">
            <v>Helmet F1XF, Orange (fluo), L</v>
          </cell>
          <cell r="C7647" t="str">
            <v xml:space="preserve"> </v>
          </cell>
        </row>
        <row r="7648">
          <cell r="A7648" t="str">
            <v>GXL2021100301-JL16</v>
          </cell>
          <cell r="B7648" t="str">
            <v>Helmet F1XF, Yellow (fluo), L</v>
          </cell>
          <cell r="C7648" t="str">
            <v xml:space="preserve"> </v>
          </cell>
        </row>
        <row r="7649">
          <cell r="A7649" t="str">
            <v>GXL2021300000-VF35</v>
          </cell>
          <cell r="B7649" t="str">
            <v>Helmet F1XF, Photoluminescent, L</v>
          </cell>
          <cell r="C7649" t="str">
            <v xml:space="preserve"> </v>
          </cell>
        </row>
        <row r="7650">
          <cell r="A7650" t="str">
            <v>GXL2021300100-JL16</v>
          </cell>
          <cell r="B7650" t="str">
            <v>Helmet F1XF, Yellow (fluo), L</v>
          </cell>
          <cell r="C7650" t="str">
            <v xml:space="preserve"> </v>
          </cell>
        </row>
        <row r="7651">
          <cell r="A7651" t="str">
            <v>GXL2021300101-BB35</v>
          </cell>
          <cell r="B7651" t="str">
            <v>Helmet F1XF, Metalized, L</v>
          </cell>
          <cell r="C7651" t="str">
            <v xml:space="preserve"> </v>
          </cell>
        </row>
        <row r="7652">
          <cell r="A7652" t="str">
            <v>GXL2021300310-VF16</v>
          </cell>
          <cell r="B7652" t="str">
            <v>Helmet F1XF, Photoluminescent, L</v>
          </cell>
          <cell r="C7652" t="str">
            <v xml:space="preserve"> </v>
          </cell>
        </row>
        <row r="7653">
          <cell r="A7653" t="str">
            <v>GXL2021400000-VF35</v>
          </cell>
          <cell r="B7653" t="str">
            <v>Helmet F1XF, Photoluminescent, L</v>
          </cell>
          <cell r="C7653" t="str">
            <v xml:space="preserve"> </v>
          </cell>
        </row>
        <row r="7654">
          <cell r="A7654" t="str">
            <v>GXL2021400201-OB16</v>
          </cell>
          <cell r="B7654" t="str">
            <v>Helmet F1XF, Orange (fluo), L</v>
          </cell>
          <cell r="C7654" t="str">
            <v xml:space="preserve"> </v>
          </cell>
        </row>
        <row r="7655">
          <cell r="A7655" t="str">
            <v>GXL2022100000-BA16</v>
          </cell>
          <cell r="B7655" t="str">
            <v>Helmet F1XF, White, L</v>
          </cell>
          <cell r="C7655" t="str">
            <v xml:space="preserve"> </v>
          </cell>
        </row>
        <row r="7656">
          <cell r="A7656" t="str">
            <v>GXL2022100000-RE16</v>
          </cell>
          <cell r="B7656" t="str">
            <v>Helmet F1XF, Red, L</v>
          </cell>
          <cell r="C7656" t="str">
            <v xml:space="preserve"> </v>
          </cell>
        </row>
        <row r="7657">
          <cell r="A7657" t="str">
            <v>GXL2022200110-JL16</v>
          </cell>
          <cell r="B7657" t="str">
            <v>Helmet F1XF, Yellow (fluo), L</v>
          </cell>
          <cell r="C7657" t="str">
            <v xml:space="preserve"> </v>
          </cell>
        </row>
        <row r="7658">
          <cell r="A7658" t="str">
            <v>GXL2025000000-VF35</v>
          </cell>
          <cell r="B7658" t="str">
            <v>Helmet F1XF, Photoluminescent, L</v>
          </cell>
          <cell r="C7658" t="str">
            <v xml:space="preserve"> </v>
          </cell>
        </row>
        <row r="7659">
          <cell r="A7659" t="str">
            <v>GXL2111000000-AA35</v>
          </cell>
          <cell r="B7659" t="str">
            <v>Helmet F1XF, Blue, L</v>
          </cell>
          <cell r="C7659" t="str">
            <v xml:space="preserve"> </v>
          </cell>
        </row>
        <row r="7660">
          <cell r="A7660" t="str">
            <v>GXL2111000000-BO16</v>
          </cell>
          <cell r="B7660" t="str">
            <v>Helmet F1XF white, black comb, L</v>
          </cell>
          <cell r="C7660" t="str">
            <v xml:space="preserve"> </v>
          </cell>
        </row>
        <row r="7661">
          <cell r="A7661" t="str">
            <v>GXL2111000000-JD16</v>
          </cell>
          <cell r="B7661" t="str">
            <v>Helmet F1XF yellow, L</v>
          </cell>
          <cell r="C7661" t="str">
            <v xml:space="preserve"> </v>
          </cell>
        </row>
        <row r="7662">
          <cell r="A7662" t="str">
            <v>GXL2111000000-JD46</v>
          </cell>
          <cell r="B7662" t="str">
            <v>Helmet F1XF, Yellow (plain), L</v>
          </cell>
          <cell r="C7662" t="str">
            <v xml:space="preserve"> </v>
          </cell>
        </row>
        <row r="7663">
          <cell r="A7663" t="str">
            <v>GXL2111000000-JL35</v>
          </cell>
          <cell r="B7663" t="str">
            <v>Helmet F1XF, Yellow (fluo), L</v>
          </cell>
          <cell r="C7663" t="str">
            <v xml:space="preserve"> </v>
          </cell>
        </row>
        <row r="7664">
          <cell r="A7664" t="str">
            <v>GXL2111000000-OB35</v>
          </cell>
          <cell r="B7664" t="str">
            <v>Helmet F1XF fluorescent orange, L</v>
          </cell>
          <cell r="C7664" t="str">
            <v xml:space="preserve"> </v>
          </cell>
        </row>
        <row r="7665">
          <cell r="A7665" t="str">
            <v>GXL2111000000-VF35</v>
          </cell>
          <cell r="B7665" t="str">
            <v>Helmet F1XF, Photoluminescent, L</v>
          </cell>
          <cell r="C7665" t="str">
            <v xml:space="preserve"> </v>
          </cell>
        </row>
        <row r="7666">
          <cell r="A7666" t="str">
            <v>GXL2111000010-BA16</v>
          </cell>
          <cell r="B7666" t="str">
            <v>Helmet F1XF, White, L</v>
          </cell>
          <cell r="C7666" t="str">
            <v xml:space="preserve"> </v>
          </cell>
        </row>
        <row r="7667">
          <cell r="A7667" t="str">
            <v>GXL2111000051-BB35</v>
          </cell>
          <cell r="B7667" t="str">
            <v>Helmet F1XF, Metalized, L</v>
          </cell>
          <cell r="C7667" t="str">
            <v xml:space="preserve"> </v>
          </cell>
        </row>
        <row r="7668">
          <cell r="A7668" t="str">
            <v>GXL2111000100-BA16</v>
          </cell>
          <cell r="B7668" t="str">
            <v>Helmet F1XF, White, L</v>
          </cell>
          <cell r="C7668" t="str">
            <v xml:space="preserve"> </v>
          </cell>
        </row>
        <row r="7669">
          <cell r="A7669" t="str">
            <v>GXL2111000100-BA35</v>
          </cell>
          <cell r="B7669" t="str">
            <v>Helmet F1XF white, L</v>
          </cell>
          <cell r="C7669" t="str">
            <v xml:space="preserve"> </v>
          </cell>
        </row>
        <row r="7670">
          <cell r="A7670" t="str">
            <v>GXL2111000100-BO16</v>
          </cell>
          <cell r="B7670" t="str">
            <v>Helmet F1XF white/black, L</v>
          </cell>
          <cell r="C7670" t="str">
            <v xml:space="preserve"> </v>
          </cell>
        </row>
        <row r="7671">
          <cell r="A7671" t="str">
            <v>GXL2111000100-JD16</v>
          </cell>
          <cell r="B7671" t="str">
            <v>F1XF EN443 L yellow, FP black</v>
          </cell>
          <cell r="C7671" t="str">
            <v xml:space="preserve"> </v>
          </cell>
        </row>
        <row r="7672">
          <cell r="A7672" t="str">
            <v>GXL2111000100-JD35</v>
          </cell>
          <cell r="B7672" t="str">
            <v>Helmet F1XF yellow, L</v>
          </cell>
          <cell r="C7672" t="str">
            <v xml:space="preserve"> </v>
          </cell>
        </row>
        <row r="7673">
          <cell r="A7673" t="str">
            <v>GXL2111000100-JL35</v>
          </cell>
          <cell r="B7673" t="str">
            <v>Helmet F1XF, Yellow (fluo), L</v>
          </cell>
          <cell r="C7673" t="str">
            <v xml:space="preserve"> </v>
          </cell>
        </row>
        <row r="7674">
          <cell r="A7674" t="str">
            <v>GXL2111000100-RE16</v>
          </cell>
          <cell r="B7674" t="str">
            <v>Helmet F1XF red, L</v>
          </cell>
          <cell r="C7674" t="str">
            <v xml:space="preserve"> </v>
          </cell>
        </row>
        <row r="7675">
          <cell r="A7675" t="str">
            <v>GXL2111000100-RE35</v>
          </cell>
          <cell r="B7675" t="str">
            <v>Helmet F1XF red, L</v>
          </cell>
          <cell r="C7675" t="str">
            <v xml:space="preserve"> </v>
          </cell>
        </row>
        <row r="7676">
          <cell r="A7676" t="str">
            <v>GXL2111000101-JD16</v>
          </cell>
          <cell r="B7676" t="str">
            <v>Helmet F1XF, Yellow (plain), L</v>
          </cell>
          <cell r="C7676" t="str">
            <v xml:space="preserve"> </v>
          </cell>
        </row>
        <row r="7677">
          <cell r="A7677" t="str">
            <v>GXL2111000110-BA16</v>
          </cell>
          <cell r="B7677" t="str">
            <v>Helmet F1XF white, L</v>
          </cell>
          <cell r="C7677" t="str">
            <v xml:space="preserve"> </v>
          </cell>
        </row>
        <row r="7678">
          <cell r="A7678" t="str">
            <v>GXL2111000110-JL16</v>
          </cell>
          <cell r="B7678" t="str">
            <v>Helmet F1XF, Yellow (fluo), L</v>
          </cell>
          <cell r="C7678" t="str">
            <v xml:space="preserve"> </v>
          </cell>
        </row>
        <row r="7679">
          <cell r="A7679" t="str">
            <v>GXL2111000200-JD16</v>
          </cell>
          <cell r="B7679" t="str">
            <v>Helmet F1XF, Yellow (plain), L</v>
          </cell>
          <cell r="C7679" t="str">
            <v xml:space="preserve"> </v>
          </cell>
        </row>
        <row r="7680">
          <cell r="A7680" t="str">
            <v>GXL2111000200-NA16</v>
          </cell>
          <cell r="B7680" t="str">
            <v>Helmet F1XF, Black, L PA Lisse Noire</v>
          </cell>
          <cell r="C7680" t="str">
            <v xml:space="preserve"> </v>
          </cell>
        </row>
        <row r="7681">
          <cell r="A7681" t="str">
            <v>GXL2111000201-JL35</v>
          </cell>
          <cell r="B7681" t="str">
            <v>Helmet F1XF, Yellow (fluo), L</v>
          </cell>
          <cell r="C7681" t="str">
            <v xml:space="preserve"> </v>
          </cell>
        </row>
        <row r="7682">
          <cell r="A7682" t="str">
            <v>GXL2111000210-JL16</v>
          </cell>
          <cell r="B7682" t="str">
            <v>Helmet F1XF, Yellow (fluo), L</v>
          </cell>
          <cell r="C7682" t="str">
            <v xml:space="preserve"> </v>
          </cell>
        </row>
        <row r="7683">
          <cell r="A7683" t="str">
            <v>GXL2111000211-JD35</v>
          </cell>
          <cell r="B7683" t="str">
            <v>Helmet F1XF, Yellow (plain), L</v>
          </cell>
          <cell r="C7683" t="str">
            <v xml:space="preserve"> </v>
          </cell>
        </row>
        <row r="7684">
          <cell r="A7684" t="str">
            <v>GXL2111000211-JL16</v>
          </cell>
          <cell r="B7684" t="str">
            <v>Helmet F1XF, Yellow (fluo), L</v>
          </cell>
          <cell r="C7684" t="str">
            <v xml:space="preserve"> </v>
          </cell>
        </row>
        <row r="7685">
          <cell r="A7685" t="str">
            <v>GXL2111000300-BA35</v>
          </cell>
          <cell r="B7685" t="str">
            <v>Helmet F1XF white, L</v>
          </cell>
          <cell r="C7685" t="str">
            <v xml:space="preserve"> </v>
          </cell>
        </row>
        <row r="7686">
          <cell r="A7686" t="str">
            <v>GXL2111000300-RE35</v>
          </cell>
          <cell r="B7686" t="str">
            <v>Helmet F1XF, Red, L</v>
          </cell>
          <cell r="C7686" t="str">
            <v xml:space="preserve"> </v>
          </cell>
        </row>
        <row r="7687">
          <cell r="A7687" t="str">
            <v>GXL2111000310-RE35</v>
          </cell>
          <cell r="B7687" t="str">
            <v>Helmet F1XF, Red, L</v>
          </cell>
          <cell r="C7687" t="str">
            <v xml:space="preserve"> </v>
          </cell>
        </row>
        <row r="7688">
          <cell r="A7688" t="str">
            <v>GXL2111000311-BO16</v>
          </cell>
          <cell r="B7688" t="str">
            <v>Helmet F1XF, White with black comb, L</v>
          </cell>
          <cell r="C7688" t="str">
            <v xml:space="preserve"> </v>
          </cell>
        </row>
        <row r="7689">
          <cell r="A7689" t="str">
            <v>GXL2111000351-BB35</v>
          </cell>
          <cell r="B7689" t="str">
            <v>Helmet F1XF, Metalized, L</v>
          </cell>
          <cell r="C7689" t="str">
            <v xml:space="preserve"> </v>
          </cell>
        </row>
        <row r="7690">
          <cell r="A7690" t="str">
            <v>GXL2111001404-BA35</v>
          </cell>
          <cell r="B7690" t="str">
            <v>Helmet F1XF, White, L PA Lisse Dorée Ver</v>
          </cell>
          <cell r="C7690" t="str">
            <v xml:space="preserve"> </v>
          </cell>
        </row>
        <row r="7691">
          <cell r="A7691" t="str">
            <v>GXL2111001404-JL35</v>
          </cell>
          <cell r="B7691" t="str">
            <v>Helmet F1XF, Yellow (fluo), L PA Lisse D</v>
          </cell>
          <cell r="C7691" t="str">
            <v xml:space="preserve"> </v>
          </cell>
        </row>
        <row r="7692">
          <cell r="A7692" t="str">
            <v>GXL2111002110-BO16</v>
          </cell>
          <cell r="B7692" t="str">
            <v>Helmet F1XF, White with black comb, L</v>
          </cell>
          <cell r="C7692" t="str">
            <v xml:space="preserve"> </v>
          </cell>
        </row>
        <row r="7693">
          <cell r="A7693" t="str">
            <v>GXL2111002110-JD16</v>
          </cell>
          <cell r="B7693" t="str">
            <v>Helmet F1XF, Yellow (plain), L</v>
          </cell>
          <cell r="C7693" t="str">
            <v xml:space="preserve"> </v>
          </cell>
        </row>
        <row r="7694">
          <cell r="A7694" t="str">
            <v>GXL2111100000-BA16</v>
          </cell>
          <cell r="B7694" t="str">
            <v>Helmet F1XF white, L</v>
          </cell>
          <cell r="C7694" t="str">
            <v xml:space="preserve"> </v>
          </cell>
        </row>
        <row r="7695">
          <cell r="A7695" t="str">
            <v>GXL2111100000-BA35</v>
          </cell>
          <cell r="B7695" t="str">
            <v>Helmet F1XF, White, L</v>
          </cell>
          <cell r="C7695" t="str">
            <v xml:space="preserve"> </v>
          </cell>
        </row>
        <row r="7696">
          <cell r="A7696" t="str">
            <v>GXL2111100000-JD46</v>
          </cell>
          <cell r="B7696" t="str">
            <v>Helmet F1XF, Yellow (plain), L</v>
          </cell>
          <cell r="C7696" t="str">
            <v xml:space="preserve"> </v>
          </cell>
        </row>
        <row r="7697">
          <cell r="A7697" t="str">
            <v>GXL2111100000-NA35</v>
          </cell>
          <cell r="B7697" t="str">
            <v>Helmet F1XF black, L</v>
          </cell>
          <cell r="C7697" t="str">
            <v xml:space="preserve"> </v>
          </cell>
        </row>
        <row r="7698">
          <cell r="A7698" t="str">
            <v>GXL2111100000-RE16</v>
          </cell>
          <cell r="B7698" t="str">
            <v>Helmet F1XF red, L</v>
          </cell>
          <cell r="C7698" t="str">
            <v xml:space="preserve"> </v>
          </cell>
        </row>
        <row r="7699">
          <cell r="A7699" t="str">
            <v>GXL2111100001-BB35</v>
          </cell>
          <cell r="B7699" t="str">
            <v>Helmet F1XF, Metalized, L</v>
          </cell>
          <cell r="C7699" t="str">
            <v xml:space="preserve"> </v>
          </cell>
        </row>
        <row r="7700">
          <cell r="A7700" t="str">
            <v>GXL2111100001-RE32</v>
          </cell>
          <cell r="B7700" t="str">
            <v>Helmet F1XF, Red, L</v>
          </cell>
          <cell r="C7700" t="str">
            <v xml:space="preserve"> </v>
          </cell>
        </row>
        <row r="7701">
          <cell r="A7701" t="str">
            <v>GXL2111100010-BA35</v>
          </cell>
          <cell r="B7701" t="str">
            <v>Helmet F1XF white, L</v>
          </cell>
          <cell r="C7701" t="str">
            <v xml:space="preserve"> </v>
          </cell>
        </row>
        <row r="7702">
          <cell r="A7702" t="str">
            <v>GXL2111100010-JD16</v>
          </cell>
          <cell r="B7702" t="str">
            <v>Helmet F1XF, Yellow (plain), L</v>
          </cell>
          <cell r="C7702" t="str">
            <v xml:space="preserve"> </v>
          </cell>
        </row>
        <row r="7703">
          <cell r="A7703" t="str">
            <v>GXL2111100010-JD35</v>
          </cell>
          <cell r="B7703" t="str">
            <v>Helmet F1XF yellow, L</v>
          </cell>
          <cell r="C7703" t="str">
            <v xml:space="preserve"> </v>
          </cell>
        </row>
        <row r="7704">
          <cell r="A7704" t="str">
            <v>GXL2111100010-RE16</v>
          </cell>
          <cell r="B7704" t="str">
            <v>Helmet F1XF, Red, L</v>
          </cell>
          <cell r="C7704" t="str">
            <v xml:space="preserve"> </v>
          </cell>
        </row>
        <row r="7705">
          <cell r="A7705" t="str">
            <v>GXL2111100010-RE35</v>
          </cell>
          <cell r="B7705" t="str">
            <v>Helmet F1XF red, L</v>
          </cell>
          <cell r="C7705" t="str">
            <v xml:space="preserve"> </v>
          </cell>
        </row>
        <row r="7706">
          <cell r="A7706" t="str">
            <v>GXL2111100011-BB35</v>
          </cell>
          <cell r="B7706" t="str">
            <v>Helmet F1XF, Metalized, L</v>
          </cell>
          <cell r="C7706" t="str">
            <v xml:space="preserve"> </v>
          </cell>
        </row>
        <row r="7707">
          <cell r="A7707" t="str">
            <v>GXL2111100012-BA16</v>
          </cell>
          <cell r="B7707" t="str">
            <v>Helmet F1XF, White, L</v>
          </cell>
          <cell r="C7707" t="str">
            <v xml:space="preserve"> </v>
          </cell>
        </row>
        <row r="7708">
          <cell r="A7708" t="str">
            <v>GXL2111100100-BA16</v>
          </cell>
          <cell r="B7708" t="str">
            <v>F1XF EN443 L white, FP black</v>
          </cell>
          <cell r="C7708" t="str">
            <v xml:space="preserve"> </v>
          </cell>
        </row>
        <row r="7709">
          <cell r="A7709" t="str">
            <v>GXL2111100100-JD16</v>
          </cell>
          <cell r="B7709" t="str">
            <v>Helmet F1XF, Yellow (plain), L</v>
          </cell>
          <cell r="C7709" t="str">
            <v xml:space="preserve"> </v>
          </cell>
        </row>
        <row r="7710">
          <cell r="A7710" t="str">
            <v>GXL2111100100-JD35</v>
          </cell>
          <cell r="B7710" t="str">
            <v>F1XF EN443 L yellow, FP gold</v>
          </cell>
          <cell r="C7710" t="str">
            <v xml:space="preserve"> </v>
          </cell>
        </row>
        <row r="7711">
          <cell r="A7711" t="str">
            <v>GXL2111100100-JL16</v>
          </cell>
          <cell r="B7711" t="str">
            <v>Helmet F1XF, Yellow (fluo), L</v>
          </cell>
          <cell r="C7711" t="str">
            <v xml:space="preserve"> </v>
          </cell>
        </row>
        <row r="7712">
          <cell r="A7712" t="str">
            <v>GXL2111100100-NA35</v>
          </cell>
          <cell r="B7712" t="str">
            <v>F1XF EN443 L black, FP gold</v>
          </cell>
          <cell r="C7712" t="str">
            <v xml:space="preserve"> </v>
          </cell>
        </row>
        <row r="7713">
          <cell r="A7713" t="str">
            <v>GXL2111100100-RE16</v>
          </cell>
          <cell r="B7713" t="str">
            <v>F1XF EN443 L red, FP black</v>
          </cell>
          <cell r="C7713" t="str">
            <v xml:space="preserve"> </v>
          </cell>
        </row>
        <row r="7714">
          <cell r="A7714" t="str">
            <v>GXL2111100100-RE35</v>
          </cell>
          <cell r="B7714" t="str">
            <v>Helmet F1XF, Red, L</v>
          </cell>
          <cell r="C7714" t="str">
            <v xml:space="preserve"> </v>
          </cell>
        </row>
        <row r="7715">
          <cell r="A7715" t="str">
            <v>GXL2111100100-VF16</v>
          </cell>
          <cell r="B7715" t="str">
            <v>Helmet F1XF, Photoluminescent, L</v>
          </cell>
          <cell r="C7715" t="str">
            <v xml:space="preserve"> </v>
          </cell>
        </row>
        <row r="7716">
          <cell r="A7716" t="str">
            <v>GXL2111100100-VF35</v>
          </cell>
          <cell r="B7716" t="str">
            <v>Helmet F1XF photolum, L</v>
          </cell>
          <cell r="C7716" t="str">
            <v xml:space="preserve"> </v>
          </cell>
        </row>
        <row r="7717">
          <cell r="A7717" t="str">
            <v>GXL2111100101-RE35</v>
          </cell>
          <cell r="B7717" t="str">
            <v>Helmet F1XF, RED, L</v>
          </cell>
          <cell r="C7717" t="str">
            <v xml:space="preserve"> </v>
          </cell>
        </row>
        <row r="7718">
          <cell r="A7718" t="str">
            <v>GXL2111100101-VF16</v>
          </cell>
          <cell r="B7718" t="str">
            <v>Helmet F1XF, Photoluminescent, L</v>
          </cell>
          <cell r="C7718" t="str">
            <v xml:space="preserve"> </v>
          </cell>
        </row>
        <row r="7719">
          <cell r="A7719" t="str">
            <v>GXL2111100101-VF34</v>
          </cell>
          <cell r="B7719" t="str">
            <v>Helmet F1XF, Photoluminescent, L</v>
          </cell>
          <cell r="C7719" t="str">
            <v xml:space="preserve"> </v>
          </cell>
        </row>
        <row r="7720">
          <cell r="A7720" t="str">
            <v>GXL2111100101-VF35</v>
          </cell>
          <cell r="B7720" t="str">
            <v>Helmet F1XF, Photoluminescent, L</v>
          </cell>
          <cell r="C7720" t="str">
            <v xml:space="preserve"> </v>
          </cell>
        </row>
        <row r="7721">
          <cell r="A7721" t="str">
            <v>GXL2111100110-RE35</v>
          </cell>
          <cell r="B7721" t="str">
            <v>Helmet F1XF, Red, L</v>
          </cell>
          <cell r="C7721" t="str">
            <v xml:space="preserve"> </v>
          </cell>
        </row>
        <row r="7722">
          <cell r="A7722" t="str">
            <v>GXL2111100110-VF16</v>
          </cell>
          <cell r="B7722" t="str">
            <v>Helmet F1XF, Photoluminescent, L</v>
          </cell>
          <cell r="C7722" t="str">
            <v xml:space="preserve"> </v>
          </cell>
        </row>
        <row r="7723">
          <cell r="A7723" t="str">
            <v>GXL2111100110-VF35</v>
          </cell>
          <cell r="B7723" t="str">
            <v>Helmet F1XF photolum, L</v>
          </cell>
          <cell r="C7723" t="str">
            <v xml:space="preserve"> </v>
          </cell>
        </row>
        <row r="7724">
          <cell r="A7724" t="str">
            <v>GXL2111100111-JL16</v>
          </cell>
          <cell r="B7724" t="str">
            <v>Helmet F1XF, Yellow (fluo), L</v>
          </cell>
          <cell r="C7724" t="str">
            <v xml:space="preserve"> </v>
          </cell>
        </row>
        <row r="7725">
          <cell r="A7725" t="str">
            <v>GXL2111100120-RE16</v>
          </cell>
          <cell r="B7725" t="str">
            <v>Helmet F1XF, Red, L</v>
          </cell>
          <cell r="C7725" t="str">
            <v xml:space="preserve"> </v>
          </cell>
        </row>
        <row r="7726">
          <cell r="A7726" t="str">
            <v>GXL2111100120-RE35</v>
          </cell>
          <cell r="B7726" t="str">
            <v>Helmet F1XF, Red, L</v>
          </cell>
          <cell r="C7726" t="str">
            <v xml:space="preserve"> </v>
          </cell>
        </row>
        <row r="7727">
          <cell r="A7727" t="str">
            <v>GXL2111100120-VF35</v>
          </cell>
          <cell r="B7727" t="str">
            <v>Helmet F1XF, Photoluminescent, L</v>
          </cell>
          <cell r="C7727" t="str">
            <v xml:space="preserve"> </v>
          </cell>
        </row>
        <row r="7728">
          <cell r="A7728" t="str">
            <v>GXL2111100121-RE35</v>
          </cell>
          <cell r="B7728" t="str">
            <v>Helmet F1XF, Red, L</v>
          </cell>
          <cell r="C7728" t="str">
            <v xml:space="preserve"> </v>
          </cell>
        </row>
        <row r="7729">
          <cell r="A7729" t="str">
            <v>GXL2111100130-JL35</v>
          </cell>
          <cell r="B7729" t="str">
            <v>Helmet F1XF, Yellow (fluo), L</v>
          </cell>
          <cell r="C7729" t="str">
            <v xml:space="preserve"> </v>
          </cell>
        </row>
        <row r="7730">
          <cell r="A7730" t="str">
            <v>GXL2111100200-AA35</v>
          </cell>
          <cell r="B7730" t="str">
            <v>Helmet F1XF blue, L</v>
          </cell>
          <cell r="C7730" t="str">
            <v xml:space="preserve"> </v>
          </cell>
        </row>
        <row r="7731">
          <cell r="A7731" t="str">
            <v>GXL2111100200-BA34</v>
          </cell>
          <cell r="B7731" t="str">
            <v>Helmet F1XF, White, L</v>
          </cell>
          <cell r="C7731" t="str">
            <v xml:space="preserve"> </v>
          </cell>
        </row>
        <row r="7732">
          <cell r="A7732" t="str">
            <v>GXL2111100200-BA35</v>
          </cell>
          <cell r="B7732" t="str">
            <v>Helmet F1XF, White, L</v>
          </cell>
          <cell r="C7732" t="str">
            <v xml:space="preserve"> </v>
          </cell>
        </row>
        <row r="7733">
          <cell r="A7733" t="str">
            <v>GXL2111100200-JD35</v>
          </cell>
          <cell r="B7733" t="str">
            <v>Helmet F1XF, Yellow (plain), L</v>
          </cell>
          <cell r="C7733" t="str">
            <v xml:space="preserve"> </v>
          </cell>
        </row>
        <row r="7734">
          <cell r="A7734" t="str">
            <v>GXL2111100200-VF35</v>
          </cell>
          <cell r="B7734" t="str">
            <v>Helmet F1XF phototum, L</v>
          </cell>
          <cell r="C7734" t="str">
            <v xml:space="preserve"> </v>
          </cell>
        </row>
        <row r="7735">
          <cell r="A7735" t="str">
            <v>GXL2111100201-BB01</v>
          </cell>
          <cell r="B7735" t="str">
            <v>Helmet F1XF, Metal, L</v>
          </cell>
          <cell r="C7735" t="str">
            <v xml:space="preserve"> </v>
          </cell>
        </row>
        <row r="7736">
          <cell r="A7736" t="str">
            <v>GXL2111100201-JD16</v>
          </cell>
          <cell r="B7736" t="str">
            <v>Helmet F1XF, Yellow (plain), L</v>
          </cell>
          <cell r="C7736" t="str">
            <v xml:space="preserve"> </v>
          </cell>
        </row>
        <row r="7737">
          <cell r="A7737" t="str">
            <v>GXL2111100201-NA35</v>
          </cell>
          <cell r="B7737" t="str">
            <v>Helmet F1XF black, L</v>
          </cell>
          <cell r="C7737" t="str">
            <v xml:space="preserve"> </v>
          </cell>
        </row>
        <row r="7738">
          <cell r="A7738" t="str">
            <v>GXL2111100201-RE16</v>
          </cell>
          <cell r="B7738" t="str">
            <v>Helmet F1XF, Red, L</v>
          </cell>
          <cell r="C7738" t="str">
            <v xml:space="preserve"> </v>
          </cell>
        </row>
        <row r="7739">
          <cell r="A7739" t="str">
            <v>GXL2111100210-NA35</v>
          </cell>
          <cell r="B7739" t="str">
            <v>Helmet F1XF, Black, L</v>
          </cell>
          <cell r="C7739" t="str">
            <v xml:space="preserve"> </v>
          </cell>
        </row>
        <row r="7740">
          <cell r="A7740" t="str">
            <v>GXL2111100221-BB35</v>
          </cell>
          <cell r="B7740" t="str">
            <v>Helmet F1XF, Metalized, L</v>
          </cell>
          <cell r="C7740" t="str">
            <v xml:space="preserve"> </v>
          </cell>
        </row>
        <row r="7741">
          <cell r="A7741" t="str">
            <v>GXL2111100260-JD35</v>
          </cell>
          <cell r="B7741" t="str">
            <v>Helmet F1XF, Yellow (plain), L</v>
          </cell>
          <cell r="C7741" t="str">
            <v xml:space="preserve"> </v>
          </cell>
        </row>
        <row r="7742">
          <cell r="A7742" t="str">
            <v>GXL2111100270-BA35</v>
          </cell>
          <cell r="B7742" t="str">
            <v>Helmet F1XF, White, L</v>
          </cell>
          <cell r="C7742" t="str">
            <v xml:space="preserve"> </v>
          </cell>
        </row>
        <row r="7743">
          <cell r="A7743" t="str">
            <v>GXL2111100270-JD35</v>
          </cell>
          <cell r="B7743" t="str">
            <v>Helmet F1XF, Yellow (plain), L</v>
          </cell>
          <cell r="C7743" t="str">
            <v xml:space="preserve"> </v>
          </cell>
        </row>
        <row r="7744">
          <cell r="A7744" t="str">
            <v>GXL2111100270-RE35</v>
          </cell>
          <cell r="B7744" t="str">
            <v>Helmet F1XF, Red, L</v>
          </cell>
          <cell r="C7744" t="str">
            <v xml:space="preserve"> </v>
          </cell>
        </row>
        <row r="7745">
          <cell r="A7745" t="str">
            <v>GXL2111100300-BA35</v>
          </cell>
          <cell r="B7745" t="str">
            <v>Helmet F1XF, White, L</v>
          </cell>
          <cell r="C7745" t="str">
            <v xml:space="preserve"> </v>
          </cell>
        </row>
        <row r="7746">
          <cell r="A7746" t="str">
            <v>GXL2111100300-RE35</v>
          </cell>
          <cell r="B7746" t="str">
            <v>Helmet F1XF, Red, L</v>
          </cell>
          <cell r="C7746" t="str">
            <v xml:space="preserve"> </v>
          </cell>
        </row>
        <row r="7747">
          <cell r="A7747" t="str">
            <v>GXL2111100301-AA46</v>
          </cell>
          <cell r="B7747" t="str">
            <v>Helmet F1XF, Blue, L</v>
          </cell>
          <cell r="C7747" t="str">
            <v xml:space="preserve"> </v>
          </cell>
        </row>
        <row r="7748">
          <cell r="A7748" t="str">
            <v>GXL2111100301-BA35</v>
          </cell>
          <cell r="B7748" t="str">
            <v>Helmet F1XF white, L</v>
          </cell>
          <cell r="C7748" t="str">
            <v xml:space="preserve"> </v>
          </cell>
        </row>
        <row r="7749">
          <cell r="A7749" t="str">
            <v>GXL2111100301-JD35</v>
          </cell>
          <cell r="B7749" t="str">
            <v>Helmet F1XF, Yellow (plain), L</v>
          </cell>
          <cell r="C7749" t="str">
            <v xml:space="preserve"> </v>
          </cell>
        </row>
        <row r="7750">
          <cell r="A7750" t="str">
            <v>GXL2111100301-OB45</v>
          </cell>
          <cell r="B7750" t="str">
            <v>Helmet F1XF fluorescent orange, L</v>
          </cell>
          <cell r="C7750" t="str">
            <v xml:space="preserve"> </v>
          </cell>
        </row>
        <row r="7751">
          <cell r="A7751" t="str">
            <v>GXL2111100301-VF35</v>
          </cell>
          <cell r="B7751" t="str">
            <v>Helmet F1XF photolum, L</v>
          </cell>
          <cell r="C7751" t="str">
            <v xml:space="preserve"> </v>
          </cell>
        </row>
        <row r="7752">
          <cell r="A7752" t="str">
            <v>GXL2111100310-AA16</v>
          </cell>
          <cell r="B7752" t="str">
            <v>Helmet F1XF, Blue, L</v>
          </cell>
          <cell r="C7752" t="str">
            <v xml:space="preserve"> </v>
          </cell>
        </row>
        <row r="7753">
          <cell r="A7753" t="str">
            <v>GXL2111100310-BA35</v>
          </cell>
          <cell r="B7753" t="str">
            <v>Helmet F1XF white, L</v>
          </cell>
          <cell r="C7753" t="str">
            <v xml:space="preserve"> </v>
          </cell>
        </row>
        <row r="7754">
          <cell r="A7754" t="str">
            <v>GXL2111100310-JD35</v>
          </cell>
          <cell r="B7754" t="str">
            <v>Helmet F1XF yellow, L</v>
          </cell>
          <cell r="C7754" t="str">
            <v xml:space="preserve"> </v>
          </cell>
        </row>
        <row r="7755">
          <cell r="A7755" t="str">
            <v>GXL2111100310-JL16</v>
          </cell>
          <cell r="B7755" t="str">
            <v>Helmet F1XF, Yellow (fluo), L</v>
          </cell>
          <cell r="C7755" t="str">
            <v xml:space="preserve"> </v>
          </cell>
        </row>
        <row r="7756">
          <cell r="A7756" t="str">
            <v>GXL2111100310-RE35</v>
          </cell>
          <cell r="B7756" t="str">
            <v>Helmet F1XF red, L</v>
          </cell>
          <cell r="C7756" t="str">
            <v xml:space="preserve"> </v>
          </cell>
        </row>
        <row r="7757">
          <cell r="A7757" t="str">
            <v>GXL2111100310-VF32</v>
          </cell>
          <cell r="B7757" t="str">
            <v>Helmet F1XF photolum, L</v>
          </cell>
          <cell r="C7757" t="str">
            <v xml:space="preserve"> </v>
          </cell>
        </row>
        <row r="7758">
          <cell r="A7758" t="str">
            <v>GXL2111100311-BA16</v>
          </cell>
          <cell r="B7758" t="str">
            <v>Helmet F1XF, White, L</v>
          </cell>
          <cell r="C7758" t="str">
            <v xml:space="preserve"> </v>
          </cell>
        </row>
        <row r="7759">
          <cell r="A7759" t="str">
            <v>GXL2111100311-JD16</v>
          </cell>
          <cell r="B7759" t="str">
            <v>Helmet F1XF, Yellow (plain), L</v>
          </cell>
          <cell r="C7759" t="str">
            <v xml:space="preserve"> </v>
          </cell>
        </row>
        <row r="7760">
          <cell r="A7760" t="str">
            <v>GXL2111100311-NB16</v>
          </cell>
          <cell r="B7760" t="str">
            <v>Helmet F1XF, Grey, L</v>
          </cell>
          <cell r="C7760" t="str">
            <v xml:space="preserve"> </v>
          </cell>
        </row>
        <row r="7761">
          <cell r="A7761" t="str">
            <v>GXL2111100311-RE16</v>
          </cell>
          <cell r="B7761" t="str">
            <v>Helmet F1XF, Red, L</v>
          </cell>
          <cell r="C7761" t="str">
            <v xml:space="preserve"> </v>
          </cell>
        </row>
        <row r="7762">
          <cell r="A7762" t="str">
            <v>GXL2111100320-BA35</v>
          </cell>
          <cell r="B7762" t="str">
            <v>Casque F1XF, Blanc, L</v>
          </cell>
          <cell r="C7762" t="str">
            <v xml:space="preserve"> </v>
          </cell>
        </row>
        <row r="7763">
          <cell r="A7763" t="str">
            <v>GXL2111100330-JD35</v>
          </cell>
          <cell r="B7763" t="str">
            <v>Helmet F1XF yellow, L</v>
          </cell>
          <cell r="C7763" t="str">
            <v xml:space="preserve"> </v>
          </cell>
        </row>
        <row r="7764">
          <cell r="A7764" t="str">
            <v>GXL2111101000-RE35</v>
          </cell>
          <cell r="B7764" t="str">
            <v>Helmet F1XF, Red, L</v>
          </cell>
          <cell r="C7764" t="str">
            <v xml:space="preserve"> </v>
          </cell>
        </row>
        <row r="7765">
          <cell r="A7765" t="str">
            <v>GXL2111101100-VF35</v>
          </cell>
          <cell r="B7765" t="str">
            <v>Helmet F1XF, Photoluminescent, L</v>
          </cell>
          <cell r="C7765" t="str">
            <v xml:space="preserve"> </v>
          </cell>
        </row>
        <row r="7766">
          <cell r="A7766" t="str">
            <v>GXL2111101300-BA35</v>
          </cell>
          <cell r="B7766" t="str">
            <v>Helmet F1XF, White, L</v>
          </cell>
          <cell r="C7766" t="str">
            <v xml:space="preserve"> </v>
          </cell>
        </row>
        <row r="7767">
          <cell r="A7767" t="str">
            <v>GXL2111101300-OB45</v>
          </cell>
          <cell r="B7767" t="str">
            <v>Helmet F1XF, Orange (fluo), L</v>
          </cell>
          <cell r="C7767" t="str">
            <v xml:space="preserve"> </v>
          </cell>
        </row>
        <row r="7768">
          <cell r="A7768" t="str">
            <v>GXL2111106010-BA35</v>
          </cell>
          <cell r="B7768" t="str">
            <v>Helmet F1XF, White, L</v>
          </cell>
          <cell r="C7768" t="str">
            <v xml:space="preserve"> </v>
          </cell>
        </row>
        <row r="7769">
          <cell r="A7769" t="str">
            <v>GXL2111106010-JD35</v>
          </cell>
          <cell r="B7769" t="str">
            <v>Helmet F1XF, Yellow (plain), L</v>
          </cell>
          <cell r="C7769" t="str">
            <v xml:space="preserve"> </v>
          </cell>
        </row>
        <row r="7770">
          <cell r="A7770" t="str">
            <v>GXL2111106010-RE35</v>
          </cell>
          <cell r="B7770" t="str">
            <v>Helmet F1XF, Red, L</v>
          </cell>
          <cell r="C7770" t="str">
            <v xml:space="preserve"> </v>
          </cell>
        </row>
        <row r="7771">
          <cell r="A7771" t="str">
            <v>GXL2111106011-BB35</v>
          </cell>
          <cell r="B7771" t="str">
            <v>Helmet F1XF, Metalized, L</v>
          </cell>
          <cell r="C7771" t="str">
            <v xml:space="preserve"> </v>
          </cell>
        </row>
        <row r="7772">
          <cell r="A7772" t="str">
            <v>GXL2111200000-JD16</v>
          </cell>
          <cell r="B7772" t="str">
            <v>F1XF EN443 L yellow FP black</v>
          </cell>
          <cell r="C7772" t="str">
            <v xml:space="preserve"> </v>
          </cell>
        </row>
        <row r="7773">
          <cell r="A7773" t="str">
            <v>GXL2111200000-JD35</v>
          </cell>
          <cell r="B7773" t="str">
            <v>Helmet F1XF, Yellow (plain), L</v>
          </cell>
          <cell r="C7773" t="str">
            <v xml:space="preserve"> </v>
          </cell>
        </row>
        <row r="7774">
          <cell r="A7774" t="str">
            <v>GXL2111200000-JL35</v>
          </cell>
          <cell r="B7774" t="str">
            <v>Helmet F1XF, Yellow (fluo), L</v>
          </cell>
          <cell r="C7774" t="str">
            <v xml:space="preserve"> </v>
          </cell>
        </row>
        <row r="7775">
          <cell r="A7775" t="str">
            <v>GXL2111200000-NA16</v>
          </cell>
          <cell r="B7775" t="str">
            <v>Helmet F1XF black, L</v>
          </cell>
          <cell r="C7775" t="str">
            <v xml:space="preserve"> </v>
          </cell>
        </row>
        <row r="7776">
          <cell r="A7776" t="str">
            <v>GXL2111200000-RE16</v>
          </cell>
          <cell r="B7776" t="str">
            <v>Helmet F1XF, Red, L</v>
          </cell>
          <cell r="C7776" t="str">
            <v xml:space="preserve"> </v>
          </cell>
        </row>
        <row r="7777">
          <cell r="A7777" t="str">
            <v>GXL2111200000-RE35</v>
          </cell>
          <cell r="B7777" t="str">
            <v>Helmet F1XF red, L</v>
          </cell>
          <cell r="C7777" t="str">
            <v xml:space="preserve"> </v>
          </cell>
        </row>
        <row r="7778">
          <cell r="A7778" t="str">
            <v>GXL2111200000-VF16</v>
          </cell>
          <cell r="B7778" t="str">
            <v>Helmet F1XF, Photoluminescent, L</v>
          </cell>
          <cell r="C7778" t="str">
            <v xml:space="preserve"> </v>
          </cell>
        </row>
        <row r="7779">
          <cell r="A7779" t="str">
            <v>GXL2111200001-BB16</v>
          </cell>
          <cell r="B7779" t="str">
            <v>Helmet F1XF, Metalized, L</v>
          </cell>
          <cell r="C7779" t="str">
            <v xml:space="preserve"> </v>
          </cell>
        </row>
        <row r="7780">
          <cell r="A7780" t="str">
            <v>GXL2111200001-OB35</v>
          </cell>
          <cell r="B7780" t="str">
            <v>Helmet F1XF, Orange (fluo), L</v>
          </cell>
          <cell r="C7780" t="str">
            <v xml:space="preserve"> </v>
          </cell>
        </row>
        <row r="7781">
          <cell r="A7781" t="str">
            <v>GXL2111200002-NA35</v>
          </cell>
          <cell r="B7781" t="str">
            <v>Helmet F1XF, Black, L</v>
          </cell>
          <cell r="C7781" t="str">
            <v xml:space="preserve"> </v>
          </cell>
        </row>
        <row r="7782">
          <cell r="A7782" t="str">
            <v>GXL2111200002-RE16</v>
          </cell>
          <cell r="B7782" t="str">
            <v>Helmet F1XF, Red, L</v>
          </cell>
          <cell r="C7782" t="str">
            <v xml:space="preserve"> </v>
          </cell>
        </row>
        <row r="7783">
          <cell r="A7783" t="str">
            <v>GXL2111200002-RE35</v>
          </cell>
          <cell r="B7783" t="str">
            <v>Helmet F1XF, Red, L</v>
          </cell>
          <cell r="C7783" t="str">
            <v xml:space="preserve"> </v>
          </cell>
        </row>
        <row r="7784">
          <cell r="A7784" t="str">
            <v>GXL2111200004-BA16</v>
          </cell>
          <cell r="B7784" t="str">
            <v>Helmet F1XF, White, L</v>
          </cell>
          <cell r="C7784" t="str">
            <v xml:space="preserve"> </v>
          </cell>
        </row>
        <row r="7785">
          <cell r="A7785" t="str">
            <v>GXL2111200010-BA16</v>
          </cell>
          <cell r="B7785" t="str">
            <v>Helmet F1XF white, L</v>
          </cell>
          <cell r="C7785" t="str">
            <v xml:space="preserve"> </v>
          </cell>
        </row>
        <row r="7786">
          <cell r="A7786" t="str">
            <v>GXL2111200010-BA35</v>
          </cell>
          <cell r="B7786" t="str">
            <v>Helmet F1XF white, L</v>
          </cell>
          <cell r="C7786" t="str">
            <v xml:space="preserve"> </v>
          </cell>
        </row>
        <row r="7787">
          <cell r="A7787" t="str">
            <v>GXL2111200010-JD35</v>
          </cell>
          <cell r="B7787" t="str">
            <v>Helmet F1XF, Yellow (plain), L</v>
          </cell>
          <cell r="C7787" t="str">
            <v xml:space="preserve"> </v>
          </cell>
        </row>
        <row r="7788">
          <cell r="A7788" t="str">
            <v>GXL2111200010-JL35</v>
          </cell>
          <cell r="B7788" t="str">
            <v>Helmet F1XF fluorescent yellow, L</v>
          </cell>
          <cell r="C7788" t="str">
            <v xml:space="preserve"> </v>
          </cell>
        </row>
        <row r="7789">
          <cell r="A7789" t="str">
            <v>GXL2111200010-JL74</v>
          </cell>
          <cell r="B7789" t="str">
            <v>Helmet F1XF fluorescent yellow, L</v>
          </cell>
          <cell r="C7789" t="str">
            <v xml:space="preserve"> </v>
          </cell>
        </row>
        <row r="7790">
          <cell r="A7790" t="str">
            <v>GXL2111200010-NA16</v>
          </cell>
          <cell r="B7790" t="str">
            <v>Helmet F1XF, Black, L</v>
          </cell>
          <cell r="C7790" t="str">
            <v xml:space="preserve"> </v>
          </cell>
        </row>
        <row r="7791">
          <cell r="A7791" t="str">
            <v>GXL2111200010-NA35</v>
          </cell>
          <cell r="B7791" t="str">
            <v>Helmet F1XF black, L</v>
          </cell>
          <cell r="C7791" t="str">
            <v xml:space="preserve"> </v>
          </cell>
        </row>
        <row r="7792">
          <cell r="A7792" t="str">
            <v>GXL2111200010-RE16</v>
          </cell>
          <cell r="B7792" t="str">
            <v>Helmet F1XF red, L</v>
          </cell>
          <cell r="C7792" t="str">
            <v xml:space="preserve"> </v>
          </cell>
        </row>
        <row r="7793">
          <cell r="A7793" t="str">
            <v>GXL2111200010-RE34</v>
          </cell>
          <cell r="B7793" t="str">
            <v>Helmet F1XF red, L</v>
          </cell>
          <cell r="C7793" t="str">
            <v xml:space="preserve"> </v>
          </cell>
        </row>
        <row r="7794">
          <cell r="A7794" t="str">
            <v>GXL2111200011-BB35</v>
          </cell>
          <cell r="B7794" t="str">
            <v>Helmet F1XF, Metalized, L</v>
          </cell>
          <cell r="C7794" t="str">
            <v xml:space="preserve"> </v>
          </cell>
        </row>
        <row r="7795">
          <cell r="A7795" t="str">
            <v>GXL2111200012-AA35</v>
          </cell>
          <cell r="B7795" t="str">
            <v>Helmet F1XF, Blue, L</v>
          </cell>
          <cell r="C7795" t="str">
            <v xml:space="preserve"> </v>
          </cell>
        </row>
        <row r="7796">
          <cell r="A7796" t="str">
            <v>GXL2111200012-BA35</v>
          </cell>
          <cell r="B7796" t="str">
            <v>Helmet F1XF, White, L</v>
          </cell>
          <cell r="C7796" t="str">
            <v xml:space="preserve"> </v>
          </cell>
        </row>
        <row r="7797">
          <cell r="A7797" t="str">
            <v>GXL2111200012-NA35</v>
          </cell>
          <cell r="B7797" t="str">
            <v>Helmet F1XF, Black, L</v>
          </cell>
          <cell r="C7797" t="str">
            <v xml:space="preserve"> </v>
          </cell>
        </row>
        <row r="7798">
          <cell r="A7798" t="str">
            <v>GXL2111200022-NA16</v>
          </cell>
          <cell r="B7798" t="str">
            <v>Helmet F1XF, Black, L</v>
          </cell>
          <cell r="C7798" t="str">
            <v xml:space="preserve"> </v>
          </cell>
        </row>
        <row r="7799">
          <cell r="A7799" t="str">
            <v>GXL2111200100-BA16</v>
          </cell>
          <cell r="B7799" t="str">
            <v>Helmet F1XF white, L</v>
          </cell>
          <cell r="C7799" t="str">
            <v xml:space="preserve"> </v>
          </cell>
        </row>
        <row r="7800">
          <cell r="A7800" t="str">
            <v>GXL2111200100-BA35</v>
          </cell>
          <cell r="B7800" t="str">
            <v>Helmet F1XF white, L</v>
          </cell>
          <cell r="C7800" t="str">
            <v xml:space="preserve"> </v>
          </cell>
        </row>
        <row r="7801">
          <cell r="A7801" t="str">
            <v>GXL2111200100-JD16</v>
          </cell>
          <cell r="B7801" t="str">
            <v>Helmet F1XF yellow, L</v>
          </cell>
          <cell r="C7801" t="str">
            <v xml:space="preserve"> </v>
          </cell>
        </row>
        <row r="7802">
          <cell r="A7802" t="str">
            <v>GXL2111200100-JD35</v>
          </cell>
          <cell r="B7802" t="str">
            <v>F1XF EN443 L yellow, FP gold</v>
          </cell>
          <cell r="C7802" t="str">
            <v xml:space="preserve"> </v>
          </cell>
        </row>
        <row r="7803">
          <cell r="A7803" t="str">
            <v>GXL2111200100-JL16</v>
          </cell>
          <cell r="B7803" t="str">
            <v>Helmet F1XF, Yellow (fluo), L</v>
          </cell>
          <cell r="C7803" t="str">
            <v xml:space="preserve"> </v>
          </cell>
        </row>
        <row r="7804">
          <cell r="A7804" t="str">
            <v>GXL2111200100-RE16</v>
          </cell>
          <cell r="B7804" t="str">
            <v>Helmet F1XF, Red, L</v>
          </cell>
          <cell r="C7804" t="str">
            <v xml:space="preserve"> </v>
          </cell>
        </row>
        <row r="7805">
          <cell r="A7805" t="str">
            <v>GXL2111200101-NA16</v>
          </cell>
          <cell r="B7805" t="str">
            <v>Helmet F1XF, Black, L</v>
          </cell>
          <cell r="C7805" t="str">
            <v xml:space="preserve"> </v>
          </cell>
        </row>
        <row r="7806">
          <cell r="A7806" t="str">
            <v>GXL2111200110-VF16</v>
          </cell>
          <cell r="B7806" t="str">
            <v>Helmet F1XF photoluminescent, L</v>
          </cell>
          <cell r="C7806" t="str">
            <v xml:space="preserve"> </v>
          </cell>
        </row>
        <row r="7807">
          <cell r="A7807" t="str">
            <v>GXL2111200130-JL16</v>
          </cell>
          <cell r="B7807" t="str">
            <v>Helmet F1XF, Yellow (fluo), L</v>
          </cell>
          <cell r="C7807" t="str">
            <v xml:space="preserve"> </v>
          </cell>
        </row>
        <row r="7808">
          <cell r="A7808" t="str">
            <v>GXL2111200201-BA35</v>
          </cell>
          <cell r="B7808" t="str">
            <v>Helmet F1XF, White, L</v>
          </cell>
          <cell r="C7808" t="str">
            <v xml:space="preserve"> </v>
          </cell>
        </row>
        <row r="7809">
          <cell r="A7809" t="str">
            <v>GXL2111200201-VF16</v>
          </cell>
          <cell r="B7809" t="str">
            <v>Helmet F1XF, Photoluminescent, L</v>
          </cell>
          <cell r="C7809" t="str">
            <v xml:space="preserve"> </v>
          </cell>
        </row>
        <row r="7810">
          <cell r="A7810" t="str">
            <v>GXL2111200210-JL16</v>
          </cell>
          <cell r="B7810" t="str">
            <v>Helmet F1XF, Yellow (fluo), L</v>
          </cell>
          <cell r="C7810" t="str">
            <v xml:space="preserve"> </v>
          </cell>
        </row>
        <row r="7811">
          <cell r="A7811" t="str">
            <v>GXL2111200210-JL35</v>
          </cell>
          <cell r="B7811" t="str">
            <v>Helmet F1XF, Yellow (fluo), L</v>
          </cell>
          <cell r="C7811" t="str">
            <v xml:space="preserve"> </v>
          </cell>
        </row>
        <row r="7812">
          <cell r="A7812" t="str">
            <v>GXL2111200210-RE35</v>
          </cell>
          <cell r="B7812" t="str">
            <v>Helmet F1XF, Red, L</v>
          </cell>
          <cell r="C7812" t="str">
            <v xml:space="preserve"> </v>
          </cell>
        </row>
        <row r="7813">
          <cell r="A7813" t="str">
            <v>GXL2111200211-RE16</v>
          </cell>
          <cell r="B7813" t="str">
            <v>Helmet F1XF, Red, L</v>
          </cell>
          <cell r="C7813" t="str">
            <v xml:space="preserve"> </v>
          </cell>
        </row>
        <row r="7814">
          <cell r="A7814" t="str">
            <v>GXL2111200212-RE16</v>
          </cell>
          <cell r="B7814" t="str">
            <v>Helmet F1XF, Red, L</v>
          </cell>
          <cell r="C7814" t="str">
            <v xml:space="preserve"> </v>
          </cell>
        </row>
        <row r="7815">
          <cell r="A7815" t="str">
            <v>GXL2111200214-VF35</v>
          </cell>
          <cell r="B7815" t="str">
            <v>Helmet F1XF, Photoluminescent, L</v>
          </cell>
          <cell r="C7815" t="str">
            <v xml:space="preserve"> </v>
          </cell>
        </row>
        <row r="7816">
          <cell r="A7816" t="str">
            <v>GXL2111200220-RE35</v>
          </cell>
          <cell r="B7816" t="str">
            <v>Helmet F1XF, Red, L</v>
          </cell>
          <cell r="C7816" t="str">
            <v xml:space="preserve"> </v>
          </cell>
        </row>
        <row r="7817">
          <cell r="A7817" t="str">
            <v>GXL2111200221-NA16</v>
          </cell>
          <cell r="B7817" t="str">
            <v>Helmet F1XF, Black, L</v>
          </cell>
          <cell r="C7817" t="str">
            <v xml:space="preserve"> </v>
          </cell>
        </row>
        <row r="7818">
          <cell r="A7818" t="str">
            <v>GXL2111200230-VF16</v>
          </cell>
          <cell r="B7818" t="str">
            <v>Helmet F1XF, Photoluminescent, L</v>
          </cell>
          <cell r="C7818" t="str">
            <v xml:space="preserve"> </v>
          </cell>
        </row>
        <row r="7819">
          <cell r="A7819" t="str">
            <v>GXL2111200300-BA16</v>
          </cell>
          <cell r="B7819" t="str">
            <v>Helmet F1XF, White, L</v>
          </cell>
          <cell r="C7819" t="str">
            <v xml:space="preserve"> </v>
          </cell>
        </row>
        <row r="7820">
          <cell r="A7820" t="str">
            <v>GXL2111200300-JD16</v>
          </cell>
          <cell r="B7820" t="str">
            <v>Helmet F1XF, Yellow (plain), L</v>
          </cell>
          <cell r="C7820" t="str">
            <v xml:space="preserve"> </v>
          </cell>
        </row>
        <row r="7821">
          <cell r="A7821" t="str">
            <v>GXL2111200300-NA16</v>
          </cell>
          <cell r="B7821" t="str">
            <v>Helmet F1XF, Black, L</v>
          </cell>
          <cell r="C7821" t="str">
            <v xml:space="preserve"> </v>
          </cell>
        </row>
        <row r="7822">
          <cell r="A7822" t="str">
            <v>GXL2111200300-RE16</v>
          </cell>
          <cell r="B7822" t="str">
            <v>Helmet F1XF, Red, L</v>
          </cell>
          <cell r="C7822" t="str">
            <v xml:space="preserve"> </v>
          </cell>
        </row>
        <row r="7823">
          <cell r="A7823" t="str">
            <v>GXL2111200300-RE35</v>
          </cell>
          <cell r="B7823" t="str">
            <v>Helmet F1XF, Red, L</v>
          </cell>
          <cell r="C7823" t="str">
            <v xml:space="preserve"> </v>
          </cell>
        </row>
        <row r="7824">
          <cell r="A7824" t="str">
            <v>GXL2111200300-VF16</v>
          </cell>
          <cell r="B7824" t="str">
            <v>Helmet F1XF, Photoluminescent, L</v>
          </cell>
          <cell r="C7824" t="str">
            <v xml:space="preserve"> </v>
          </cell>
        </row>
        <row r="7825">
          <cell r="A7825" t="str">
            <v>GXL2111200300-VF35</v>
          </cell>
          <cell r="B7825" t="str">
            <v>Helmet F1XF, Photoluminescent, L</v>
          </cell>
          <cell r="C7825" t="str">
            <v xml:space="preserve"> </v>
          </cell>
        </row>
        <row r="7826">
          <cell r="A7826" t="str">
            <v>GXL2111200301-NA43</v>
          </cell>
          <cell r="B7826" t="str">
            <v>Helmet F1XF, Black, L</v>
          </cell>
          <cell r="C7826" t="str">
            <v xml:space="preserve"> </v>
          </cell>
        </row>
        <row r="7827">
          <cell r="A7827" t="str">
            <v>GXL2111200301-RE43</v>
          </cell>
          <cell r="B7827" t="str">
            <v>Helmet F1XF, Red, L</v>
          </cell>
          <cell r="C7827" t="str">
            <v xml:space="preserve"> </v>
          </cell>
        </row>
        <row r="7828">
          <cell r="A7828" t="str">
            <v>GXL2111200306-BB35</v>
          </cell>
          <cell r="B7828" t="str">
            <v>Helmet F1XF, Metalized, L</v>
          </cell>
          <cell r="C7828" t="str">
            <v xml:space="preserve"> </v>
          </cell>
        </row>
        <row r="7829">
          <cell r="A7829" t="str">
            <v>GXL2111200310-VF16</v>
          </cell>
          <cell r="B7829" t="str">
            <v>Helmet F1XF, Photoluminescent, L</v>
          </cell>
          <cell r="C7829" t="str">
            <v xml:space="preserve"> </v>
          </cell>
        </row>
        <row r="7830">
          <cell r="A7830" t="str">
            <v>GXL2111200310-VF35</v>
          </cell>
          <cell r="B7830" t="str">
            <v>Helmet F1XF photolum, L</v>
          </cell>
          <cell r="C7830" t="str">
            <v xml:space="preserve"> </v>
          </cell>
        </row>
        <row r="7831">
          <cell r="A7831" t="str">
            <v>GXL2111200311-JL16</v>
          </cell>
          <cell r="B7831" t="str">
            <v>Helmet F1XF, Yellow (fluo), L PA Lisse N</v>
          </cell>
          <cell r="C7831" t="str">
            <v xml:space="preserve"> </v>
          </cell>
        </row>
        <row r="7832">
          <cell r="A7832" t="str">
            <v>GXL2111200311-VF16</v>
          </cell>
          <cell r="B7832" t="str">
            <v>Helmet F1XF, Photoluminescent, L</v>
          </cell>
          <cell r="C7832" t="str">
            <v xml:space="preserve"> </v>
          </cell>
        </row>
        <row r="7833">
          <cell r="A7833" t="str">
            <v>GXL2111200320-RE35</v>
          </cell>
          <cell r="B7833" t="str">
            <v>Helmet F1XF, Red, L</v>
          </cell>
          <cell r="C7833" t="str">
            <v xml:space="preserve"> </v>
          </cell>
        </row>
        <row r="7834">
          <cell r="A7834" t="str">
            <v>GXL2111200411-BB35</v>
          </cell>
          <cell r="B7834" t="str">
            <v>Helmet F1XF, Metalized, L</v>
          </cell>
          <cell r="C7834" t="str">
            <v xml:space="preserve"> </v>
          </cell>
        </row>
        <row r="7835">
          <cell r="A7835" t="str">
            <v>GXL2111200412-RE35</v>
          </cell>
          <cell r="B7835" t="str">
            <v>Helmet F1XF, Red, L</v>
          </cell>
          <cell r="C7835" t="str">
            <v xml:space="preserve"> </v>
          </cell>
        </row>
        <row r="7836">
          <cell r="A7836" t="str">
            <v>GXL2111201000-BA35</v>
          </cell>
          <cell r="B7836" t="str">
            <v>Helmet F1XF, White, L</v>
          </cell>
          <cell r="C7836" t="str">
            <v xml:space="preserve"> </v>
          </cell>
        </row>
        <row r="7837">
          <cell r="A7837" t="str">
            <v>GXL2111201000-JL16</v>
          </cell>
          <cell r="B7837" t="str">
            <v>Helmet F1XF, Yellow (fluo), L</v>
          </cell>
          <cell r="C7837" t="str">
            <v xml:space="preserve"> </v>
          </cell>
        </row>
        <row r="7838">
          <cell r="A7838" t="str">
            <v>GXL2111201000-JL35</v>
          </cell>
          <cell r="B7838" t="str">
            <v>Helmet F1XF fluorescent yellow, L</v>
          </cell>
          <cell r="C7838" t="str">
            <v xml:space="preserve"> </v>
          </cell>
        </row>
        <row r="7839">
          <cell r="A7839" t="str">
            <v>GXL2111201000-VF35</v>
          </cell>
          <cell r="B7839" t="str">
            <v>Helmet F1XF photolumincescent, L</v>
          </cell>
          <cell r="C7839" t="str">
            <v xml:space="preserve"> </v>
          </cell>
        </row>
        <row r="7840">
          <cell r="A7840" t="str">
            <v>GXL2111201100-BA35</v>
          </cell>
          <cell r="B7840" t="str">
            <v>Helmet F1XF white, L</v>
          </cell>
          <cell r="C7840" t="str">
            <v xml:space="preserve"> </v>
          </cell>
        </row>
        <row r="7841">
          <cell r="A7841" t="str">
            <v>GXL2111201100-RE35</v>
          </cell>
          <cell r="B7841" t="str">
            <v>Helmet F1XF, Red, L</v>
          </cell>
          <cell r="C7841" t="str">
            <v xml:space="preserve"> </v>
          </cell>
        </row>
        <row r="7842">
          <cell r="A7842" t="str">
            <v>GXL2111201100-VF35</v>
          </cell>
          <cell r="B7842" t="str">
            <v>Helmet F1XF photolum, L</v>
          </cell>
          <cell r="C7842" t="str">
            <v xml:space="preserve"> </v>
          </cell>
        </row>
        <row r="7843">
          <cell r="A7843" t="str">
            <v>GXL2111201101-VF16</v>
          </cell>
          <cell r="B7843" t="str">
            <v>Helmet F1XF, Photoluminescent, L</v>
          </cell>
          <cell r="C7843" t="str">
            <v xml:space="preserve"> </v>
          </cell>
        </row>
        <row r="7844">
          <cell r="A7844" t="str">
            <v>GXL2111201104-RE16</v>
          </cell>
          <cell r="B7844" t="str">
            <v>Helmet F1XF, Red, L</v>
          </cell>
          <cell r="C7844" t="str">
            <v xml:space="preserve"> </v>
          </cell>
        </row>
        <row r="7845">
          <cell r="A7845" t="str">
            <v>GXL2111201110-JL35</v>
          </cell>
          <cell r="B7845" t="str">
            <v>Helmet F1XF, Yellow (fluo), L</v>
          </cell>
          <cell r="C7845" t="str">
            <v xml:space="preserve"> </v>
          </cell>
        </row>
        <row r="7846">
          <cell r="A7846" t="str">
            <v>GXL2111201120-OB35</v>
          </cell>
          <cell r="B7846" t="str">
            <v>Helmet F1XF fluorescent orange, L</v>
          </cell>
          <cell r="C7846" t="str">
            <v xml:space="preserve"> </v>
          </cell>
        </row>
        <row r="7847">
          <cell r="A7847" t="str">
            <v>GXL2111201200-BA35</v>
          </cell>
          <cell r="B7847" t="str">
            <v>Helmet F1XF, White, L</v>
          </cell>
          <cell r="C7847" t="str">
            <v xml:space="preserve"> </v>
          </cell>
        </row>
        <row r="7848">
          <cell r="A7848" t="str">
            <v>GXL2111201200-NA45</v>
          </cell>
          <cell r="B7848" t="str">
            <v>Helmet F1XF, Black, L</v>
          </cell>
          <cell r="C7848" t="str">
            <v xml:space="preserve"> </v>
          </cell>
        </row>
        <row r="7849">
          <cell r="A7849" t="str">
            <v>GXL2111201201-BB35</v>
          </cell>
          <cell r="B7849" t="str">
            <v>Helmet F1XF, Metal, L</v>
          </cell>
          <cell r="C7849" t="str">
            <v xml:space="preserve"> </v>
          </cell>
        </row>
        <row r="7850">
          <cell r="A7850" t="str">
            <v>GXL2111201204-VF35</v>
          </cell>
          <cell r="B7850" t="str">
            <v>Helmet F1XF, Photoluminescent, L</v>
          </cell>
          <cell r="C7850" t="str">
            <v xml:space="preserve"> </v>
          </cell>
        </row>
        <row r="7851">
          <cell r="A7851" t="str">
            <v>GXL2111201300-BA35</v>
          </cell>
          <cell r="B7851" t="str">
            <v>Helmet F1XF, White, L</v>
          </cell>
          <cell r="C7851" t="str">
            <v xml:space="preserve"> </v>
          </cell>
        </row>
        <row r="7852">
          <cell r="A7852" t="str">
            <v>GXL2111300000-JL16</v>
          </cell>
          <cell r="B7852" t="str">
            <v>Helmet F1XF, Yellow (fluo), L</v>
          </cell>
          <cell r="C7852" t="str">
            <v xml:space="preserve"> </v>
          </cell>
        </row>
        <row r="7853">
          <cell r="A7853" t="str">
            <v>GXL2111300000-RE35</v>
          </cell>
          <cell r="B7853" t="str">
            <v>Helmet F1XF red, L</v>
          </cell>
          <cell r="C7853" t="str">
            <v xml:space="preserve"> </v>
          </cell>
        </row>
        <row r="7854">
          <cell r="A7854" t="str">
            <v>GXL2111300000-VF16</v>
          </cell>
          <cell r="B7854" t="str">
            <v>F1XF EN443 L photolum FP black</v>
          </cell>
          <cell r="C7854" t="str">
            <v xml:space="preserve"> </v>
          </cell>
        </row>
        <row r="7855">
          <cell r="A7855" t="str">
            <v>GXL2111300000-VF35</v>
          </cell>
          <cell r="B7855" t="str">
            <v>F1XF EN443 L photolum, FP gold</v>
          </cell>
          <cell r="C7855" t="str">
            <v xml:space="preserve"> </v>
          </cell>
        </row>
        <row r="7856">
          <cell r="A7856" t="str">
            <v>GXL2111300002-NA35</v>
          </cell>
          <cell r="B7856" t="str">
            <v>Helmet F1XF, Black, L</v>
          </cell>
          <cell r="C7856" t="str">
            <v xml:space="preserve"> </v>
          </cell>
        </row>
        <row r="7857">
          <cell r="A7857" t="str">
            <v>GXL2111300010-BA16</v>
          </cell>
          <cell r="B7857" t="str">
            <v>Helmet F1XF, White, L</v>
          </cell>
          <cell r="C7857" t="str">
            <v xml:space="preserve"> </v>
          </cell>
        </row>
        <row r="7858">
          <cell r="A7858" t="str">
            <v>GXL2111300010-JD35</v>
          </cell>
          <cell r="B7858" t="str">
            <v>Helmet F1XF, Yellow (plain), L</v>
          </cell>
          <cell r="C7858" t="str">
            <v xml:space="preserve"> </v>
          </cell>
        </row>
        <row r="7859">
          <cell r="A7859" t="str">
            <v>GXL2111300010-JL16</v>
          </cell>
          <cell r="B7859" t="str">
            <v>Helmet F1XF, Yellow (fluo), L</v>
          </cell>
          <cell r="C7859" t="str">
            <v xml:space="preserve"> </v>
          </cell>
        </row>
        <row r="7860">
          <cell r="A7860" t="str">
            <v>GXL2111300010-NA16</v>
          </cell>
          <cell r="B7860" t="str">
            <v>Helmet F1XF, Black, L</v>
          </cell>
          <cell r="C7860" t="str">
            <v xml:space="preserve"> </v>
          </cell>
        </row>
        <row r="7861">
          <cell r="A7861" t="str">
            <v>GXL2111300010-NA35</v>
          </cell>
          <cell r="B7861" t="str">
            <v>Helmet F1XF black, L</v>
          </cell>
          <cell r="C7861" t="str">
            <v xml:space="preserve"> </v>
          </cell>
        </row>
        <row r="7862">
          <cell r="A7862" t="str">
            <v>GXL2111300010-RE16</v>
          </cell>
          <cell r="B7862" t="str">
            <v>Helmet F1XF, Red, L</v>
          </cell>
          <cell r="C7862" t="str">
            <v xml:space="preserve"> </v>
          </cell>
        </row>
        <row r="7863">
          <cell r="A7863" t="str">
            <v>GXL2111300010-RE35</v>
          </cell>
          <cell r="B7863" t="str">
            <v>Helmet F1XF red, L</v>
          </cell>
          <cell r="C7863" t="str">
            <v xml:space="preserve"> </v>
          </cell>
        </row>
        <row r="7864">
          <cell r="A7864" t="str">
            <v>GXL2111300010-VF35</v>
          </cell>
          <cell r="B7864" t="str">
            <v>Helmet F1XF, Photoluminescent, L</v>
          </cell>
          <cell r="C7864" t="str">
            <v xml:space="preserve"> </v>
          </cell>
        </row>
        <row r="7865">
          <cell r="A7865" t="str">
            <v>GXL2111300012-JL16</v>
          </cell>
          <cell r="B7865" t="str">
            <v>Helmet F1XF, Yellow (fluo), L</v>
          </cell>
          <cell r="C7865" t="str">
            <v xml:space="preserve"> </v>
          </cell>
        </row>
        <row r="7866">
          <cell r="A7866" t="str">
            <v>GXL2111300100-BA16</v>
          </cell>
          <cell r="B7866" t="str">
            <v>Helmet F1XF, White, L</v>
          </cell>
          <cell r="C7866" t="str">
            <v xml:space="preserve"> </v>
          </cell>
        </row>
        <row r="7867">
          <cell r="A7867" t="str">
            <v>GXL2111300100-BA35</v>
          </cell>
          <cell r="B7867" t="str">
            <v>Helmet F1XF, White, L</v>
          </cell>
          <cell r="C7867" t="str">
            <v xml:space="preserve"> </v>
          </cell>
        </row>
        <row r="7868">
          <cell r="A7868" t="str">
            <v>GXL2111300100-JD16</v>
          </cell>
          <cell r="B7868" t="str">
            <v>Helmet F1XF, Yellow (plain), L</v>
          </cell>
          <cell r="C7868" t="str">
            <v xml:space="preserve"> </v>
          </cell>
        </row>
        <row r="7869">
          <cell r="A7869" t="str">
            <v>GXL2111300100-JD35</v>
          </cell>
          <cell r="B7869" t="str">
            <v>F1XF EN443 L yellow, FP gold</v>
          </cell>
          <cell r="C7869" t="str">
            <v xml:space="preserve"> </v>
          </cell>
        </row>
        <row r="7870">
          <cell r="A7870" t="str">
            <v>GXL2111300100-OB16</v>
          </cell>
          <cell r="B7870" t="str">
            <v>Helmet F1XF, Orange (fluo), L</v>
          </cell>
          <cell r="C7870" t="str">
            <v xml:space="preserve"> </v>
          </cell>
        </row>
        <row r="7871">
          <cell r="A7871" t="str">
            <v>GXL2111300100-OB35</v>
          </cell>
          <cell r="B7871" t="str">
            <v>Helmet F1XF, Orange (fluo), L</v>
          </cell>
          <cell r="C7871" t="str">
            <v xml:space="preserve"> </v>
          </cell>
        </row>
        <row r="7872">
          <cell r="A7872" t="str">
            <v>GXL2111300100-VF35</v>
          </cell>
          <cell r="B7872" t="str">
            <v>Helmet F1XF, Photoluminescent, L</v>
          </cell>
          <cell r="C7872" t="str">
            <v xml:space="preserve"> </v>
          </cell>
        </row>
        <row r="7873">
          <cell r="A7873" t="str">
            <v>GXL2111300101-AA16</v>
          </cell>
          <cell r="B7873" t="str">
            <v>Helmet F1XF, Blue, L</v>
          </cell>
          <cell r="C7873" t="str">
            <v xml:space="preserve"> </v>
          </cell>
        </row>
        <row r="7874">
          <cell r="A7874" t="str">
            <v>GXL2111300101-JL16</v>
          </cell>
          <cell r="B7874" t="str">
            <v>Helmet F1XF fluorescent yellow, L</v>
          </cell>
          <cell r="C7874" t="str">
            <v xml:space="preserve"> </v>
          </cell>
        </row>
        <row r="7875">
          <cell r="A7875" t="str">
            <v>GXL2111300101-VA16</v>
          </cell>
          <cell r="B7875" t="str">
            <v>Helmet F1XF, Green, L</v>
          </cell>
          <cell r="C7875" t="str">
            <v xml:space="preserve"> </v>
          </cell>
        </row>
        <row r="7876">
          <cell r="A7876" t="str">
            <v>GXL2111300101-VA34</v>
          </cell>
          <cell r="B7876" t="str">
            <v>Helmet F1XF, Green, L</v>
          </cell>
          <cell r="C7876" t="str">
            <v xml:space="preserve"> </v>
          </cell>
        </row>
        <row r="7877">
          <cell r="A7877" t="str">
            <v>GXL2111300110-JD16</v>
          </cell>
          <cell r="B7877" t="str">
            <v>Helmet F1XF, Yellow (plain), L</v>
          </cell>
          <cell r="C7877" t="str">
            <v xml:space="preserve"> </v>
          </cell>
        </row>
        <row r="7878">
          <cell r="A7878" t="str">
            <v>GXL2111300110-JL16</v>
          </cell>
          <cell r="B7878" t="str">
            <v>Helmet F1XF, Yellow (fluo), L</v>
          </cell>
          <cell r="C7878" t="str">
            <v xml:space="preserve"> </v>
          </cell>
        </row>
        <row r="7879">
          <cell r="A7879" t="str">
            <v>GXL2111300110-NA32</v>
          </cell>
          <cell r="B7879" t="str">
            <v>Helmet F1XF, Black, L</v>
          </cell>
          <cell r="C7879" t="str">
            <v xml:space="preserve"> </v>
          </cell>
        </row>
        <row r="7880">
          <cell r="A7880" t="str">
            <v>GXL2111300200-AA35</v>
          </cell>
          <cell r="B7880" t="str">
            <v>Helmet F1XF, Blue, L</v>
          </cell>
          <cell r="C7880" t="str">
            <v xml:space="preserve"> </v>
          </cell>
        </row>
        <row r="7881">
          <cell r="A7881" t="str">
            <v>GXL2111300200-NA35</v>
          </cell>
          <cell r="B7881" t="str">
            <v>Helmet F1XF, Black, L</v>
          </cell>
          <cell r="C7881" t="str">
            <v xml:space="preserve"> </v>
          </cell>
        </row>
        <row r="7882">
          <cell r="A7882" t="str">
            <v>GXL2111300211-JL16</v>
          </cell>
          <cell r="B7882" t="str">
            <v>Helmet F1XF, Yellow (fluo), L</v>
          </cell>
          <cell r="C7882" t="str">
            <v xml:space="preserve"> </v>
          </cell>
        </row>
        <row r="7883">
          <cell r="A7883" t="str">
            <v>GXL2111300211-NA43</v>
          </cell>
          <cell r="B7883" t="str">
            <v>Helmet F1XF, Black, L</v>
          </cell>
          <cell r="C7883" t="str">
            <v xml:space="preserve"> </v>
          </cell>
        </row>
        <row r="7884">
          <cell r="A7884" t="str">
            <v>GXL2111300300-AA35</v>
          </cell>
          <cell r="B7884" t="str">
            <v>Helmet F1XF blue, L</v>
          </cell>
          <cell r="C7884" t="str">
            <v xml:space="preserve"> </v>
          </cell>
        </row>
        <row r="7885">
          <cell r="A7885" t="str">
            <v>GXL2111300300-JL16</v>
          </cell>
          <cell r="B7885" t="str">
            <v>Helmet F1XF, Yellow (fluo), L</v>
          </cell>
          <cell r="C7885" t="str">
            <v xml:space="preserve"> </v>
          </cell>
        </row>
        <row r="7886">
          <cell r="A7886" t="str">
            <v>GXL2111300300-RE35</v>
          </cell>
          <cell r="B7886" t="str">
            <v>Helmet F1XF, Red, L</v>
          </cell>
          <cell r="C7886" t="str">
            <v xml:space="preserve"> </v>
          </cell>
        </row>
        <row r="7887">
          <cell r="A7887" t="str">
            <v>GXL2111300300-VF35</v>
          </cell>
          <cell r="B7887" t="str">
            <v>Helmet F1XF, Photoluminescent, L</v>
          </cell>
          <cell r="C7887" t="str">
            <v xml:space="preserve"> </v>
          </cell>
        </row>
        <row r="7888">
          <cell r="A7888" t="str">
            <v>GXL2111300301-JD16</v>
          </cell>
          <cell r="B7888" t="str">
            <v>Helmet F1XF yellow, L</v>
          </cell>
          <cell r="C7888" t="str">
            <v xml:space="preserve"> </v>
          </cell>
        </row>
        <row r="7889">
          <cell r="A7889" t="str">
            <v>GXL2111300301-JL35</v>
          </cell>
          <cell r="B7889" t="str">
            <v>Helmet F1XF, Yellow (fluo), L</v>
          </cell>
          <cell r="C7889" t="str">
            <v xml:space="preserve"> </v>
          </cell>
        </row>
        <row r="7890">
          <cell r="A7890" t="str">
            <v>GXL2111300301-VA16</v>
          </cell>
          <cell r="B7890" t="str">
            <v>Helmet F1XF, Green, L</v>
          </cell>
          <cell r="C7890" t="str">
            <v xml:space="preserve"> </v>
          </cell>
        </row>
        <row r="7891">
          <cell r="A7891" t="str">
            <v>GXL2111300310-BA35</v>
          </cell>
          <cell r="B7891" t="str">
            <v>Helmet F1XF, White, l</v>
          </cell>
          <cell r="C7891" t="str">
            <v xml:space="preserve"> </v>
          </cell>
        </row>
        <row r="7892">
          <cell r="A7892" t="str">
            <v>GXL2111300310-JD35</v>
          </cell>
          <cell r="B7892" t="str">
            <v>Helmet F1XF, Yellow (plain), l</v>
          </cell>
          <cell r="C7892" t="str">
            <v xml:space="preserve"> </v>
          </cell>
        </row>
        <row r="7893">
          <cell r="A7893" t="str">
            <v>GXL2111300311-BA16</v>
          </cell>
          <cell r="B7893" t="str">
            <v>Helmet F1XF, White, L</v>
          </cell>
          <cell r="C7893" t="str">
            <v xml:space="preserve"> </v>
          </cell>
        </row>
        <row r="7894">
          <cell r="A7894" t="str">
            <v>GXL2111300311-BA34</v>
          </cell>
          <cell r="B7894" t="str">
            <v>Helmet F1XF, White, L PA lisse blanche</v>
          </cell>
          <cell r="C7894" t="str">
            <v xml:space="preserve"> </v>
          </cell>
        </row>
        <row r="7895">
          <cell r="A7895" t="str">
            <v>GXL2111300311-JD16</v>
          </cell>
          <cell r="B7895" t="str">
            <v>Helmet F1XF, Yellow (plain), L</v>
          </cell>
          <cell r="C7895" t="str">
            <v xml:space="preserve"> </v>
          </cell>
        </row>
        <row r="7896">
          <cell r="A7896" t="str">
            <v>GXL2111300311-JD34</v>
          </cell>
          <cell r="B7896" t="str">
            <v>Helmet F1XF, Yellow (plain), L PA lisse</v>
          </cell>
          <cell r="C7896" t="str">
            <v xml:space="preserve"> </v>
          </cell>
        </row>
        <row r="7897">
          <cell r="A7897" t="str">
            <v>GXL2111300311-NA16</v>
          </cell>
          <cell r="B7897" t="str">
            <v>Helmet F1XF, Black, L</v>
          </cell>
          <cell r="C7897" t="str">
            <v xml:space="preserve"> </v>
          </cell>
        </row>
        <row r="7898">
          <cell r="A7898" t="str">
            <v>GXL2111300311-RE35</v>
          </cell>
          <cell r="B7898" t="str">
            <v>Helmet F1XF, Red, L</v>
          </cell>
          <cell r="C7898" t="str">
            <v xml:space="preserve"> </v>
          </cell>
        </row>
        <row r="7899">
          <cell r="A7899" t="str">
            <v>GXL2111300321-RE34</v>
          </cell>
          <cell r="B7899" t="str">
            <v>Helmet F1XF, Red, L PA lisse blanche</v>
          </cell>
          <cell r="C7899" t="str">
            <v xml:space="preserve"> </v>
          </cell>
        </row>
        <row r="7900">
          <cell r="A7900" t="str">
            <v>GXL2111300330-VF16</v>
          </cell>
          <cell r="B7900" t="str">
            <v>Helmet F1XF, Photoluminescent, L</v>
          </cell>
          <cell r="C7900" t="str">
            <v xml:space="preserve"> </v>
          </cell>
        </row>
        <row r="7901">
          <cell r="A7901" t="str">
            <v>GXL2111300330-VF35</v>
          </cell>
          <cell r="B7901" t="str">
            <v>Helmet F1XF, Photoluminescent, L</v>
          </cell>
          <cell r="C7901" t="str">
            <v xml:space="preserve"> </v>
          </cell>
        </row>
        <row r="7902">
          <cell r="A7902" t="str">
            <v>GXL2111300331-JL16</v>
          </cell>
          <cell r="B7902" t="str">
            <v>Helmet F1XF, Yellow (fluo), L</v>
          </cell>
          <cell r="C7902" t="str">
            <v xml:space="preserve"> </v>
          </cell>
        </row>
        <row r="7903">
          <cell r="A7903" t="str">
            <v>GXL2111300331-VF34</v>
          </cell>
          <cell r="B7903" t="str">
            <v>Helmet F1XF, Photoluminescent, L PA liss</v>
          </cell>
          <cell r="C7903" t="str">
            <v xml:space="preserve"> </v>
          </cell>
        </row>
        <row r="7904">
          <cell r="A7904" t="str">
            <v>GXL2111301201-BB35</v>
          </cell>
          <cell r="B7904" t="str">
            <v>Helmet F1XF, Metalized, L</v>
          </cell>
          <cell r="C7904" t="str">
            <v xml:space="preserve"> </v>
          </cell>
        </row>
        <row r="7905">
          <cell r="A7905" t="str">
            <v>GXL2111400100-JL16</v>
          </cell>
          <cell r="B7905" t="str">
            <v>Helmet F1XF, Yellow (fluo), L</v>
          </cell>
          <cell r="C7905" t="str">
            <v xml:space="preserve"> </v>
          </cell>
        </row>
        <row r="7906">
          <cell r="A7906" t="str">
            <v>GXL2111400201-RE16</v>
          </cell>
          <cell r="B7906" t="str">
            <v>Helmet F1XF, Red, L</v>
          </cell>
          <cell r="C7906" t="str">
            <v xml:space="preserve"> </v>
          </cell>
        </row>
        <row r="7907">
          <cell r="A7907" t="str">
            <v>GXL2111400211-VF16</v>
          </cell>
          <cell r="B7907" t="str">
            <v>Helmet F1XF, Photoluminescent, L</v>
          </cell>
          <cell r="C7907" t="str">
            <v xml:space="preserve"> </v>
          </cell>
        </row>
        <row r="7908">
          <cell r="A7908" t="str">
            <v>GXL2111400221-VF46</v>
          </cell>
          <cell r="B7908" t="str">
            <v>Helmet F1XF, Photoluminescent, L</v>
          </cell>
          <cell r="C7908" t="str">
            <v xml:space="preserve"> </v>
          </cell>
        </row>
        <row r="7909">
          <cell r="A7909" t="str">
            <v>GXL2111400231-VF74</v>
          </cell>
          <cell r="B7909" t="str">
            <v>Helmet F1XF, Photoluminescent, L</v>
          </cell>
          <cell r="C7909" t="str">
            <v xml:space="preserve"> </v>
          </cell>
        </row>
        <row r="7910">
          <cell r="A7910" t="str">
            <v>GXL2111400311-NA16</v>
          </cell>
          <cell r="B7910" t="str">
            <v>Helmet F1XF, Black, L</v>
          </cell>
          <cell r="C7910" t="str">
            <v xml:space="preserve"> </v>
          </cell>
        </row>
        <row r="7911">
          <cell r="A7911" t="str">
            <v>GXL2111400311-VF35</v>
          </cell>
          <cell r="B7911" t="str">
            <v>Helmet F1XF, Photoluminescent, L</v>
          </cell>
          <cell r="C7911" t="str">
            <v xml:space="preserve"> </v>
          </cell>
        </row>
        <row r="7912">
          <cell r="A7912" t="str">
            <v>GXL2111401000-BA35</v>
          </cell>
          <cell r="B7912" t="str">
            <v>Helmet F1XF, White, L</v>
          </cell>
          <cell r="C7912" t="str">
            <v xml:space="preserve"> </v>
          </cell>
        </row>
        <row r="7913">
          <cell r="A7913" t="str">
            <v>GXL2111401000-NA35</v>
          </cell>
          <cell r="B7913" t="str">
            <v>Helmet F1XF, Black, L</v>
          </cell>
          <cell r="C7913" t="str">
            <v xml:space="preserve"> </v>
          </cell>
        </row>
        <row r="7914">
          <cell r="A7914" t="str">
            <v>GXL2111401004-NA35</v>
          </cell>
          <cell r="B7914" t="str">
            <v>Helmet F1XF, Black, L</v>
          </cell>
          <cell r="C7914" t="str">
            <v xml:space="preserve"> </v>
          </cell>
        </row>
        <row r="7915">
          <cell r="A7915" t="str">
            <v>GXL2111401104-VF35</v>
          </cell>
          <cell r="B7915" t="str">
            <v>Helmet F1XF, Photoluminescent, L</v>
          </cell>
          <cell r="C7915" t="str">
            <v xml:space="preserve"> </v>
          </cell>
        </row>
        <row r="7916">
          <cell r="A7916" t="str">
            <v>GXL2111401200-VF35</v>
          </cell>
          <cell r="B7916" t="str">
            <v>Helmet F1XF, Photoluminescent, L</v>
          </cell>
          <cell r="C7916" t="str">
            <v xml:space="preserve"> </v>
          </cell>
        </row>
        <row r="7917">
          <cell r="A7917" t="str">
            <v>GXL2111401201-NB16</v>
          </cell>
          <cell r="B7917" t="str">
            <v>Helmet F1XF, Grey, L</v>
          </cell>
          <cell r="C7917" t="str">
            <v xml:space="preserve"> </v>
          </cell>
        </row>
        <row r="7918">
          <cell r="A7918" t="str">
            <v>GXL2111601104-VF35</v>
          </cell>
          <cell r="B7918" t="str">
            <v>Helmet F1XF, Photoluminescent, L</v>
          </cell>
          <cell r="C7918" t="str">
            <v xml:space="preserve"> </v>
          </cell>
        </row>
        <row r="7919">
          <cell r="A7919" t="str">
            <v>GXL2112100000-BA35</v>
          </cell>
          <cell r="B7919" t="str">
            <v>Helmet F1XF, White, L</v>
          </cell>
          <cell r="C7919" t="str">
            <v xml:space="preserve"> </v>
          </cell>
        </row>
        <row r="7920">
          <cell r="A7920" t="str">
            <v>GXL2112100100-BA16</v>
          </cell>
          <cell r="B7920" t="str">
            <v>Helmet F1XF, White, L</v>
          </cell>
          <cell r="C7920" t="str">
            <v xml:space="preserve"> </v>
          </cell>
        </row>
        <row r="7921">
          <cell r="A7921" t="str">
            <v>GXL2112100100-BA35</v>
          </cell>
          <cell r="B7921" t="str">
            <v>Helmet F1XF, White, L</v>
          </cell>
          <cell r="C7921" t="str">
            <v xml:space="preserve"> </v>
          </cell>
        </row>
        <row r="7922">
          <cell r="A7922" t="str">
            <v>GXL2112100100-JD16</v>
          </cell>
          <cell r="B7922" t="str">
            <v>Helmet F1XF, Yellow (plain), L</v>
          </cell>
          <cell r="C7922" t="str">
            <v xml:space="preserve"> </v>
          </cell>
        </row>
        <row r="7923">
          <cell r="A7923" t="str">
            <v>GXL2112100100-RE35</v>
          </cell>
          <cell r="B7923" t="str">
            <v>Helmet F1XF, Red, L</v>
          </cell>
          <cell r="C7923" t="str">
            <v xml:space="preserve"> </v>
          </cell>
        </row>
        <row r="7924">
          <cell r="A7924" t="str">
            <v>GXL2112100200-JL16</v>
          </cell>
          <cell r="B7924" t="str">
            <v>Helmet F1XF, Yellow (fluo), L</v>
          </cell>
          <cell r="C7924" t="str">
            <v xml:space="preserve"> </v>
          </cell>
        </row>
        <row r="7925">
          <cell r="A7925" t="str">
            <v>GXL2112100200-VF35</v>
          </cell>
          <cell r="B7925" t="str">
            <v>Helmet F1XF, Photoluminescent, L</v>
          </cell>
          <cell r="C7925" t="str">
            <v xml:space="preserve"> </v>
          </cell>
        </row>
        <row r="7926">
          <cell r="A7926" t="str">
            <v>GXL2112100210-RE35</v>
          </cell>
          <cell r="B7926" t="str">
            <v>Helmet F1XF, Red, L</v>
          </cell>
          <cell r="C7926" t="str">
            <v xml:space="preserve"> </v>
          </cell>
        </row>
        <row r="7927">
          <cell r="A7927" t="str">
            <v>GXL2112100210-VF35</v>
          </cell>
          <cell r="B7927" t="str">
            <v>Helmet F1XF, Photoluminescent, L</v>
          </cell>
          <cell r="C7927" t="str">
            <v xml:space="preserve"> </v>
          </cell>
        </row>
        <row r="7928">
          <cell r="A7928" t="str">
            <v>GXL2112100211-VF35</v>
          </cell>
          <cell r="B7928" t="str">
            <v>Helmet F1XF photolum, L</v>
          </cell>
          <cell r="C7928" t="str">
            <v xml:space="preserve"> </v>
          </cell>
        </row>
        <row r="7929">
          <cell r="A7929" t="str">
            <v>GXL2112100221-VF35</v>
          </cell>
          <cell r="B7929" t="str">
            <v>Helmet F1XF photoluminescent, L</v>
          </cell>
          <cell r="C7929" t="str">
            <v xml:space="preserve"> </v>
          </cell>
        </row>
        <row r="7930">
          <cell r="A7930" t="str">
            <v>GXL2112100300-RE16</v>
          </cell>
          <cell r="B7930" t="str">
            <v>Helmet F1XF, Red, L</v>
          </cell>
          <cell r="C7930" t="str">
            <v xml:space="preserve"> </v>
          </cell>
        </row>
        <row r="7931">
          <cell r="A7931" t="str">
            <v>GXL2112100310-JL35</v>
          </cell>
          <cell r="B7931" t="str">
            <v>Helmet F1XF fluorescent yellow, L</v>
          </cell>
          <cell r="C7931" t="str">
            <v xml:space="preserve"> </v>
          </cell>
        </row>
        <row r="7932">
          <cell r="A7932" t="str">
            <v>GXL2112100310-JL43</v>
          </cell>
          <cell r="B7932" t="str">
            <v>Helmet F1XF, Yellow (fluo), L</v>
          </cell>
          <cell r="C7932" t="str">
            <v xml:space="preserve"> </v>
          </cell>
        </row>
        <row r="7933">
          <cell r="A7933" t="str">
            <v>GXL2112100310-OB35</v>
          </cell>
          <cell r="B7933" t="str">
            <v>Helmet F1XF, Orange (fluo), L</v>
          </cell>
          <cell r="C7933" t="str">
            <v xml:space="preserve"> </v>
          </cell>
        </row>
        <row r="7934">
          <cell r="A7934" t="str">
            <v>GXL2112100310-RE35</v>
          </cell>
          <cell r="B7934" t="str">
            <v>Helmet F1XF red, L</v>
          </cell>
          <cell r="C7934" t="str">
            <v xml:space="preserve"> </v>
          </cell>
        </row>
        <row r="7935">
          <cell r="A7935" t="str">
            <v>GXL2112100310-VF35</v>
          </cell>
          <cell r="B7935" t="str">
            <v>Helmet F1XF photolum, L</v>
          </cell>
          <cell r="C7935" t="str">
            <v xml:space="preserve"> </v>
          </cell>
        </row>
        <row r="7936">
          <cell r="A7936" t="str">
            <v>GXL2112100321-BB35</v>
          </cell>
          <cell r="B7936" t="str">
            <v>Helmet F1XF, Metalized, L</v>
          </cell>
          <cell r="C7936" t="str">
            <v xml:space="preserve"> </v>
          </cell>
        </row>
        <row r="7937">
          <cell r="A7937" t="str">
            <v>GXL2112101311-RE35</v>
          </cell>
          <cell r="B7937" t="str">
            <v>Helmet F1XF, Red, L</v>
          </cell>
          <cell r="C7937" t="str">
            <v xml:space="preserve"> </v>
          </cell>
        </row>
        <row r="7938">
          <cell r="A7938" t="str">
            <v>GXL2112200000-JL16</v>
          </cell>
          <cell r="B7938" t="str">
            <v>Helmet F1XF, Yellow (fluo), L</v>
          </cell>
          <cell r="C7938" t="str">
            <v xml:space="preserve"> </v>
          </cell>
        </row>
        <row r="7939">
          <cell r="A7939" t="str">
            <v>GXL2112200000-RE35</v>
          </cell>
          <cell r="B7939" t="str">
            <v>Helmet F1XF, Red, L</v>
          </cell>
          <cell r="C7939" t="str">
            <v xml:space="preserve"> </v>
          </cell>
        </row>
        <row r="7940">
          <cell r="A7940" t="str">
            <v>GXL2112200210-JL16</v>
          </cell>
          <cell r="B7940" t="str">
            <v>Helmet F1XF, Yellow (fluo), L</v>
          </cell>
          <cell r="C7940" t="str">
            <v xml:space="preserve"> </v>
          </cell>
        </row>
        <row r="7941">
          <cell r="A7941" t="str">
            <v>GXL2112200210-OB16</v>
          </cell>
          <cell r="B7941" t="str">
            <v>Helmet F1XF, Orange (fluo), L</v>
          </cell>
          <cell r="C7941" t="str">
            <v xml:space="preserve"> </v>
          </cell>
        </row>
        <row r="7942">
          <cell r="A7942" t="str">
            <v>GXL2112200220-OB16</v>
          </cell>
          <cell r="B7942" t="str">
            <v>Helmet F1XF, Orange (fluo), L</v>
          </cell>
          <cell r="C7942" t="str">
            <v xml:space="preserve"> </v>
          </cell>
        </row>
        <row r="7943">
          <cell r="A7943" t="str">
            <v>GXL2112300301-VF16</v>
          </cell>
          <cell r="B7943" t="str">
            <v>Helmet F1XF, Photoluminescent, L</v>
          </cell>
          <cell r="C7943" t="str">
            <v xml:space="preserve"> </v>
          </cell>
        </row>
        <row r="7944">
          <cell r="A7944" t="str">
            <v>GXL2117601000-RE35</v>
          </cell>
          <cell r="B7944" t="str">
            <v>Helm F1XF, Rot, L</v>
          </cell>
          <cell r="C7944" t="str">
            <v xml:space="preserve"> </v>
          </cell>
        </row>
        <row r="7945">
          <cell r="A7945" t="str">
            <v>GXL2117601004-RE35</v>
          </cell>
          <cell r="B7945" t="str">
            <v>Helmet F1XF, Red, L</v>
          </cell>
          <cell r="C7945" t="str">
            <v xml:space="preserve"> </v>
          </cell>
        </row>
        <row r="7946">
          <cell r="A7946" t="str">
            <v>GXL2121000000-BA16</v>
          </cell>
          <cell r="B7946" t="str">
            <v>Helmet F1XF, White, L</v>
          </cell>
          <cell r="C7946" t="str">
            <v xml:space="preserve"> </v>
          </cell>
        </row>
        <row r="7947">
          <cell r="A7947" t="str">
            <v>GXL2121000000-RE16</v>
          </cell>
          <cell r="B7947" t="str">
            <v>Helmet F1XF, Red, L</v>
          </cell>
          <cell r="C7947" t="str">
            <v xml:space="preserve"> </v>
          </cell>
        </row>
        <row r="7948">
          <cell r="A7948" t="str">
            <v>GXL2121000000-RE35</v>
          </cell>
          <cell r="B7948" t="str">
            <v>Helmet F1XF, Red, L PA Lisse Dorée Verni</v>
          </cell>
          <cell r="C7948" t="str">
            <v xml:space="preserve"> </v>
          </cell>
        </row>
        <row r="7949">
          <cell r="A7949" t="str">
            <v>GXL2121000000-VF16</v>
          </cell>
          <cell r="B7949" t="str">
            <v>Helmet F1XF, Photoluminescent, L</v>
          </cell>
          <cell r="C7949" t="str">
            <v xml:space="preserve"> </v>
          </cell>
        </row>
        <row r="7950">
          <cell r="A7950" t="str">
            <v>GXL2121000001-BB16</v>
          </cell>
          <cell r="B7950" t="str">
            <v>Helmet F1XF, Metalized, L</v>
          </cell>
          <cell r="C7950" t="str">
            <v xml:space="preserve"> </v>
          </cell>
        </row>
        <row r="7951">
          <cell r="A7951" t="str">
            <v>GXL2121000011-BB35</v>
          </cell>
          <cell r="B7951" t="str">
            <v>Helmet F1XF, Metalized, L</v>
          </cell>
          <cell r="C7951" t="str">
            <v xml:space="preserve"> </v>
          </cell>
        </row>
        <row r="7952">
          <cell r="A7952" t="str">
            <v>GXL2121000100-BA35</v>
          </cell>
          <cell r="B7952" t="str">
            <v>Helmet F1XF, White, L PA Lisee dorée Ver</v>
          </cell>
          <cell r="C7952" t="str">
            <v xml:space="preserve"> </v>
          </cell>
        </row>
        <row r="7953">
          <cell r="A7953" t="str">
            <v>GXL2121000100-BO16</v>
          </cell>
          <cell r="B7953" t="str">
            <v>Helmet F1XF, White with black comb, L</v>
          </cell>
          <cell r="C7953" t="str">
            <v xml:space="preserve"> </v>
          </cell>
        </row>
        <row r="7954">
          <cell r="A7954" t="str">
            <v>GXL2121000100-JD16</v>
          </cell>
          <cell r="B7954" t="str">
            <v>Helmet F1XF yellow, L</v>
          </cell>
          <cell r="C7954" t="str">
            <v xml:space="preserve"> </v>
          </cell>
        </row>
        <row r="7955">
          <cell r="A7955" t="str">
            <v>GXL2121000100-JL16</v>
          </cell>
          <cell r="B7955" t="str">
            <v>Helmet F1XF, Yellow (fluo), L</v>
          </cell>
          <cell r="C7955" t="str">
            <v xml:space="preserve"> </v>
          </cell>
        </row>
        <row r="7956">
          <cell r="A7956" t="str">
            <v>GXL2121000101-BO16</v>
          </cell>
          <cell r="B7956" t="str">
            <v>Helmet F1XF, White with black comb, L</v>
          </cell>
          <cell r="C7956" t="str">
            <v xml:space="preserve"> </v>
          </cell>
        </row>
        <row r="7957">
          <cell r="A7957" t="str">
            <v>GXL2121000101-RE35</v>
          </cell>
          <cell r="B7957" t="str">
            <v>Helmet F1XF, Red, L</v>
          </cell>
          <cell r="C7957" t="str">
            <v xml:space="preserve"> </v>
          </cell>
        </row>
        <row r="7958">
          <cell r="A7958" t="str">
            <v>GXL2121000110-BO16</v>
          </cell>
          <cell r="B7958" t="str">
            <v>Helmet F1XF, White with black comb, L</v>
          </cell>
          <cell r="C7958" t="str">
            <v xml:space="preserve"> </v>
          </cell>
        </row>
        <row r="7959">
          <cell r="A7959" t="str">
            <v>GXL2121000111-NA16</v>
          </cell>
          <cell r="B7959" t="str">
            <v>Helmet F1XF, Black, L</v>
          </cell>
          <cell r="C7959" t="str">
            <v xml:space="preserve"> </v>
          </cell>
        </row>
        <row r="7960">
          <cell r="A7960" t="str">
            <v>GXL2121000200-RE35</v>
          </cell>
          <cell r="B7960" t="str">
            <v>Helmet F1XF, Red, L</v>
          </cell>
          <cell r="C7960" t="str">
            <v xml:space="preserve"> </v>
          </cell>
        </row>
        <row r="7961">
          <cell r="A7961" t="str">
            <v>GXL2121000200-VF35</v>
          </cell>
          <cell r="B7961" t="str">
            <v>Helmet F1XF, Photoluminescent, L</v>
          </cell>
          <cell r="C7961" t="str">
            <v xml:space="preserve"> </v>
          </cell>
        </row>
        <row r="7962">
          <cell r="A7962" t="str">
            <v>GXL2121000201-OB33</v>
          </cell>
          <cell r="B7962" t="str">
            <v>Helmet F1XF, Orange (fluo), L</v>
          </cell>
          <cell r="C7962" t="str">
            <v xml:space="preserve"> </v>
          </cell>
        </row>
        <row r="7963">
          <cell r="A7963" t="str">
            <v>GXL2121000201-VF35</v>
          </cell>
          <cell r="B7963" t="str">
            <v>Helmet F1XF, Photoluminescent, L</v>
          </cell>
          <cell r="C7963" t="str">
            <v xml:space="preserve"> </v>
          </cell>
        </row>
        <row r="7964">
          <cell r="A7964" t="str">
            <v>GXL2121000210-AA35</v>
          </cell>
          <cell r="B7964" t="str">
            <v>Helmet F1XF, Blue, L</v>
          </cell>
          <cell r="C7964" t="str">
            <v xml:space="preserve"> </v>
          </cell>
        </row>
        <row r="7965">
          <cell r="A7965" t="str">
            <v>GXL2121000210-BA35</v>
          </cell>
          <cell r="B7965" t="str">
            <v>Helmet F1XF, White, L</v>
          </cell>
          <cell r="C7965" t="str">
            <v xml:space="preserve"> </v>
          </cell>
        </row>
        <row r="7966">
          <cell r="A7966" t="str">
            <v>GXL2121000210-JL35</v>
          </cell>
          <cell r="B7966" t="str">
            <v>Helmet F1XF fluorescent yellow, L</v>
          </cell>
          <cell r="C7966" t="str">
            <v xml:space="preserve"> </v>
          </cell>
        </row>
        <row r="7967">
          <cell r="A7967" t="str">
            <v>GXL2121000210-NA35</v>
          </cell>
          <cell r="B7967" t="str">
            <v>Helmet F1XF, Black, L</v>
          </cell>
          <cell r="C7967" t="str">
            <v xml:space="preserve"> </v>
          </cell>
        </row>
        <row r="7968">
          <cell r="A7968" t="str">
            <v>GXL2121000210-VF16</v>
          </cell>
          <cell r="B7968" t="str">
            <v>Helmet F1XF photolum, L</v>
          </cell>
          <cell r="C7968" t="str">
            <v xml:space="preserve"> </v>
          </cell>
        </row>
        <row r="7969">
          <cell r="A7969" t="str">
            <v>GXL2121000211-JD16</v>
          </cell>
          <cell r="B7969" t="str">
            <v>Helmet F1XF, Yellow (plain), L</v>
          </cell>
          <cell r="C7969" t="str">
            <v xml:space="preserve"> </v>
          </cell>
        </row>
        <row r="7970">
          <cell r="A7970" t="str">
            <v>GXL2121000300-BO16</v>
          </cell>
          <cell r="B7970" t="str">
            <v>Helmet F1XF white with black comb, L</v>
          </cell>
          <cell r="C7970" t="str">
            <v xml:space="preserve"> </v>
          </cell>
        </row>
        <row r="7971">
          <cell r="A7971" t="str">
            <v>GXL2121000300-NA35</v>
          </cell>
          <cell r="B7971" t="str">
            <v>Helmet F1XF, Black, L</v>
          </cell>
          <cell r="C7971" t="str">
            <v xml:space="preserve"> </v>
          </cell>
        </row>
        <row r="7972">
          <cell r="A7972" t="str">
            <v>GXL2121000300-NB35</v>
          </cell>
          <cell r="B7972" t="str">
            <v>Helmet F1XF, Grey, L</v>
          </cell>
          <cell r="C7972" t="str">
            <v xml:space="preserve"> </v>
          </cell>
        </row>
        <row r="7973">
          <cell r="A7973" t="str">
            <v>GXL2121000300-RE35</v>
          </cell>
          <cell r="B7973" t="str">
            <v>Helmet F1XF, Red, L</v>
          </cell>
          <cell r="C7973" t="str">
            <v xml:space="preserve"> </v>
          </cell>
        </row>
        <row r="7974">
          <cell r="A7974" t="str">
            <v>GXL2121000301-BO16</v>
          </cell>
          <cell r="B7974" t="str">
            <v>Helmet F1XF, White with black comb, L</v>
          </cell>
          <cell r="C7974" t="str">
            <v xml:space="preserve"> </v>
          </cell>
        </row>
        <row r="7975">
          <cell r="A7975" t="str">
            <v>GXL2121000301-JD16</v>
          </cell>
          <cell r="B7975" t="str">
            <v>Helmet F1XF, Yellow (plain), L</v>
          </cell>
          <cell r="C7975" t="str">
            <v xml:space="preserve"> </v>
          </cell>
        </row>
        <row r="7976">
          <cell r="A7976" t="str">
            <v>GXL2121000301-VF43</v>
          </cell>
          <cell r="B7976" t="str">
            <v>Helmet F1XF, Photoluminescent, L</v>
          </cell>
          <cell r="C7976" t="str">
            <v xml:space="preserve"> </v>
          </cell>
        </row>
        <row r="7977">
          <cell r="A7977" t="str">
            <v>GXL2121000310-JL35</v>
          </cell>
          <cell r="B7977" t="str">
            <v>Helmet F1XF fluorescent yellow, L</v>
          </cell>
          <cell r="C7977" t="str">
            <v xml:space="preserve"> </v>
          </cell>
        </row>
        <row r="7978">
          <cell r="A7978" t="str">
            <v>GXL2121000311-NA16</v>
          </cell>
          <cell r="B7978" t="str">
            <v>Helmet F1XF, Black, L</v>
          </cell>
          <cell r="C7978" t="str">
            <v xml:space="preserve"> </v>
          </cell>
        </row>
        <row r="7979">
          <cell r="A7979" t="str">
            <v>GXL2121000311-OB35</v>
          </cell>
          <cell r="B7979" t="str">
            <v>Helmet F1XF fluorescent orange, L</v>
          </cell>
          <cell r="C7979" t="str">
            <v xml:space="preserve"> </v>
          </cell>
        </row>
        <row r="7980">
          <cell r="A7980" t="str">
            <v>GXL2121100000-BA35</v>
          </cell>
          <cell r="B7980" t="str">
            <v>Helmet F1XF EN443 L white, FP gold</v>
          </cell>
          <cell r="C7980" t="str">
            <v xml:space="preserve"> </v>
          </cell>
        </row>
        <row r="7981">
          <cell r="A7981" t="str">
            <v>GXL2121100000-JD35</v>
          </cell>
          <cell r="B7981" t="str">
            <v>F1XF EN443 L yellow, FP gold</v>
          </cell>
          <cell r="C7981" t="str">
            <v xml:space="preserve"> </v>
          </cell>
        </row>
        <row r="7982">
          <cell r="A7982" t="str">
            <v>GXL2121100000-NA35</v>
          </cell>
          <cell r="B7982" t="str">
            <v>Helmet F1XF black, L</v>
          </cell>
          <cell r="C7982" t="str">
            <v xml:space="preserve"> </v>
          </cell>
        </row>
        <row r="7983">
          <cell r="A7983" t="str">
            <v>GXL2121100000-RE16</v>
          </cell>
          <cell r="B7983" t="str">
            <v>Helmet F1XF red, L</v>
          </cell>
          <cell r="C7983" t="str">
            <v xml:space="preserve"> </v>
          </cell>
        </row>
        <row r="7984">
          <cell r="A7984" t="str">
            <v>GXL2121100000-VF32</v>
          </cell>
          <cell r="B7984" t="str">
            <v>Helmet F1XF, Photoluminescent, L</v>
          </cell>
          <cell r="C7984" t="str">
            <v xml:space="preserve"> </v>
          </cell>
        </row>
        <row r="7985">
          <cell r="A7985" t="str">
            <v>GXL2121100001-BB35</v>
          </cell>
          <cell r="B7985" t="str">
            <v>Helmet F1XF, Metalized, L</v>
          </cell>
          <cell r="C7985" t="str">
            <v xml:space="preserve"> </v>
          </cell>
        </row>
        <row r="7986">
          <cell r="A7986" t="str">
            <v>GXL2121100001-JL16</v>
          </cell>
          <cell r="B7986" t="str">
            <v>Helmet F1XF, Yellow (fluo), L</v>
          </cell>
          <cell r="C7986" t="str">
            <v xml:space="preserve"> </v>
          </cell>
        </row>
        <row r="7987">
          <cell r="A7987" t="str">
            <v>GXL2121100001-OB16</v>
          </cell>
          <cell r="B7987" t="str">
            <v>Helmet F1XF fluorescent orange, L</v>
          </cell>
          <cell r="C7987" t="str">
            <v xml:space="preserve"> </v>
          </cell>
        </row>
        <row r="7988">
          <cell r="A7988" t="str">
            <v>GXL2121100001-RE16</v>
          </cell>
          <cell r="B7988" t="str">
            <v>Helmet F1XF, Red, L</v>
          </cell>
          <cell r="C7988" t="str">
            <v xml:space="preserve"> </v>
          </cell>
        </row>
        <row r="7989">
          <cell r="A7989" t="str">
            <v>GXL2121100001-RE43</v>
          </cell>
          <cell r="B7989" t="str">
            <v>Helmet F1XF, Red, L</v>
          </cell>
          <cell r="C7989" t="str">
            <v xml:space="preserve"> </v>
          </cell>
        </row>
        <row r="7990">
          <cell r="A7990" t="str">
            <v>GXL2121100001-VF16</v>
          </cell>
          <cell r="B7990" t="str">
            <v>Helmet F1XF, Photoluminescent, L</v>
          </cell>
          <cell r="C7990" t="str">
            <v xml:space="preserve"> </v>
          </cell>
        </row>
        <row r="7991">
          <cell r="A7991" t="str">
            <v>GXL2121100006-BB35</v>
          </cell>
          <cell r="B7991" t="str">
            <v>Helmet F1XF, Metalized, L</v>
          </cell>
          <cell r="C7991" t="str">
            <v xml:space="preserve"> </v>
          </cell>
        </row>
        <row r="7992">
          <cell r="A7992" t="str">
            <v>GXL2121100010-JD16</v>
          </cell>
          <cell r="B7992" t="str">
            <v>Helmet F1XF yellow, L</v>
          </cell>
          <cell r="C7992" t="str">
            <v xml:space="preserve"> </v>
          </cell>
        </row>
        <row r="7993">
          <cell r="A7993" t="str">
            <v>GXL2121100010-JL35</v>
          </cell>
          <cell r="B7993" t="str">
            <v>Helmet F1XF, Yellow (fluo), L</v>
          </cell>
          <cell r="C7993" t="str">
            <v xml:space="preserve"> </v>
          </cell>
        </row>
        <row r="7994">
          <cell r="A7994" t="str">
            <v>GXL2121100100-BA16</v>
          </cell>
          <cell r="B7994" t="str">
            <v>F1XF EN443 L white, FP black</v>
          </cell>
          <cell r="C7994" t="str">
            <v xml:space="preserve"> </v>
          </cell>
        </row>
        <row r="7995">
          <cell r="A7995" t="str">
            <v>GXL2121100100-JD35</v>
          </cell>
          <cell r="B7995" t="str">
            <v>Helmet F1XF, Yellow (plain), L</v>
          </cell>
          <cell r="C7995" t="str">
            <v xml:space="preserve"> </v>
          </cell>
        </row>
        <row r="7996">
          <cell r="A7996" t="str">
            <v>GXL2121100100-JL34</v>
          </cell>
          <cell r="B7996" t="str">
            <v>Helmet F1XF, Yellow (fluo), L</v>
          </cell>
          <cell r="C7996" t="str">
            <v xml:space="preserve"> </v>
          </cell>
        </row>
        <row r="7997">
          <cell r="A7997" t="str">
            <v>GXL2121100100-JL35</v>
          </cell>
          <cell r="B7997" t="str">
            <v>Helmet F1XF, Yellow (fluo), L</v>
          </cell>
          <cell r="C7997" t="str">
            <v xml:space="preserve"> </v>
          </cell>
        </row>
        <row r="7998">
          <cell r="A7998" t="str">
            <v>GXL2121100100-NA35</v>
          </cell>
          <cell r="B7998" t="str">
            <v>Helmet F1XF, Black, L</v>
          </cell>
          <cell r="C7998" t="str">
            <v xml:space="preserve"> </v>
          </cell>
        </row>
        <row r="7999">
          <cell r="A7999" t="str">
            <v>GXL2121100100-VF16</v>
          </cell>
          <cell r="B7999" t="str">
            <v>Helmet F1XF photolum,  L</v>
          </cell>
          <cell r="C7999" t="str">
            <v xml:space="preserve"> </v>
          </cell>
        </row>
        <row r="8000">
          <cell r="A8000" t="str">
            <v>GXL2121100100-VF35</v>
          </cell>
          <cell r="B8000" t="str">
            <v>Helmet F1XF, Photoluminescent, L</v>
          </cell>
          <cell r="C8000" t="str">
            <v xml:space="preserve"> </v>
          </cell>
        </row>
        <row r="8001">
          <cell r="A8001" t="str">
            <v>GXL2121100101-BA16</v>
          </cell>
          <cell r="B8001" t="str">
            <v>Helmet F1XF, White, L</v>
          </cell>
          <cell r="C8001" t="str">
            <v xml:space="preserve"> </v>
          </cell>
        </row>
        <row r="8002">
          <cell r="A8002" t="str">
            <v>GXL2121100101-BO16</v>
          </cell>
          <cell r="B8002" t="str">
            <v>Helmet F1XF, White with black comb, L</v>
          </cell>
          <cell r="C8002" t="str">
            <v xml:space="preserve"> </v>
          </cell>
        </row>
        <row r="8003">
          <cell r="A8003" t="str">
            <v>GXL2121100101-JD16</v>
          </cell>
          <cell r="B8003" t="str">
            <v>Helmet F1XF, Yellow (plain), L</v>
          </cell>
          <cell r="C8003" t="str">
            <v xml:space="preserve"> </v>
          </cell>
        </row>
        <row r="8004">
          <cell r="A8004" t="str">
            <v>GXL2121100101-JD43</v>
          </cell>
          <cell r="B8004" t="str">
            <v>Helmet F1XF, Yellow (plain), L</v>
          </cell>
          <cell r="C8004" t="str">
            <v xml:space="preserve"> </v>
          </cell>
        </row>
        <row r="8005">
          <cell r="A8005" t="str">
            <v>GXL2121100101-JL16</v>
          </cell>
          <cell r="B8005" t="str">
            <v>Helmet F1XF, Yellow (fluo), L</v>
          </cell>
          <cell r="C8005" t="str">
            <v xml:space="preserve"> </v>
          </cell>
        </row>
        <row r="8006">
          <cell r="A8006" t="str">
            <v>GXL2121100101-OB16</v>
          </cell>
          <cell r="B8006" t="str">
            <v>Helmet F1XF fluorescent orange, L</v>
          </cell>
          <cell r="C8006" t="str">
            <v xml:space="preserve"> </v>
          </cell>
        </row>
        <row r="8007">
          <cell r="A8007" t="str">
            <v>GXL2121100101-OB35</v>
          </cell>
          <cell r="B8007" t="str">
            <v>Helmet F1XF, Orange (fluo), L</v>
          </cell>
          <cell r="C8007" t="str">
            <v xml:space="preserve"> </v>
          </cell>
        </row>
        <row r="8008">
          <cell r="A8008" t="str">
            <v>GXL2121100101-RE35</v>
          </cell>
          <cell r="B8008" t="str">
            <v>Helmet F1XF, Red, L</v>
          </cell>
          <cell r="C8008" t="str">
            <v xml:space="preserve"> </v>
          </cell>
        </row>
        <row r="8009">
          <cell r="A8009" t="str">
            <v>GXL2121100101-RE43</v>
          </cell>
          <cell r="B8009" t="str">
            <v>Helmet F1XF, Red, L</v>
          </cell>
          <cell r="C8009" t="str">
            <v xml:space="preserve"> </v>
          </cell>
        </row>
        <row r="8010">
          <cell r="A8010" t="str">
            <v>GXL2121100104-JL35</v>
          </cell>
          <cell r="B8010" t="str">
            <v>Helmet F1XF, Yellow (fluo), L</v>
          </cell>
          <cell r="C8010" t="str">
            <v xml:space="preserve"> </v>
          </cell>
        </row>
        <row r="8011">
          <cell r="A8011" t="str">
            <v>GXL2121100110-AA16</v>
          </cell>
          <cell r="B8011" t="str">
            <v>Helmet F1XF, Blue, L</v>
          </cell>
          <cell r="C8011" t="str">
            <v xml:space="preserve"> </v>
          </cell>
        </row>
        <row r="8012">
          <cell r="A8012" t="str">
            <v>GXL2121100110-BA16</v>
          </cell>
          <cell r="B8012" t="str">
            <v>Helmet F1XF, White, L</v>
          </cell>
          <cell r="C8012" t="str">
            <v xml:space="preserve"> </v>
          </cell>
        </row>
        <row r="8013">
          <cell r="A8013" t="str">
            <v>GXL2121100110-JD35</v>
          </cell>
          <cell r="B8013" t="str">
            <v>Helmet F1XF, Yellow (plain), L</v>
          </cell>
          <cell r="C8013" t="str">
            <v xml:space="preserve"> </v>
          </cell>
        </row>
        <row r="8014">
          <cell r="A8014" t="str">
            <v>GXL2121100110-JL16</v>
          </cell>
          <cell r="B8014" t="str">
            <v>Helmet F1XF fluorescent yellow, L</v>
          </cell>
          <cell r="C8014" t="str">
            <v xml:space="preserve"> </v>
          </cell>
        </row>
        <row r="8015">
          <cell r="A8015" t="str">
            <v>GXL2121100110-VF16</v>
          </cell>
          <cell r="B8015" t="str">
            <v>Helmet F1XF, Photoluminescent, L</v>
          </cell>
          <cell r="C8015" t="str">
            <v xml:space="preserve"> </v>
          </cell>
        </row>
        <row r="8016">
          <cell r="A8016" t="str">
            <v>GXL2121100111-BB43</v>
          </cell>
          <cell r="B8016" t="str">
            <v>Helmet F1XF, Metalized, L</v>
          </cell>
          <cell r="C8016" t="str">
            <v xml:space="preserve"> </v>
          </cell>
        </row>
        <row r="8017">
          <cell r="A8017" t="str">
            <v>GXL2121100120-RE35</v>
          </cell>
          <cell r="B8017" t="str">
            <v>Helmet F1XF, Red, L</v>
          </cell>
          <cell r="C8017" t="str">
            <v xml:space="preserve"> </v>
          </cell>
        </row>
        <row r="8018">
          <cell r="A8018" t="str">
            <v>GXL2121100130-BA35</v>
          </cell>
          <cell r="B8018" t="str">
            <v>Helmet F1XF, White, L</v>
          </cell>
          <cell r="C8018" t="str">
            <v xml:space="preserve"> </v>
          </cell>
        </row>
        <row r="8019">
          <cell r="A8019" t="str">
            <v>GXL2121100150-OB35</v>
          </cell>
          <cell r="B8019" t="str">
            <v>Helmet F1XF, Orange (fluo), L</v>
          </cell>
          <cell r="C8019" t="str">
            <v xml:space="preserve"> </v>
          </cell>
        </row>
        <row r="8020">
          <cell r="A8020" t="str">
            <v>GXL2121100200-BA16</v>
          </cell>
          <cell r="B8020" t="str">
            <v>Helmet F1XF, White, L</v>
          </cell>
          <cell r="C8020" t="str">
            <v xml:space="preserve"> </v>
          </cell>
        </row>
        <row r="8021">
          <cell r="A8021" t="str">
            <v>GXL2121100200-BA35</v>
          </cell>
          <cell r="B8021" t="str">
            <v>Helmet F1XF, White, L</v>
          </cell>
          <cell r="C8021" t="str">
            <v xml:space="preserve"> </v>
          </cell>
        </row>
        <row r="8022">
          <cell r="A8022" t="str">
            <v>GXL2121100200-JD35</v>
          </cell>
          <cell r="B8022" t="str">
            <v>Helmet F1XF, Yellow (plain), L</v>
          </cell>
          <cell r="C8022" t="str">
            <v xml:space="preserve"> </v>
          </cell>
        </row>
        <row r="8023">
          <cell r="A8023" t="str">
            <v>GXL2121100200-NA35</v>
          </cell>
          <cell r="B8023" t="str">
            <v>Helmet F1XF, Black, L</v>
          </cell>
          <cell r="C8023" t="str">
            <v xml:space="preserve"> </v>
          </cell>
        </row>
        <row r="8024">
          <cell r="A8024" t="str">
            <v>GXL2121100200-NB16</v>
          </cell>
          <cell r="B8024" t="str">
            <v>Helmet F1XF, Grey, L</v>
          </cell>
          <cell r="C8024" t="str">
            <v xml:space="preserve"> </v>
          </cell>
        </row>
        <row r="8025">
          <cell r="A8025" t="str">
            <v>GXL2121100200-NB35</v>
          </cell>
          <cell r="B8025" t="str">
            <v>Helmet F1XF, Grey, L</v>
          </cell>
          <cell r="C8025" t="str">
            <v xml:space="preserve"> </v>
          </cell>
        </row>
        <row r="8026">
          <cell r="A8026" t="str">
            <v>GXL2121100200-VF16</v>
          </cell>
          <cell r="B8026" t="str">
            <v>Helmet F1XF, Photoluminescent, L</v>
          </cell>
          <cell r="C8026" t="str">
            <v xml:space="preserve"> </v>
          </cell>
        </row>
        <row r="8027">
          <cell r="A8027" t="str">
            <v>GXL2121100201-JD16</v>
          </cell>
          <cell r="B8027" t="str">
            <v>Helmet F1XF, Yellow (plain), L</v>
          </cell>
          <cell r="C8027" t="str">
            <v xml:space="preserve"> </v>
          </cell>
        </row>
        <row r="8028">
          <cell r="A8028" t="str">
            <v>GXL2121100201-NA35</v>
          </cell>
          <cell r="B8028" t="str">
            <v>Helmet F1XF, Black, L</v>
          </cell>
          <cell r="C8028" t="str">
            <v xml:space="preserve"> </v>
          </cell>
        </row>
        <row r="8029">
          <cell r="A8029" t="str">
            <v>GXL2121100201-NB16</v>
          </cell>
          <cell r="B8029" t="str">
            <v>Helmet F1XF, Grey, L</v>
          </cell>
          <cell r="C8029" t="str">
            <v xml:space="preserve"> </v>
          </cell>
        </row>
        <row r="8030">
          <cell r="A8030" t="str">
            <v>GXL2121100201-NB35</v>
          </cell>
          <cell r="B8030" t="str">
            <v>Helmet F1XF, Grey, L</v>
          </cell>
          <cell r="C8030" t="str">
            <v xml:space="preserve"> </v>
          </cell>
        </row>
        <row r="8031">
          <cell r="A8031" t="str">
            <v>GXL2121100201-OB16</v>
          </cell>
          <cell r="B8031" t="str">
            <v>Helmet F1XF, Orange (fluo), L</v>
          </cell>
          <cell r="C8031" t="str">
            <v xml:space="preserve"> </v>
          </cell>
        </row>
        <row r="8032">
          <cell r="A8032" t="str">
            <v>GXL2121100201-RE16</v>
          </cell>
          <cell r="B8032" t="str">
            <v>Helmet F1XF red, L</v>
          </cell>
          <cell r="C8032" t="str">
            <v xml:space="preserve"> </v>
          </cell>
        </row>
        <row r="8033">
          <cell r="A8033" t="str">
            <v>GXL2121100206-NB35</v>
          </cell>
          <cell r="B8033" t="str">
            <v>Helmet F1XF, Grey, L</v>
          </cell>
          <cell r="C8033" t="str">
            <v xml:space="preserve"> </v>
          </cell>
        </row>
        <row r="8034">
          <cell r="A8034" t="str">
            <v>GXL2121100206-RE35</v>
          </cell>
          <cell r="B8034" t="str">
            <v>Helmet F1XF, Red, L</v>
          </cell>
          <cell r="C8034" t="str">
            <v xml:space="preserve"> </v>
          </cell>
        </row>
        <row r="8035">
          <cell r="A8035" t="str">
            <v>GXL2121100210-BA16</v>
          </cell>
          <cell r="B8035" t="str">
            <v>Helmet F1XF, White, L</v>
          </cell>
          <cell r="C8035" t="str">
            <v xml:space="preserve"> </v>
          </cell>
        </row>
        <row r="8036">
          <cell r="A8036" t="str">
            <v>GXL2121100210-BA35</v>
          </cell>
          <cell r="B8036" t="str">
            <v>Helmet F1XF, White, L</v>
          </cell>
          <cell r="C8036" t="str">
            <v xml:space="preserve"> </v>
          </cell>
        </row>
        <row r="8037">
          <cell r="A8037" t="str">
            <v>GXL2121100210-JD16</v>
          </cell>
          <cell r="B8037" t="str">
            <v>Helmet F1XF, Yellow (plain), L</v>
          </cell>
          <cell r="C8037" t="str">
            <v xml:space="preserve"> </v>
          </cell>
        </row>
        <row r="8038">
          <cell r="A8038" t="str">
            <v>GXL2121100210-JD35</v>
          </cell>
          <cell r="B8038" t="str">
            <v>Helmet F1XF, Yellow (plain), L</v>
          </cell>
          <cell r="C8038" t="str">
            <v xml:space="preserve"> </v>
          </cell>
        </row>
        <row r="8039">
          <cell r="A8039" t="str">
            <v>GXL2121100210-JL16</v>
          </cell>
          <cell r="B8039" t="str">
            <v>Helmet F1XF, Yellow (fluo), L</v>
          </cell>
          <cell r="C8039" t="str">
            <v xml:space="preserve"> </v>
          </cell>
        </row>
        <row r="8040">
          <cell r="A8040" t="str">
            <v>GXL2121100210-NB35</v>
          </cell>
          <cell r="B8040" t="str">
            <v>Helmet F1XF, Grey, L</v>
          </cell>
          <cell r="C8040" t="str">
            <v xml:space="preserve"> </v>
          </cell>
        </row>
        <row r="8041">
          <cell r="A8041" t="str">
            <v>GXL2121100210-OB35</v>
          </cell>
          <cell r="B8041" t="str">
            <v>Helmet F1XF, Orange (fluo), L</v>
          </cell>
          <cell r="C8041" t="str">
            <v xml:space="preserve"> </v>
          </cell>
        </row>
        <row r="8042">
          <cell r="A8042" t="str">
            <v>GXL2121100210-RE16</v>
          </cell>
          <cell r="B8042" t="str">
            <v>Helmet F1XF red, L</v>
          </cell>
          <cell r="C8042" t="str">
            <v xml:space="preserve"> </v>
          </cell>
        </row>
        <row r="8043">
          <cell r="A8043" t="str">
            <v>GXL2121100210-VF16</v>
          </cell>
          <cell r="B8043" t="str">
            <v>Helmet F1XF photolum, L</v>
          </cell>
          <cell r="C8043" t="str">
            <v xml:space="preserve"> </v>
          </cell>
        </row>
        <row r="8044">
          <cell r="A8044" t="str">
            <v>GXL2121100210-VF32</v>
          </cell>
          <cell r="B8044" t="str">
            <v>Helmet F1XF photolum, L</v>
          </cell>
          <cell r="C8044" t="str">
            <v xml:space="preserve"> </v>
          </cell>
        </row>
        <row r="8045">
          <cell r="A8045" t="str">
            <v>GXL2121100211-BB35</v>
          </cell>
          <cell r="B8045" t="str">
            <v>Helmet F1XF, Metalized, L</v>
          </cell>
          <cell r="C8045" t="str">
            <v xml:space="preserve"> </v>
          </cell>
        </row>
        <row r="8046">
          <cell r="A8046" t="str">
            <v>GXL2121100211-JL16</v>
          </cell>
          <cell r="B8046" t="str">
            <v>Helmet F1XF, Yellow (fluo), L</v>
          </cell>
          <cell r="C8046" t="str">
            <v xml:space="preserve"> </v>
          </cell>
        </row>
        <row r="8047">
          <cell r="A8047" t="str">
            <v>GXL2121100214-BA35</v>
          </cell>
          <cell r="B8047" t="str">
            <v>Helmet F1XF, White, L</v>
          </cell>
          <cell r="C8047" t="str">
            <v xml:space="preserve"> </v>
          </cell>
        </row>
        <row r="8048">
          <cell r="A8048" t="str">
            <v>GXL2121100220-JD35</v>
          </cell>
          <cell r="B8048" t="str">
            <v>Helmet F1XF, Yellow (plain), l</v>
          </cell>
          <cell r="C8048" t="str">
            <v xml:space="preserve"> </v>
          </cell>
        </row>
        <row r="8049">
          <cell r="A8049" t="str">
            <v>GXL2121100220-NA35</v>
          </cell>
          <cell r="B8049" t="str">
            <v>Helmet F1XF, Black, L</v>
          </cell>
          <cell r="C8049" t="str">
            <v xml:space="preserve"> </v>
          </cell>
        </row>
        <row r="8050">
          <cell r="A8050" t="str">
            <v>GXL2121100220-OB35</v>
          </cell>
          <cell r="B8050" t="str">
            <v>Helmet F1XF, Orange (fluo), L PA Lisse D</v>
          </cell>
          <cell r="C8050" t="str">
            <v xml:space="preserve"> </v>
          </cell>
        </row>
        <row r="8051">
          <cell r="A8051" t="str">
            <v>GXL2121100220-RE35</v>
          </cell>
          <cell r="B8051" t="str">
            <v>Helmet F1XF, Red, L</v>
          </cell>
          <cell r="C8051" t="str">
            <v xml:space="preserve"> </v>
          </cell>
        </row>
        <row r="8052">
          <cell r="A8052" t="str">
            <v>GXL2121100221-JL16</v>
          </cell>
          <cell r="B8052" t="str">
            <v>Helmet F1XF, Yellow (fluo), L</v>
          </cell>
          <cell r="C8052" t="str">
            <v xml:space="preserve"> </v>
          </cell>
        </row>
        <row r="8053">
          <cell r="A8053" t="str">
            <v>GXL2121100230-JD35</v>
          </cell>
          <cell r="B8053" t="str">
            <v>Helmet F1XF, Yellow (plain), L PA Lisse</v>
          </cell>
          <cell r="C8053" t="str">
            <v xml:space="preserve"> </v>
          </cell>
        </row>
        <row r="8054">
          <cell r="A8054" t="str">
            <v>GXL2121100300-JD16</v>
          </cell>
          <cell r="B8054" t="str">
            <v>Helmet F1XF, Yellow (plain), L</v>
          </cell>
          <cell r="C8054" t="str">
            <v xml:space="preserve"> </v>
          </cell>
        </row>
        <row r="8055">
          <cell r="A8055" t="str">
            <v>GXL2121100300-JL16</v>
          </cell>
          <cell r="B8055" t="str">
            <v>Helmet F1XF, Yellow (fluo), L</v>
          </cell>
          <cell r="C8055" t="str">
            <v xml:space="preserve"> </v>
          </cell>
        </row>
        <row r="8056">
          <cell r="A8056" t="str">
            <v>GXL2121100300-JL35</v>
          </cell>
          <cell r="B8056" t="str">
            <v>Helmet F1XF, Yellow (fluo), L</v>
          </cell>
          <cell r="C8056" t="str">
            <v xml:space="preserve"> </v>
          </cell>
        </row>
        <row r="8057">
          <cell r="A8057" t="str">
            <v>GXL2121100300-NB16</v>
          </cell>
          <cell r="B8057" t="str">
            <v>Helmet F1XF, Grey, L</v>
          </cell>
          <cell r="C8057" t="str">
            <v xml:space="preserve"> </v>
          </cell>
        </row>
        <row r="8058">
          <cell r="A8058" t="str">
            <v>GXL2121100300-OB35</v>
          </cell>
          <cell r="B8058" t="str">
            <v>Helmet F1XF, Orange (fluo), L</v>
          </cell>
          <cell r="C8058" t="str">
            <v xml:space="preserve"> </v>
          </cell>
        </row>
        <row r="8059">
          <cell r="A8059" t="str">
            <v>GXL2121100300-RE35</v>
          </cell>
          <cell r="B8059" t="str">
            <v>Helmet F1XF, Red, L</v>
          </cell>
          <cell r="C8059" t="str">
            <v xml:space="preserve"> </v>
          </cell>
        </row>
        <row r="8060">
          <cell r="A8060" t="str">
            <v>GXL2121100300-VF16</v>
          </cell>
          <cell r="B8060" t="str">
            <v>Helmet F1XF photoluminescent, L</v>
          </cell>
          <cell r="C8060" t="str">
            <v xml:space="preserve"> </v>
          </cell>
        </row>
        <row r="8061">
          <cell r="A8061" t="str">
            <v>GXL2121100300-VF35</v>
          </cell>
          <cell r="B8061" t="str">
            <v>Helmet F1XF, Photoluminescent, L</v>
          </cell>
          <cell r="C8061" t="str">
            <v xml:space="preserve"> </v>
          </cell>
        </row>
        <row r="8062">
          <cell r="A8062" t="str">
            <v>GXL2121100301-BB43</v>
          </cell>
          <cell r="B8062" t="str">
            <v>Helmet F1XF, Metalized, L</v>
          </cell>
          <cell r="C8062" t="str">
            <v xml:space="preserve"> </v>
          </cell>
        </row>
        <row r="8063">
          <cell r="A8063" t="str">
            <v>GXL2121100301-JL16</v>
          </cell>
          <cell r="B8063" t="str">
            <v>Helmet F1XF fluorescent yellow, L</v>
          </cell>
          <cell r="C8063" t="str">
            <v xml:space="preserve"> </v>
          </cell>
        </row>
        <row r="8064">
          <cell r="A8064" t="str">
            <v>GXL2121100301-RE35</v>
          </cell>
          <cell r="B8064" t="str">
            <v>Helmet F1XF, Red, L</v>
          </cell>
          <cell r="C8064" t="str">
            <v xml:space="preserve"> </v>
          </cell>
        </row>
        <row r="8065">
          <cell r="A8065" t="str">
            <v>GXL2121100306-BB16</v>
          </cell>
          <cell r="B8065" t="str">
            <v>Helmet F1XF, Metalized, L</v>
          </cell>
          <cell r="C8065" t="str">
            <v xml:space="preserve"> </v>
          </cell>
        </row>
        <row r="8066">
          <cell r="A8066" t="str">
            <v>GXL2121100310-JL35</v>
          </cell>
          <cell r="B8066" t="str">
            <v>Helmet F1XF fluorescent yellow, L</v>
          </cell>
          <cell r="C8066" t="str">
            <v xml:space="preserve"> </v>
          </cell>
        </row>
        <row r="8067">
          <cell r="A8067" t="str">
            <v>GXL2121100310-JL74</v>
          </cell>
          <cell r="B8067" t="str">
            <v>Helmet F1XF, Yellow (fluo), L</v>
          </cell>
          <cell r="C8067" t="str">
            <v xml:space="preserve"> </v>
          </cell>
        </row>
        <row r="8068">
          <cell r="A8068" t="str">
            <v>GXL2121100310-OB16</v>
          </cell>
          <cell r="B8068" t="str">
            <v>Helmet F1XF fluorescent orange, L</v>
          </cell>
          <cell r="C8068" t="str">
            <v xml:space="preserve"> </v>
          </cell>
        </row>
        <row r="8069">
          <cell r="A8069" t="str">
            <v>GXL2121100310-OB35</v>
          </cell>
          <cell r="B8069" t="str">
            <v>Helmet F1XF, Orange (fluo), L</v>
          </cell>
          <cell r="C8069" t="str">
            <v xml:space="preserve"> </v>
          </cell>
        </row>
        <row r="8070">
          <cell r="A8070" t="str">
            <v>GXL2121100310-RE35</v>
          </cell>
          <cell r="B8070" t="str">
            <v>Helmet F1XF red, L</v>
          </cell>
          <cell r="C8070" t="str">
            <v xml:space="preserve"> </v>
          </cell>
        </row>
        <row r="8071">
          <cell r="A8071" t="str">
            <v>GXL2121100310-YP16</v>
          </cell>
          <cell r="B8071" t="str">
            <v>Helmet F1XF, Yellow (fluo) Photolum, L</v>
          </cell>
          <cell r="C8071" t="str">
            <v xml:space="preserve"> </v>
          </cell>
        </row>
        <row r="8072">
          <cell r="A8072" t="str">
            <v>GXL2121100311-JL74</v>
          </cell>
          <cell r="B8072" t="str">
            <v>Helmet F1XF, Yellow (fluo), L</v>
          </cell>
          <cell r="C8072" t="str">
            <v xml:space="preserve"> </v>
          </cell>
        </row>
        <row r="8073">
          <cell r="A8073" t="str">
            <v>GXL2121100311-OB16</v>
          </cell>
          <cell r="B8073" t="str">
            <v>Helmet F1XF, Orange (fluo), L</v>
          </cell>
          <cell r="C8073" t="str">
            <v xml:space="preserve"> </v>
          </cell>
        </row>
        <row r="8074">
          <cell r="A8074" t="str">
            <v>GXL2121100314-JL35</v>
          </cell>
          <cell r="B8074" t="str">
            <v>Helmet F1XF, Yellow (fluo), L</v>
          </cell>
          <cell r="C8074" t="str">
            <v xml:space="preserve"> </v>
          </cell>
        </row>
        <row r="8075">
          <cell r="A8075" t="str">
            <v>GXL2121100314-RE35</v>
          </cell>
          <cell r="B8075" t="str">
            <v>Helmet F1XF, Red, L</v>
          </cell>
          <cell r="C8075" t="str">
            <v xml:space="preserve"> </v>
          </cell>
        </row>
        <row r="8076">
          <cell r="A8076" t="str">
            <v>GXL2121100320-JD35</v>
          </cell>
          <cell r="B8076" t="str">
            <v>Helmet F1XF, Yellow (plain), L</v>
          </cell>
          <cell r="C8076" t="str">
            <v xml:space="preserve"> </v>
          </cell>
        </row>
        <row r="8077">
          <cell r="A8077" t="str">
            <v>GXL2121100320-OB35</v>
          </cell>
          <cell r="B8077" t="str">
            <v>Helmet F1XF, Orange (fluo), L</v>
          </cell>
          <cell r="C8077" t="str">
            <v xml:space="preserve"> </v>
          </cell>
        </row>
        <row r="8078">
          <cell r="A8078" t="str">
            <v>GXL2121100320-RE35</v>
          </cell>
          <cell r="B8078" t="str">
            <v>Helmet F1XF, Red, L</v>
          </cell>
          <cell r="C8078" t="str">
            <v xml:space="preserve"> </v>
          </cell>
        </row>
        <row r="8079">
          <cell r="A8079" t="str">
            <v>GXL2121100401-BB35</v>
          </cell>
          <cell r="B8079" t="str">
            <v>Helmet F1XF, Metalized, l</v>
          </cell>
          <cell r="C8079" t="str">
            <v xml:space="preserve"> </v>
          </cell>
        </row>
        <row r="8080">
          <cell r="A8080" t="str">
            <v>GXL2121100401-JD16</v>
          </cell>
          <cell r="B8080" t="str">
            <v>Helmet F1XF, Yellow (plain), L</v>
          </cell>
          <cell r="C8080" t="str">
            <v xml:space="preserve"> </v>
          </cell>
        </row>
        <row r="8081">
          <cell r="A8081" t="str">
            <v>GXL2121100410-BA35</v>
          </cell>
          <cell r="B8081" t="str">
            <v>Helmet F1XF, White, L</v>
          </cell>
          <cell r="C8081" t="str">
            <v xml:space="preserve"> </v>
          </cell>
        </row>
        <row r="8082">
          <cell r="A8082" t="str">
            <v>GXL2121100410-JL45</v>
          </cell>
          <cell r="B8082" t="str">
            <v>Helmet F1XF, Yellow (fluo), L</v>
          </cell>
          <cell r="C8082" t="str">
            <v xml:space="preserve"> </v>
          </cell>
        </row>
        <row r="8083">
          <cell r="A8083" t="str">
            <v>GXL2121100410-NA35</v>
          </cell>
          <cell r="B8083" t="str">
            <v>Helmet F1XF, Black, L</v>
          </cell>
          <cell r="C8083" t="str">
            <v xml:space="preserve"> </v>
          </cell>
        </row>
        <row r="8084">
          <cell r="A8084" t="str">
            <v>GXL2121100410-VF32</v>
          </cell>
          <cell r="B8084" t="str">
            <v>Helmet F1XF, Photoluminescent, L</v>
          </cell>
          <cell r="C8084" t="str">
            <v xml:space="preserve"> </v>
          </cell>
        </row>
        <row r="8085">
          <cell r="A8085" t="str">
            <v>GXL2121100510-JD35</v>
          </cell>
          <cell r="B8085" t="str">
            <v>Helmet F1XF, Yellow (plain), L</v>
          </cell>
          <cell r="C8085" t="str">
            <v xml:space="preserve"> </v>
          </cell>
        </row>
        <row r="8086">
          <cell r="A8086" t="str">
            <v>GXL2121100510-JL35</v>
          </cell>
          <cell r="B8086" t="str">
            <v>Helmet F1XF, Yellow (fluo), L</v>
          </cell>
          <cell r="C8086" t="str">
            <v xml:space="preserve"> </v>
          </cell>
        </row>
        <row r="8087">
          <cell r="A8087" t="str">
            <v>GXL2121100510-RE35</v>
          </cell>
          <cell r="B8087" t="str">
            <v>Helmet F1XF, Red, L</v>
          </cell>
          <cell r="C8087" t="str">
            <v xml:space="preserve"> </v>
          </cell>
        </row>
        <row r="8088">
          <cell r="A8088" t="str">
            <v>GXL2121103000-VF35</v>
          </cell>
          <cell r="B8088" t="str">
            <v>Helmet F1XF, Photoluminescent, L</v>
          </cell>
          <cell r="C8088" t="str">
            <v xml:space="preserve"> </v>
          </cell>
        </row>
        <row r="8089">
          <cell r="A8089" t="str">
            <v>GXL2121200000-BA16</v>
          </cell>
          <cell r="B8089" t="str">
            <v>F1XF EN443 L white FP black</v>
          </cell>
          <cell r="C8089" t="str">
            <v xml:space="preserve"> </v>
          </cell>
        </row>
        <row r="8090">
          <cell r="A8090" t="str">
            <v>GXL2121200000-BA35</v>
          </cell>
          <cell r="B8090" t="str">
            <v>F1XF EN443 L white FP gold</v>
          </cell>
          <cell r="C8090" t="str">
            <v xml:space="preserve"> </v>
          </cell>
        </row>
        <row r="8091">
          <cell r="A8091" t="str">
            <v>GXL2121200000-VF16</v>
          </cell>
          <cell r="B8091" t="str">
            <v>F1XF EN443 L PHOTOLUM, FP BLACK</v>
          </cell>
          <cell r="C8091" t="str">
            <v xml:space="preserve"> </v>
          </cell>
        </row>
        <row r="8092">
          <cell r="A8092" t="str">
            <v>GXL2121200000-VF35</v>
          </cell>
          <cell r="B8092" t="str">
            <v>F1XF EN443 L photolum FP gold</v>
          </cell>
          <cell r="C8092" t="str">
            <v xml:space="preserve"> </v>
          </cell>
        </row>
        <row r="8093">
          <cell r="A8093" t="str">
            <v>GXL2121200010-RE35</v>
          </cell>
          <cell r="B8093" t="str">
            <v>Helmet F1XF red, L</v>
          </cell>
          <cell r="C8093" t="str">
            <v xml:space="preserve"> </v>
          </cell>
        </row>
        <row r="8094">
          <cell r="A8094" t="str">
            <v>GXL2121200060-BA35</v>
          </cell>
          <cell r="B8094" t="str">
            <v>Helmet F1XF, White, L</v>
          </cell>
          <cell r="C8094" t="str">
            <v xml:space="preserve"> </v>
          </cell>
        </row>
        <row r="8095">
          <cell r="A8095" t="str">
            <v>GXL2121200100-BA16</v>
          </cell>
          <cell r="B8095" t="str">
            <v>F1XF EN443 L white, FP black</v>
          </cell>
          <cell r="C8095" t="str">
            <v xml:space="preserve"> </v>
          </cell>
        </row>
        <row r="8096">
          <cell r="A8096" t="str">
            <v>GXL2121200100-NA32</v>
          </cell>
          <cell r="B8096" t="str">
            <v>Helmet F1XF, Black, L</v>
          </cell>
          <cell r="C8096" t="str">
            <v xml:space="preserve"> </v>
          </cell>
        </row>
        <row r="8097">
          <cell r="A8097" t="str">
            <v>GXL2121200100-NA35</v>
          </cell>
          <cell r="B8097" t="str">
            <v>Helmet F1XF black, L</v>
          </cell>
          <cell r="C8097" t="str">
            <v xml:space="preserve"> </v>
          </cell>
        </row>
        <row r="8098">
          <cell r="A8098" t="str">
            <v>GXL2121200100-RE35</v>
          </cell>
          <cell r="B8098" t="str">
            <v>Helmet F1XF red, L</v>
          </cell>
          <cell r="C8098" t="str">
            <v xml:space="preserve"> </v>
          </cell>
        </row>
        <row r="8099">
          <cell r="A8099" t="str">
            <v>GXL2121200100-VF35</v>
          </cell>
          <cell r="B8099" t="str">
            <v>Helmet F1XF, Photoluminescent, L</v>
          </cell>
          <cell r="C8099" t="str">
            <v xml:space="preserve"> </v>
          </cell>
        </row>
        <row r="8100">
          <cell r="A8100" t="str">
            <v>GXL2121200101-AA35</v>
          </cell>
          <cell r="B8100" t="str">
            <v>Helmet F1XF, Blue, L</v>
          </cell>
          <cell r="C8100" t="str">
            <v xml:space="preserve"> </v>
          </cell>
        </row>
        <row r="8101">
          <cell r="A8101" t="str">
            <v>GXL2121200110-NA32</v>
          </cell>
          <cell r="B8101" t="str">
            <v>Helmet F1XF, Black, L</v>
          </cell>
          <cell r="C8101" t="str">
            <v xml:space="preserve"> </v>
          </cell>
        </row>
        <row r="8102">
          <cell r="A8102" t="str">
            <v>GXL2121200110-VF16</v>
          </cell>
          <cell r="B8102" t="str">
            <v>Helmet F1XF, Photoluminescent, L</v>
          </cell>
          <cell r="C8102" t="str">
            <v xml:space="preserve"> </v>
          </cell>
        </row>
        <row r="8103">
          <cell r="A8103" t="str">
            <v>GXL2121200111-VF35</v>
          </cell>
          <cell r="B8103" t="str">
            <v>Helmet F1XF, Photoluminescent, L</v>
          </cell>
          <cell r="C8103" t="str">
            <v xml:space="preserve"> </v>
          </cell>
        </row>
        <row r="8104">
          <cell r="A8104" t="str">
            <v>GXL2121200200-BA16</v>
          </cell>
          <cell r="B8104" t="str">
            <v>Helmet F1XF, White, L</v>
          </cell>
          <cell r="C8104" t="str">
            <v xml:space="preserve"> </v>
          </cell>
        </row>
        <row r="8105">
          <cell r="A8105" t="str">
            <v>GXL2121200210-BA35</v>
          </cell>
          <cell r="B8105" t="str">
            <v>Helmet F1XF, White, L</v>
          </cell>
          <cell r="C8105" t="str">
            <v xml:space="preserve"> </v>
          </cell>
        </row>
        <row r="8106">
          <cell r="A8106" t="str">
            <v>GXL2121200210-JL16</v>
          </cell>
          <cell r="B8106" t="str">
            <v>Helmet F1XF, Yellow (fluo), L</v>
          </cell>
          <cell r="C8106" t="str">
            <v xml:space="preserve"> </v>
          </cell>
        </row>
        <row r="8107">
          <cell r="A8107" t="str">
            <v>GXL2121200210-NA35</v>
          </cell>
          <cell r="B8107" t="str">
            <v>Helmet F1XF black, L</v>
          </cell>
          <cell r="C8107" t="str">
            <v xml:space="preserve"> </v>
          </cell>
        </row>
        <row r="8108">
          <cell r="A8108" t="str">
            <v>GXL2121200210-VF16</v>
          </cell>
          <cell r="B8108" t="str">
            <v>Helmet F1XF, Photoluminescent, L</v>
          </cell>
          <cell r="C8108" t="str">
            <v xml:space="preserve"> </v>
          </cell>
        </row>
        <row r="8109">
          <cell r="A8109" t="str">
            <v>GXL2121200211-BA16</v>
          </cell>
          <cell r="B8109" t="str">
            <v>Helmet F1XF, White, L</v>
          </cell>
          <cell r="C8109" t="str">
            <v xml:space="preserve"> </v>
          </cell>
        </row>
        <row r="8110">
          <cell r="A8110" t="str">
            <v>GXL2121200211-JL16</v>
          </cell>
          <cell r="B8110" t="str">
            <v>Helmet F1XF, Yellow (fluo), L</v>
          </cell>
          <cell r="C8110" t="str">
            <v xml:space="preserve"> </v>
          </cell>
        </row>
        <row r="8111">
          <cell r="A8111" t="str">
            <v>GXL2121200211-OB16</v>
          </cell>
          <cell r="B8111" t="str">
            <v>Helmet F1XF, Orange (fluo), L</v>
          </cell>
          <cell r="C8111" t="str">
            <v xml:space="preserve"> </v>
          </cell>
        </row>
        <row r="8112">
          <cell r="A8112" t="str">
            <v>GXL2121200214-JD35</v>
          </cell>
          <cell r="B8112" t="str">
            <v>Helmet F1XF, Yellow (plain), L PA Lisse</v>
          </cell>
          <cell r="C8112" t="str">
            <v xml:space="preserve"> </v>
          </cell>
        </row>
        <row r="8113">
          <cell r="A8113" t="str">
            <v>GXL2121200300-JL16</v>
          </cell>
          <cell r="B8113" t="str">
            <v>Helmet F1XF, Yellow (fluo), L</v>
          </cell>
          <cell r="C8113" t="str">
            <v xml:space="preserve"> </v>
          </cell>
        </row>
        <row r="8114">
          <cell r="A8114" t="str">
            <v>GXL2121200300-RE35</v>
          </cell>
          <cell r="B8114" t="str">
            <v>Helmet F1XF, Red, L</v>
          </cell>
          <cell r="C8114" t="str">
            <v xml:space="preserve"> </v>
          </cell>
        </row>
        <row r="8115">
          <cell r="A8115" t="str">
            <v>GXL2121200300-VF32</v>
          </cell>
          <cell r="B8115" t="str">
            <v>Helmet F1XF photoluminescent, L</v>
          </cell>
          <cell r="C8115" t="str">
            <v xml:space="preserve"> </v>
          </cell>
        </row>
        <row r="8116">
          <cell r="A8116" t="str">
            <v>GXL2121200301-NA35</v>
          </cell>
          <cell r="B8116" t="str">
            <v>Helmet F1XF black, L</v>
          </cell>
          <cell r="C8116" t="str">
            <v xml:space="preserve"> </v>
          </cell>
        </row>
        <row r="8117">
          <cell r="A8117" t="str">
            <v>GXL2121200301-VF35</v>
          </cell>
          <cell r="B8117" t="str">
            <v>Helmet F1XF photolum, L</v>
          </cell>
          <cell r="C8117" t="str">
            <v xml:space="preserve"> </v>
          </cell>
        </row>
        <row r="8118">
          <cell r="A8118" t="str">
            <v>GXL2121200301-VF43</v>
          </cell>
          <cell r="B8118" t="str">
            <v>Helmet F1XF, Photoluminescent, L</v>
          </cell>
          <cell r="C8118" t="str">
            <v xml:space="preserve"> </v>
          </cell>
        </row>
        <row r="8119">
          <cell r="A8119" t="str">
            <v>GXL2121200310-JD35</v>
          </cell>
          <cell r="B8119" t="str">
            <v>Helmet F1XF, Yellow (plain), L</v>
          </cell>
          <cell r="C8119" t="str">
            <v xml:space="preserve"> </v>
          </cell>
        </row>
        <row r="8120">
          <cell r="A8120" t="str">
            <v>GXL2121200310-JL35</v>
          </cell>
          <cell r="B8120" t="str">
            <v>Helmet F1XF fluorescent yellow, L</v>
          </cell>
          <cell r="C8120" t="str">
            <v xml:space="preserve"> </v>
          </cell>
        </row>
        <row r="8121">
          <cell r="A8121" t="str">
            <v>GXL2121200310-NA32</v>
          </cell>
          <cell r="B8121" t="str">
            <v>Helmet F1XF, Black, L</v>
          </cell>
          <cell r="C8121" t="str">
            <v xml:space="preserve"> </v>
          </cell>
        </row>
        <row r="8122">
          <cell r="A8122" t="str">
            <v>GXL2121200310-VF16</v>
          </cell>
          <cell r="B8122" t="str">
            <v>Helmet F1XF, Photoluminescent, L</v>
          </cell>
          <cell r="C8122" t="str">
            <v xml:space="preserve"> </v>
          </cell>
        </row>
        <row r="8123">
          <cell r="A8123" t="str">
            <v>GXL2121200311-VF16</v>
          </cell>
          <cell r="B8123" t="str">
            <v>Helmet F1XF, Photoluminescent, L</v>
          </cell>
          <cell r="C8123" t="str">
            <v xml:space="preserve"> </v>
          </cell>
        </row>
        <row r="8124">
          <cell r="A8124" t="str">
            <v>GXL2121200320-JL32</v>
          </cell>
          <cell r="B8124" t="str">
            <v>Helmet F1XF, Yellow (fluo), L</v>
          </cell>
          <cell r="C8124" t="str">
            <v xml:space="preserve"> </v>
          </cell>
        </row>
        <row r="8125">
          <cell r="A8125" t="str">
            <v>GXL2121200321-RE16</v>
          </cell>
          <cell r="B8125" t="str">
            <v>Helmet F1XF red, L</v>
          </cell>
          <cell r="C8125" t="str">
            <v xml:space="preserve"> </v>
          </cell>
        </row>
        <row r="8126">
          <cell r="A8126" t="str">
            <v>GXL2121200331-VF16</v>
          </cell>
          <cell r="B8126" t="str">
            <v>Helmet F1XF, Photoluminescent, L</v>
          </cell>
          <cell r="C8126" t="str">
            <v xml:space="preserve"> </v>
          </cell>
        </row>
        <row r="8127">
          <cell r="A8127" t="str">
            <v>GXL2121201000-JL16</v>
          </cell>
          <cell r="B8127" t="str">
            <v>Helmet F1XF fluorescent yellow, L</v>
          </cell>
          <cell r="C8127" t="str">
            <v xml:space="preserve"> </v>
          </cell>
        </row>
        <row r="8128">
          <cell r="A8128" t="str">
            <v>GXL2121201000-VF35</v>
          </cell>
          <cell r="B8128" t="str">
            <v>Helmet F1XF photoluminescent, L</v>
          </cell>
          <cell r="C8128" t="str">
            <v xml:space="preserve"> </v>
          </cell>
        </row>
        <row r="8129">
          <cell r="A8129" t="str">
            <v>GXL2121201100-JL35</v>
          </cell>
          <cell r="B8129" t="str">
            <v>Helmet F1XF fluorescent yellow, L</v>
          </cell>
          <cell r="C8129" t="str">
            <v xml:space="preserve"> </v>
          </cell>
        </row>
        <row r="8130">
          <cell r="A8130" t="str">
            <v>GXL2121201100-VF35</v>
          </cell>
          <cell r="B8130" t="str">
            <v>Helmet F1XF photolum, L</v>
          </cell>
          <cell r="C8130" t="str">
            <v xml:space="preserve"> </v>
          </cell>
        </row>
        <row r="8131">
          <cell r="A8131" t="str">
            <v>GXL2121201120-JD35</v>
          </cell>
          <cell r="B8131" t="str">
            <v>Helmet F1XF, Yellow (plain), L</v>
          </cell>
          <cell r="C8131" t="str">
            <v xml:space="preserve"> </v>
          </cell>
        </row>
        <row r="8132">
          <cell r="A8132" t="str">
            <v>GXL2121201200-BA35</v>
          </cell>
          <cell r="B8132" t="str">
            <v>Helmet F1XF, White, L</v>
          </cell>
          <cell r="C8132" t="str">
            <v xml:space="preserve"> </v>
          </cell>
        </row>
        <row r="8133">
          <cell r="A8133" t="str">
            <v>GXL2121201200-JD16</v>
          </cell>
          <cell r="B8133" t="str">
            <v>Helmet F1XF, Yellow (plain), L</v>
          </cell>
          <cell r="C8133" t="str">
            <v xml:space="preserve"> </v>
          </cell>
        </row>
        <row r="8134">
          <cell r="A8134" t="str">
            <v>GXL2121201300-JL16</v>
          </cell>
          <cell r="B8134" t="str">
            <v>Helmet F1XF, Yellow (fluo), L</v>
          </cell>
          <cell r="C8134" t="str">
            <v xml:space="preserve"> </v>
          </cell>
        </row>
        <row r="8135">
          <cell r="A8135" t="str">
            <v>GXL2121300000-JD16</v>
          </cell>
          <cell r="B8135" t="str">
            <v>F1XF EN443 L yellow FP black</v>
          </cell>
          <cell r="C8135" t="str">
            <v xml:space="preserve"> </v>
          </cell>
        </row>
        <row r="8136">
          <cell r="A8136" t="str">
            <v>GXL2121300000-JD35</v>
          </cell>
          <cell r="B8136" t="str">
            <v>F1XF EN443 L yellow FP gold</v>
          </cell>
          <cell r="C8136" t="str">
            <v xml:space="preserve"> </v>
          </cell>
        </row>
        <row r="8137">
          <cell r="A8137" t="str">
            <v>GXL2121300000-NA35</v>
          </cell>
          <cell r="B8137" t="str">
            <v>Helmet F1XF, Black, L</v>
          </cell>
          <cell r="C8137" t="str">
            <v xml:space="preserve"> </v>
          </cell>
        </row>
        <row r="8138">
          <cell r="A8138" t="str">
            <v>GXL2121300000-OB16</v>
          </cell>
          <cell r="B8138" t="str">
            <v>Helmet F1XF, Orange (fluo), L</v>
          </cell>
          <cell r="C8138" t="str">
            <v xml:space="preserve"> </v>
          </cell>
        </row>
        <row r="8139">
          <cell r="A8139" t="str">
            <v>GXL2121300000-RE16</v>
          </cell>
          <cell r="B8139" t="str">
            <v>Helmet F1XF, Red, L</v>
          </cell>
          <cell r="C8139" t="str">
            <v xml:space="preserve"> </v>
          </cell>
        </row>
        <row r="8140">
          <cell r="A8140" t="str">
            <v>GXL2121300000-VA35</v>
          </cell>
          <cell r="B8140" t="str">
            <v>Helmet F1XF, Green, L</v>
          </cell>
          <cell r="C8140" t="str">
            <v xml:space="preserve"> </v>
          </cell>
        </row>
        <row r="8141">
          <cell r="A8141" t="str">
            <v>GXL2121300000-VF16</v>
          </cell>
          <cell r="B8141" t="str">
            <v>Helmet F1XF, Photoluminescent, L</v>
          </cell>
          <cell r="C8141" t="str">
            <v xml:space="preserve"> </v>
          </cell>
        </row>
        <row r="8142">
          <cell r="A8142" t="str">
            <v>GXL2121300001-BB43</v>
          </cell>
          <cell r="B8142" t="str">
            <v>Helmet F1XF, Metalized, L</v>
          </cell>
          <cell r="C8142" t="str">
            <v xml:space="preserve"> </v>
          </cell>
        </row>
        <row r="8143">
          <cell r="A8143" t="str">
            <v>GXL2121300001-RE32</v>
          </cell>
          <cell r="B8143" t="str">
            <v>Helmet F1XF, Red, L</v>
          </cell>
          <cell r="C8143" t="str">
            <v xml:space="preserve"> </v>
          </cell>
        </row>
        <row r="8144">
          <cell r="A8144" t="str">
            <v>GXL2121300001-VF16</v>
          </cell>
          <cell r="B8144" t="str">
            <v>Helmet F1XF, Photoluminescent, L</v>
          </cell>
          <cell r="C8144" t="str">
            <v xml:space="preserve"> </v>
          </cell>
        </row>
        <row r="8145">
          <cell r="A8145" t="str">
            <v>GXL2121300006-BB35</v>
          </cell>
          <cell r="B8145" t="str">
            <v>Helmet F1XF, Metalized, L</v>
          </cell>
          <cell r="C8145" t="str">
            <v xml:space="preserve"> </v>
          </cell>
        </row>
        <row r="8146">
          <cell r="A8146" t="str">
            <v>GXL2121300011-VF16</v>
          </cell>
          <cell r="B8146" t="str">
            <v>Helmet F1XF, Photoluminescent, L</v>
          </cell>
          <cell r="C8146" t="str">
            <v xml:space="preserve"> </v>
          </cell>
        </row>
        <row r="8147">
          <cell r="A8147" t="str">
            <v>GXL2121300100-BA16</v>
          </cell>
          <cell r="B8147" t="str">
            <v>Helmet F1XF, White, L</v>
          </cell>
          <cell r="C8147" t="str">
            <v xml:space="preserve"> </v>
          </cell>
        </row>
        <row r="8148">
          <cell r="A8148" t="str">
            <v>GXL2121300100-BA35</v>
          </cell>
          <cell r="B8148" t="str">
            <v>Helmet F1XF, White, L</v>
          </cell>
          <cell r="C8148" t="str">
            <v xml:space="preserve"> </v>
          </cell>
        </row>
        <row r="8149">
          <cell r="A8149" t="str">
            <v>GXL2121300100-OB35</v>
          </cell>
          <cell r="B8149" t="str">
            <v>Helmet F1XF, Orange (fluo), L</v>
          </cell>
          <cell r="C8149" t="str">
            <v xml:space="preserve"> </v>
          </cell>
        </row>
        <row r="8150">
          <cell r="A8150" t="str">
            <v>GXL2121300100-RE16</v>
          </cell>
          <cell r="B8150" t="str">
            <v>Helmet F1XF, Red, L</v>
          </cell>
          <cell r="C8150" t="str">
            <v xml:space="preserve"> </v>
          </cell>
        </row>
        <row r="8151">
          <cell r="A8151" t="str">
            <v>GXL2121300100-RE35</v>
          </cell>
          <cell r="B8151" t="str">
            <v>Helmet F1XF, Red, L</v>
          </cell>
          <cell r="C8151" t="str">
            <v xml:space="preserve"> </v>
          </cell>
        </row>
        <row r="8152">
          <cell r="A8152" t="str">
            <v>GXL2121300101-BB43</v>
          </cell>
          <cell r="B8152" t="str">
            <v>Helmet F1XF, Metalized, L</v>
          </cell>
          <cell r="C8152" t="str">
            <v xml:space="preserve"> </v>
          </cell>
        </row>
        <row r="8153">
          <cell r="A8153" t="str">
            <v>GXL2121300101-JD43</v>
          </cell>
          <cell r="B8153" t="str">
            <v>Helmet F1XF, Yellow (plain), L</v>
          </cell>
          <cell r="C8153" t="str">
            <v xml:space="preserve"> </v>
          </cell>
        </row>
        <row r="8154">
          <cell r="A8154" t="str">
            <v>GXL2121300101-NA16</v>
          </cell>
          <cell r="B8154" t="str">
            <v>Helmet F1XF, Black, L PA Lisse Noire</v>
          </cell>
          <cell r="C8154" t="str">
            <v xml:space="preserve"> </v>
          </cell>
        </row>
        <row r="8155">
          <cell r="A8155" t="str">
            <v>GXL2121300101-OB43</v>
          </cell>
          <cell r="B8155" t="str">
            <v>Helmet F1XF, Orange (fluo), L</v>
          </cell>
          <cell r="C8155" t="str">
            <v xml:space="preserve"> </v>
          </cell>
        </row>
        <row r="8156">
          <cell r="A8156" t="str">
            <v>GXL2121300101-RE43</v>
          </cell>
          <cell r="B8156" t="str">
            <v>Helmet F1XF, Red, L</v>
          </cell>
          <cell r="C8156" t="str">
            <v xml:space="preserve"> </v>
          </cell>
        </row>
        <row r="8157">
          <cell r="A8157" t="str">
            <v>GXL2121300101-VF35</v>
          </cell>
          <cell r="B8157" t="str">
            <v>Helmet F1XF photoluminescent, L</v>
          </cell>
          <cell r="C8157" t="str">
            <v xml:space="preserve"> </v>
          </cell>
        </row>
        <row r="8158">
          <cell r="A8158" t="str">
            <v>GXL2121300104-RE35</v>
          </cell>
          <cell r="B8158" t="str">
            <v>Helmet F1XF, Red, L</v>
          </cell>
          <cell r="C8158" t="str">
            <v xml:space="preserve"> </v>
          </cell>
        </row>
        <row r="8159">
          <cell r="A8159" t="str">
            <v>GXL2121300110-JL35</v>
          </cell>
          <cell r="B8159" t="str">
            <v>Helmet F1XF fluorescent yellow, L</v>
          </cell>
          <cell r="C8159" t="str">
            <v xml:space="preserve"> </v>
          </cell>
        </row>
        <row r="8160">
          <cell r="A8160" t="str">
            <v>GXL2121300110-VF35</v>
          </cell>
          <cell r="B8160" t="str">
            <v>Helmet F1XF, Photoluminescent, L</v>
          </cell>
          <cell r="C8160" t="str">
            <v xml:space="preserve"> </v>
          </cell>
        </row>
        <row r="8161">
          <cell r="A8161" t="str">
            <v>GXL2121300114-NA74</v>
          </cell>
          <cell r="B8161" t="str">
            <v>Helmet F1XF, Black, L</v>
          </cell>
          <cell r="C8161" t="str">
            <v xml:space="preserve"> </v>
          </cell>
        </row>
        <row r="8162">
          <cell r="A8162" t="str">
            <v>GXL2121300120-NA35</v>
          </cell>
          <cell r="B8162" t="str">
            <v>Helmet F1XF, Black, L</v>
          </cell>
          <cell r="C8162" t="str">
            <v xml:space="preserve"> </v>
          </cell>
        </row>
        <row r="8163">
          <cell r="A8163" t="str">
            <v>GXL2121300130-JL43</v>
          </cell>
          <cell r="B8163" t="str">
            <v>Helmet F1XF, Yellow (fluo), L</v>
          </cell>
          <cell r="C8163" t="str">
            <v xml:space="preserve"> </v>
          </cell>
        </row>
        <row r="8164">
          <cell r="A8164" t="str">
            <v>GXL2121300130-VF35</v>
          </cell>
          <cell r="B8164" t="str">
            <v>Helmet F1XF, Photoluminescent, L</v>
          </cell>
          <cell r="C8164" t="str">
            <v xml:space="preserve"> </v>
          </cell>
        </row>
        <row r="8165">
          <cell r="A8165" t="str">
            <v>GXL2121300200-AA16</v>
          </cell>
          <cell r="B8165" t="str">
            <v>Helmet F1XF, Blue, L</v>
          </cell>
          <cell r="C8165" t="str">
            <v xml:space="preserve"> </v>
          </cell>
        </row>
        <row r="8166">
          <cell r="A8166" t="str">
            <v>GXL2121300200-JD35</v>
          </cell>
          <cell r="B8166" t="str">
            <v>Helmet F1XF, Yellow (plain), L</v>
          </cell>
          <cell r="C8166" t="str">
            <v xml:space="preserve"> </v>
          </cell>
        </row>
        <row r="8167">
          <cell r="A8167" t="str">
            <v>GXL2121300200-JL16</v>
          </cell>
          <cell r="B8167" t="str">
            <v>Helmet F1XF, Yellow (fluo), L</v>
          </cell>
          <cell r="C8167" t="str">
            <v xml:space="preserve"> </v>
          </cell>
        </row>
        <row r="8168">
          <cell r="A8168" t="str">
            <v>GXL2121300200-JL35</v>
          </cell>
          <cell r="B8168" t="str">
            <v>Helmet F1XF fluorescent yellow, L</v>
          </cell>
          <cell r="C8168" t="str">
            <v xml:space="preserve"> </v>
          </cell>
        </row>
        <row r="8169">
          <cell r="A8169" t="str">
            <v>GXL2121300200-NA35</v>
          </cell>
          <cell r="B8169" t="str">
            <v>Helmet F1XF, Black, L</v>
          </cell>
          <cell r="C8169" t="str">
            <v xml:space="preserve"> </v>
          </cell>
        </row>
        <row r="8170">
          <cell r="A8170" t="str">
            <v>GXL2121300200-OB35</v>
          </cell>
          <cell r="B8170" t="str">
            <v>Helmet F1XF, Orange (fluo), L</v>
          </cell>
          <cell r="C8170" t="str">
            <v xml:space="preserve"> </v>
          </cell>
        </row>
        <row r="8171">
          <cell r="A8171" t="str">
            <v>GXL2121300200-RE16</v>
          </cell>
          <cell r="B8171" t="str">
            <v>Helmet F1XF, Red, L</v>
          </cell>
          <cell r="C8171" t="str">
            <v xml:space="preserve"> </v>
          </cell>
        </row>
        <row r="8172">
          <cell r="A8172" t="str">
            <v>GXL2121300200-VA35</v>
          </cell>
          <cell r="B8172" t="str">
            <v>Helmet F1XF, Green, L</v>
          </cell>
          <cell r="C8172" t="str">
            <v xml:space="preserve"> </v>
          </cell>
        </row>
        <row r="8173">
          <cell r="A8173" t="str">
            <v>GXL2121300200-VF16</v>
          </cell>
          <cell r="B8173" t="str">
            <v>Helmet F1XF, Photoluminescent, L</v>
          </cell>
          <cell r="C8173" t="str">
            <v xml:space="preserve"> </v>
          </cell>
        </row>
        <row r="8174">
          <cell r="A8174" t="str">
            <v>GXL2121300201-BB35</v>
          </cell>
          <cell r="B8174" t="str">
            <v>Helmet F1XF, Metalized, L</v>
          </cell>
          <cell r="C8174" t="str">
            <v xml:space="preserve"> </v>
          </cell>
        </row>
        <row r="8175">
          <cell r="A8175" t="str">
            <v>GXL2121300201-NB16</v>
          </cell>
          <cell r="B8175" t="str">
            <v>Helmet F1XF, Grey, L</v>
          </cell>
          <cell r="C8175" t="str">
            <v xml:space="preserve"> </v>
          </cell>
        </row>
        <row r="8176">
          <cell r="A8176" t="str">
            <v>GXL2121300201-VA16</v>
          </cell>
          <cell r="B8176" t="str">
            <v>Helmet F1XF, Green, L</v>
          </cell>
          <cell r="C8176" t="str">
            <v xml:space="preserve"> </v>
          </cell>
        </row>
        <row r="8177">
          <cell r="A8177" t="str">
            <v>GXL2121300201-VF35</v>
          </cell>
          <cell r="B8177" t="str">
            <v>Helmet F1XF photoluminescent, L</v>
          </cell>
          <cell r="C8177" t="str">
            <v xml:space="preserve"> </v>
          </cell>
        </row>
        <row r="8178">
          <cell r="A8178" t="str">
            <v>GXL2121300204-JL35</v>
          </cell>
          <cell r="B8178" t="str">
            <v>Helmet F1XF, Yellow (fluo), L</v>
          </cell>
          <cell r="C8178" t="str">
            <v xml:space="preserve"> </v>
          </cell>
        </row>
        <row r="8179">
          <cell r="A8179" t="str">
            <v>GXL2121300206-BB35</v>
          </cell>
          <cell r="B8179" t="str">
            <v>Helmet F1XF, Metalized, L PA Lisse Dorée</v>
          </cell>
          <cell r="C8179" t="str">
            <v xml:space="preserve"> </v>
          </cell>
        </row>
        <row r="8180">
          <cell r="A8180" t="str">
            <v>GXL2121300210-JL16</v>
          </cell>
          <cell r="B8180" t="str">
            <v>Helmet F1XF, Yellow (fluo), L</v>
          </cell>
          <cell r="C8180" t="str">
            <v xml:space="preserve"> </v>
          </cell>
        </row>
        <row r="8181">
          <cell r="A8181" t="str">
            <v>GXL2121300210-JL74</v>
          </cell>
          <cell r="B8181" t="str">
            <v>Helmet F1XF, Yellow (fluo), L</v>
          </cell>
          <cell r="C8181" t="str">
            <v xml:space="preserve"> </v>
          </cell>
        </row>
        <row r="8182">
          <cell r="A8182" t="str">
            <v>GXL2121300210-RE16</v>
          </cell>
          <cell r="B8182" t="str">
            <v>Helmet F1XF, Red, L</v>
          </cell>
          <cell r="C8182" t="str">
            <v xml:space="preserve"> </v>
          </cell>
        </row>
        <row r="8183">
          <cell r="A8183" t="str">
            <v>GXL2121300214-NA35</v>
          </cell>
          <cell r="B8183" t="str">
            <v>Helmet F1XF, Black, L</v>
          </cell>
          <cell r="C8183" t="str">
            <v xml:space="preserve"> </v>
          </cell>
        </row>
        <row r="8184">
          <cell r="A8184" t="str">
            <v>GXL2121300300-AA35</v>
          </cell>
          <cell r="B8184" t="str">
            <v>Helmet F1XF, Blue, L</v>
          </cell>
          <cell r="C8184" t="str">
            <v xml:space="preserve"> </v>
          </cell>
        </row>
        <row r="8185">
          <cell r="A8185" t="str">
            <v>GXL2121300300-JL35</v>
          </cell>
          <cell r="B8185" t="str">
            <v>Helmet F1XF fluorescent yellow, L</v>
          </cell>
          <cell r="C8185" t="str">
            <v xml:space="preserve"> </v>
          </cell>
        </row>
        <row r="8186">
          <cell r="A8186" t="str">
            <v>GXL2121300300-NA35</v>
          </cell>
          <cell r="B8186" t="str">
            <v>Helmet F1XF black, L</v>
          </cell>
          <cell r="C8186" t="str">
            <v xml:space="preserve"> </v>
          </cell>
        </row>
        <row r="8187">
          <cell r="A8187" t="str">
            <v>GXL2121300300-OB35</v>
          </cell>
          <cell r="B8187" t="str">
            <v>Helmet F1XF, Orange (fluo), L</v>
          </cell>
          <cell r="C8187" t="str">
            <v xml:space="preserve"> </v>
          </cell>
        </row>
        <row r="8188">
          <cell r="A8188" t="str">
            <v>GXL2121300300-VF16</v>
          </cell>
          <cell r="B8188" t="str">
            <v>Helmet F1XF, Photoluminescent, L</v>
          </cell>
          <cell r="C8188" t="str">
            <v xml:space="preserve"> </v>
          </cell>
        </row>
        <row r="8189">
          <cell r="A8189" t="str">
            <v>GXL2121300301-BB16</v>
          </cell>
          <cell r="B8189" t="str">
            <v>Helmet F1XF, Metalized, L PA Lisse Noire</v>
          </cell>
          <cell r="C8189" t="str">
            <v xml:space="preserve"> </v>
          </cell>
        </row>
        <row r="8190">
          <cell r="A8190" t="str">
            <v>GXL2121300301-BB35</v>
          </cell>
          <cell r="B8190" t="str">
            <v>Helmet F1XF, Metalized, L</v>
          </cell>
          <cell r="C8190" t="str">
            <v xml:space="preserve"> </v>
          </cell>
        </row>
        <row r="8191">
          <cell r="A8191" t="str">
            <v>GXL2121300301-VF16</v>
          </cell>
          <cell r="B8191" t="str">
            <v>Helmet F1XF, Photoluminescent, L</v>
          </cell>
          <cell r="C8191" t="str">
            <v xml:space="preserve"> </v>
          </cell>
        </row>
        <row r="8192">
          <cell r="A8192" t="str">
            <v>GXL2121300304-RE35</v>
          </cell>
          <cell r="B8192" t="str">
            <v>Helmet F1XF, Red, L</v>
          </cell>
          <cell r="C8192" t="str">
            <v xml:space="preserve"> </v>
          </cell>
        </row>
        <row r="8193">
          <cell r="A8193" t="str">
            <v>GXL2121300310-BA35</v>
          </cell>
          <cell r="B8193" t="str">
            <v>Helmet F1XF, White, L PA Lisse Dorée Ver</v>
          </cell>
          <cell r="C8193" t="str">
            <v xml:space="preserve"> </v>
          </cell>
        </row>
        <row r="8194">
          <cell r="A8194" t="str">
            <v>GXL2121300310-JD43</v>
          </cell>
          <cell r="B8194" t="str">
            <v>Helmet F1XF, Yellow (plain), L PA Nickel</v>
          </cell>
          <cell r="C8194" t="str">
            <v xml:space="preserve"> </v>
          </cell>
        </row>
        <row r="8195">
          <cell r="A8195" t="str">
            <v>GXL2121300310-NA35</v>
          </cell>
          <cell r="B8195" t="str">
            <v>Helmet F1XF, Black, L</v>
          </cell>
          <cell r="C8195" t="str">
            <v xml:space="preserve"> </v>
          </cell>
        </row>
        <row r="8196">
          <cell r="A8196" t="str">
            <v>GXL2121300310-RE35</v>
          </cell>
          <cell r="B8196" t="str">
            <v>Helmet F1XF, Red, L PA Lisse Dorée Verni</v>
          </cell>
          <cell r="C8196" t="str">
            <v xml:space="preserve"> </v>
          </cell>
        </row>
        <row r="8197">
          <cell r="A8197" t="str">
            <v>GXL2121300310-VF16</v>
          </cell>
          <cell r="B8197" t="str">
            <v>Helmet F1XF, Photoluminescent, L</v>
          </cell>
          <cell r="C8197" t="str">
            <v xml:space="preserve"> </v>
          </cell>
        </row>
        <row r="8198">
          <cell r="A8198" t="str">
            <v>GXL2121300310-VF35</v>
          </cell>
          <cell r="B8198" t="str">
            <v>Helmet F1XF, Photoluminescent, L</v>
          </cell>
          <cell r="C8198" t="str">
            <v xml:space="preserve"> </v>
          </cell>
        </row>
        <row r="8199">
          <cell r="A8199" t="str">
            <v>GXL2121300311-JD16</v>
          </cell>
          <cell r="B8199" t="str">
            <v>Helmet F1XF, Yellow (plain), L</v>
          </cell>
          <cell r="C8199" t="str">
            <v xml:space="preserve"> </v>
          </cell>
        </row>
        <row r="8200">
          <cell r="A8200" t="str">
            <v>GXL2121300320-OB35</v>
          </cell>
          <cell r="B8200" t="str">
            <v>Helmet F1XF fluorescent orange, L</v>
          </cell>
          <cell r="C8200" t="str">
            <v xml:space="preserve"> </v>
          </cell>
        </row>
        <row r="8201">
          <cell r="A8201" t="str">
            <v>GXL2121300320-RE35</v>
          </cell>
          <cell r="B8201" t="str">
            <v>Helmet F1XF, Red, L</v>
          </cell>
          <cell r="C8201" t="str">
            <v xml:space="preserve"> </v>
          </cell>
        </row>
        <row r="8202">
          <cell r="A8202" t="str">
            <v>GXL2121300320-VF46</v>
          </cell>
          <cell r="B8202" t="str">
            <v>Helmet F1XF, Photoluminescent, L</v>
          </cell>
          <cell r="C8202" t="str">
            <v xml:space="preserve"> </v>
          </cell>
        </row>
        <row r="8203">
          <cell r="A8203" t="str">
            <v>GXL2121300340-VF16</v>
          </cell>
          <cell r="B8203" t="str">
            <v>Helmet F1XF, Photoluminescent, L</v>
          </cell>
          <cell r="C8203" t="str">
            <v xml:space="preserve"> </v>
          </cell>
        </row>
        <row r="8204">
          <cell r="A8204" t="str">
            <v>GXL2121300370-NA32</v>
          </cell>
          <cell r="B8204" t="str">
            <v>Helmet F1XF, Black, L</v>
          </cell>
          <cell r="C8204" t="str">
            <v xml:space="preserve"> </v>
          </cell>
        </row>
        <row r="8205">
          <cell r="A8205" t="str">
            <v>GXL2121300400-RE35</v>
          </cell>
          <cell r="B8205" t="str">
            <v>Helmet F1XF, Red, L</v>
          </cell>
          <cell r="C8205" t="str">
            <v xml:space="preserve"> </v>
          </cell>
        </row>
        <row r="8206">
          <cell r="A8206" t="str">
            <v>GXL2121300410-BA16</v>
          </cell>
          <cell r="B8206" t="str">
            <v>Helmet F1XF, White, L</v>
          </cell>
          <cell r="C8206" t="str">
            <v xml:space="preserve"> </v>
          </cell>
        </row>
        <row r="8207">
          <cell r="A8207" t="str">
            <v>GXL2121300434-VF35</v>
          </cell>
          <cell r="B8207" t="str">
            <v>Helmet F1XF, Photoluminescent, L</v>
          </cell>
          <cell r="C8207" t="str">
            <v xml:space="preserve"> </v>
          </cell>
        </row>
        <row r="8208">
          <cell r="A8208" t="str">
            <v>GXL2121301361-JL16</v>
          </cell>
          <cell r="B8208" t="str">
            <v>Helmet F1XF, Yellow (fluo), L</v>
          </cell>
          <cell r="C8208" t="str">
            <v xml:space="preserve"> </v>
          </cell>
        </row>
        <row r="8209">
          <cell r="A8209" t="str">
            <v>GXL2121400100-JL35</v>
          </cell>
          <cell r="B8209" t="str">
            <v>Helmet F1XF, Yellow (fluo), L</v>
          </cell>
          <cell r="C8209" t="str">
            <v xml:space="preserve"> </v>
          </cell>
        </row>
        <row r="8210">
          <cell r="A8210" t="str">
            <v>GXL2121400101-BB35</v>
          </cell>
          <cell r="B8210" t="str">
            <v>Helmet F1XF, Metalized, L</v>
          </cell>
          <cell r="C8210" t="str">
            <v xml:space="preserve"> </v>
          </cell>
        </row>
        <row r="8211">
          <cell r="A8211" t="str">
            <v>GXL2121400110-VF35</v>
          </cell>
          <cell r="B8211" t="str">
            <v>Helmet F1XF, Photoluminescent, L</v>
          </cell>
          <cell r="C8211" t="str">
            <v xml:space="preserve"> </v>
          </cell>
        </row>
        <row r="8212">
          <cell r="A8212" t="str">
            <v>GXL2121400111-NB16</v>
          </cell>
          <cell r="B8212" t="str">
            <v>Helmet F1XF, Grey, L</v>
          </cell>
          <cell r="C8212" t="str">
            <v xml:space="preserve"> </v>
          </cell>
        </row>
        <row r="8213">
          <cell r="A8213" t="str">
            <v>GXL2121400201-BA16</v>
          </cell>
          <cell r="B8213" t="str">
            <v>Helmet F1XF, White, L</v>
          </cell>
          <cell r="C8213" t="str">
            <v xml:space="preserve"> </v>
          </cell>
        </row>
        <row r="8214">
          <cell r="A8214" t="str">
            <v>GXL2121400201-JD16</v>
          </cell>
          <cell r="B8214" t="str">
            <v>Helmet F1XF, Yellow (plain), L</v>
          </cell>
          <cell r="C8214" t="str">
            <v xml:space="preserve"> </v>
          </cell>
        </row>
        <row r="8215">
          <cell r="A8215" t="str">
            <v>GXL2121400201-RE16</v>
          </cell>
          <cell r="B8215" t="str">
            <v>Helmet F1XF, Red, L</v>
          </cell>
          <cell r="C8215" t="str">
            <v xml:space="preserve"> </v>
          </cell>
        </row>
        <row r="8216">
          <cell r="A8216" t="str">
            <v>GXL2121400260-JL35</v>
          </cell>
          <cell r="B8216" t="str">
            <v>Helmet F1XF, Yellow (fluo), L</v>
          </cell>
          <cell r="C8216" t="str">
            <v xml:space="preserve"> </v>
          </cell>
        </row>
        <row r="8217">
          <cell r="A8217" t="str">
            <v>GXL2121400300-JL35</v>
          </cell>
          <cell r="B8217" t="str">
            <v>Helmet F1XF, Yellow (fluo), L</v>
          </cell>
          <cell r="C8217" t="str">
            <v xml:space="preserve"> </v>
          </cell>
        </row>
        <row r="8218">
          <cell r="A8218" t="str">
            <v>GXL2121400300-OB35</v>
          </cell>
          <cell r="B8218" t="str">
            <v>Helmet F1XF, Orange (fluo), L</v>
          </cell>
          <cell r="C8218" t="str">
            <v xml:space="preserve"> </v>
          </cell>
        </row>
        <row r="8219">
          <cell r="A8219" t="str">
            <v>GXL2121400304-JL35</v>
          </cell>
          <cell r="B8219" t="str">
            <v>Helmet F1XF, Yellow (fluo), L</v>
          </cell>
          <cell r="C8219" t="str">
            <v xml:space="preserve"> </v>
          </cell>
        </row>
        <row r="8220">
          <cell r="A8220" t="str">
            <v>GXL2121400306-BB35</v>
          </cell>
          <cell r="B8220" t="str">
            <v>Helmet F1XF, Metalized, L</v>
          </cell>
          <cell r="C8220" t="str">
            <v xml:space="preserve"> </v>
          </cell>
        </row>
        <row r="8221">
          <cell r="A8221" t="str">
            <v>GXL2121400320-BA35</v>
          </cell>
          <cell r="B8221" t="str">
            <v>Helmet F1XF, White, L</v>
          </cell>
          <cell r="C8221" t="str">
            <v xml:space="preserve"> </v>
          </cell>
        </row>
        <row r="8222">
          <cell r="A8222" t="str">
            <v>GXL2122000200-AA16</v>
          </cell>
          <cell r="B8222" t="str">
            <v>Helmet F1XF, Blue, L</v>
          </cell>
          <cell r="C8222" t="str">
            <v xml:space="preserve"> </v>
          </cell>
        </row>
        <row r="8223">
          <cell r="A8223" t="str">
            <v>GXL2122000200-JL16</v>
          </cell>
          <cell r="B8223" t="str">
            <v>Helmet F1XF, Yellow (fluo), L</v>
          </cell>
          <cell r="C8223" t="str">
            <v xml:space="preserve"> </v>
          </cell>
        </row>
        <row r="8224">
          <cell r="A8224" t="str">
            <v>GXL2122100000-BA35</v>
          </cell>
          <cell r="B8224" t="str">
            <v>Helmet F1XF, White, L</v>
          </cell>
          <cell r="C8224" t="str">
            <v xml:space="preserve"> </v>
          </cell>
        </row>
        <row r="8225">
          <cell r="A8225" t="str">
            <v>GXL2122100000-RE16</v>
          </cell>
          <cell r="B8225" t="str">
            <v>Helmet F1XF, Red, L</v>
          </cell>
          <cell r="C8225" t="str">
            <v xml:space="preserve"> </v>
          </cell>
        </row>
        <row r="8226">
          <cell r="A8226" t="str">
            <v>GXL2122100000-VF16</v>
          </cell>
          <cell r="B8226" t="str">
            <v>Helmet F1XF, Photoluminescent, L PA Liss</v>
          </cell>
          <cell r="C8226" t="str">
            <v xml:space="preserve"> </v>
          </cell>
        </row>
        <row r="8227">
          <cell r="A8227" t="str">
            <v>GXL2122100100-BA35</v>
          </cell>
          <cell r="B8227" t="str">
            <v>Helmet F1XF, White, L</v>
          </cell>
          <cell r="C8227" t="str">
            <v xml:space="preserve"> </v>
          </cell>
        </row>
        <row r="8228">
          <cell r="A8228" t="str">
            <v>GXL2122100100-JD35</v>
          </cell>
          <cell r="B8228" t="str">
            <v>Helmet F1XF, Yellow (plain), L</v>
          </cell>
          <cell r="C8228" t="str">
            <v xml:space="preserve"> </v>
          </cell>
        </row>
        <row r="8229">
          <cell r="A8229" t="str">
            <v>GXL2122100100-RE16</v>
          </cell>
          <cell r="B8229" t="str">
            <v>Helmet F1XF, Red, L</v>
          </cell>
          <cell r="C8229" t="str">
            <v xml:space="preserve"> </v>
          </cell>
        </row>
        <row r="8230">
          <cell r="A8230" t="str">
            <v>GXL2122100100-RE35</v>
          </cell>
          <cell r="B8230" t="str">
            <v>Helmet F1XF, Red, L</v>
          </cell>
          <cell r="C8230" t="str">
            <v xml:space="preserve"> </v>
          </cell>
        </row>
        <row r="8231">
          <cell r="A8231" t="str">
            <v>GXL2122100100-VF35</v>
          </cell>
          <cell r="B8231" t="str">
            <v>Helmet F1XF, Photoluminescent, L</v>
          </cell>
          <cell r="C8231" t="str">
            <v xml:space="preserve"> </v>
          </cell>
        </row>
        <row r="8232">
          <cell r="A8232" t="str">
            <v>GXL2122100200-AA16</v>
          </cell>
          <cell r="B8232" t="str">
            <v>Helmet F1XF, Blue, L</v>
          </cell>
          <cell r="C8232" t="str">
            <v xml:space="preserve"> </v>
          </cell>
        </row>
        <row r="8233">
          <cell r="A8233" t="str">
            <v>GXL2122100200-NA35</v>
          </cell>
          <cell r="B8233" t="str">
            <v>Helmet F1XF, Black, L PA Lisse dorée ver</v>
          </cell>
          <cell r="C8233" t="str">
            <v xml:space="preserve"> </v>
          </cell>
        </row>
        <row r="8234">
          <cell r="A8234" t="str">
            <v>GXL2122100200-VF35</v>
          </cell>
          <cell r="B8234" t="str">
            <v>Helmet F1XF, Photoluminescent, L</v>
          </cell>
          <cell r="C8234" t="str">
            <v xml:space="preserve"> </v>
          </cell>
        </row>
        <row r="8235">
          <cell r="A8235" t="str">
            <v>GXL2122100300-BA74</v>
          </cell>
          <cell r="B8235" t="str">
            <v>Helmet F1XF, White, L</v>
          </cell>
          <cell r="C8235" t="str">
            <v xml:space="preserve"> </v>
          </cell>
        </row>
        <row r="8236">
          <cell r="A8236" t="str">
            <v>GXL2122100300-JL16</v>
          </cell>
          <cell r="B8236" t="str">
            <v>Helmet F1XF, Yellow (fluo), L</v>
          </cell>
          <cell r="C8236" t="str">
            <v xml:space="preserve"> </v>
          </cell>
        </row>
        <row r="8237">
          <cell r="A8237" t="str">
            <v>GXL2122100300-NA16</v>
          </cell>
          <cell r="B8237" t="str">
            <v>Helmet F1XF, Black, L</v>
          </cell>
          <cell r="C8237" t="str">
            <v xml:space="preserve"> </v>
          </cell>
        </row>
        <row r="8238">
          <cell r="A8238" t="str">
            <v>GXL2122100300-NA35</v>
          </cell>
          <cell r="B8238" t="str">
            <v>Helmet F1XF black, L</v>
          </cell>
          <cell r="C8238" t="str">
            <v xml:space="preserve"> </v>
          </cell>
        </row>
        <row r="8239">
          <cell r="A8239" t="str">
            <v>GXL2122100300-RE32</v>
          </cell>
          <cell r="B8239" t="str">
            <v>Helmet F1XF, Red, L PA Lisse Photolum</v>
          </cell>
          <cell r="C8239" t="str">
            <v xml:space="preserve"> </v>
          </cell>
        </row>
        <row r="8240">
          <cell r="A8240" t="str">
            <v>GXL2122100300-VF16</v>
          </cell>
          <cell r="B8240" t="str">
            <v>Helmet F1XF, Photoluminescent, L</v>
          </cell>
          <cell r="C8240" t="str">
            <v xml:space="preserve"> </v>
          </cell>
        </row>
        <row r="8241">
          <cell r="A8241" t="str">
            <v>GXL2122100301-BB35</v>
          </cell>
          <cell r="B8241" t="str">
            <v>Helmet F1XF, Metalized, L</v>
          </cell>
          <cell r="C8241" t="str">
            <v xml:space="preserve"> </v>
          </cell>
        </row>
        <row r="8242">
          <cell r="A8242" t="str">
            <v>GXL2122100310-RE35</v>
          </cell>
          <cell r="B8242" t="str">
            <v>Helmet F1XF red, L</v>
          </cell>
          <cell r="C8242" t="str">
            <v xml:space="preserve"> </v>
          </cell>
        </row>
        <row r="8243">
          <cell r="A8243" t="str">
            <v>GXL2122100310-VF35</v>
          </cell>
          <cell r="B8243" t="str">
            <v>Helmet F1XF photolum, L</v>
          </cell>
          <cell r="C8243" t="str">
            <v xml:space="preserve"> </v>
          </cell>
        </row>
        <row r="8244">
          <cell r="A8244" t="str">
            <v>GXL2122100401-RE32</v>
          </cell>
          <cell r="B8244" t="str">
            <v>Helmet F1XF, Red, L</v>
          </cell>
          <cell r="C8244" t="str">
            <v xml:space="preserve"> </v>
          </cell>
        </row>
        <row r="8245">
          <cell r="A8245" t="str">
            <v>GXL2122200000-JL16</v>
          </cell>
          <cell r="B8245" t="str">
            <v>Helmet F1XF fluorescent yellow, L</v>
          </cell>
          <cell r="C8245" t="str">
            <v xml:space="preserve"> </v>
          </cell>
        </row>
        <row r="8246">
          <cell r="A8246" t="str">
            <v>GXL2122200000-JL35</v>
          </cell>
          <cell r="B8246" t="str">
            <v>Helmet F1XF, Yellow (fluo), L</v>
          </cell>
          <cell r="C8246" t="str">
            <v xml:space="preserve"> </v>
          </cell>
        </row>
        <row r="8247">
          <cell r="A8247" t="str">
            <v>GXL2122200000-NA35</v>
          </cell>
          <cell r="B8247" t="str">
            <v>Helmet F1XF, Black, L</v>
          </cell>
          <cell r="C8247" t="str">
            <v xml:space="preserve"> </v>
          </cell>
        </row>
        <row r="8248">
          <cell r="A8248" t="str">
            <v>GXL2122200000-RE16</v>
          </cell>
          <cell r="B8248" t="str">
            <v>Helmet F1XF red, L</v>
          </cell>
          <cell r="C8248" t="str">
            <v xml:space="preserve"> </v>
          </cell>
        </row>
        <row r="8249">
          <cell r="A8249" t="str">
            <v>GXL2122200000-VF16</v>
          </cell>
          <cell r="B8249" t="str">
            <v>Helmet F1XF, Photoluminescent, L</v>
          </cell>
          <cell r="C8249" t="str">
            <v xml:space="preserve"> </v>
          </cell>
        </row>
        <row r="8250">
          <cell r="A8250" t="str">
            <v>GXL2122200100-VF16</v>
          </cell>
          <cell r="B8250" t="str">
            <v>Helmet F1XF, Photoluminescent, L</v>
          </cell>
          <cell r="C8250" t="str">
            <v xml:space="preserve"> </v>
          </cell>
        </row>
        <row r="8251">
          <cell r="A8251" t="str">
            <v>GXL2122200210-RE16</v>
          </cell>
          <cell r="B8251" t="str">
            <v>Helmet F1XF, Red, L</v>
          </cell>
          <cell r="C8251" t="str">
            <v xml:space="preserve"> </v>
          </cell>
        </row>
        <row r="8252">
          <cell r="A8252" t="str">
            <v>GXL2122200300-NA35</v>
          </cell>
          <cell r="B8252" t="str">
            <v>Helmet F1XF, Black, L</v>
          </cell>
          <cell r="C8252" t="str">
            <v xml:space="preserve"> </v>
          </cell>
        </row>
        <row r="8253">
          <cell r="A8253" t="str">
            <v>GXL2122200300-RE35</v>
          </cell>
          <cell r="B8253" t="str">
            <v>Helmet F1XF, Red, L</v>
          </cell>
          <cell r="C8253" t="str">
            <v xml:space="preserve"> </v>
          </cell>
        </row>
        <row r="8254">
          <cell r="A8254" t="str">
            <v>GXL2122200300-VF35</v>
          </cell>
          <cell r="B8254" t="str">
            <v>Helmet F1XF, Photoluminescent, L</v>
          </cell>
          <cell r="C8254" t="str">
            <v xml:space="preserve"> </v>
          </cell>
        </row>
        <row r="8255">
          <cell r="A8255" t="str">
            <v>GXL2122200311-JL35</v>
          </cell>
          <cell r="B8255" t="str">
            <v>Helmet F1XF fluorescent yellow, L</v>
          </cell>
          <cell r="C8255" t="str">
            <v xml:space="preserve"> </v>
          </cell>
        </row>
        <row r="8256">
          <cell r="A8256" t="str">
            <v>GXL2122200400-JD35</v>
          </cell>
          <cell r="B8256" t="str">
            <v>Helmet F1XF, Yellow (plain), L</v>
          </cell>
          <cell r="C8256" t="str">
            <v xml:space="preserve"> </v>
          </cell>
        </row>
        <row r="8257">
          <cell r="A8257" t="str">
            <v>GXL2122200400-RE35</v>
          </cell>
          <cell r="B8257" t="str">
            <v>Helmet F1XF, Red, L</v>
          </cell>
          <cell r="C8257" t="str">
            <v xml:space="preserve"> </v>
          </cell>
        </row>
        <row r="8258">
          <cell r="A8258" t="str">
            <v>GXL2122300100-VF35</v>
          </cell>
          <cell r="B8258" t="str">
            <v>Helmet F1XF photolum, L</v>
          </cell>
          <cell r="C8258" t="str">
            <v xml:space="preserve"> </v>
          </cell>
        </row>
        <row r="8259">
          <cell r="A8259" t="str">
            <v>GXL2122300120-BA16</v>
          </cell>
          <cell r="B8259" t="str">
            <v>Helmet F1XF, White, L</v>
          </cell>
          <cell r="C8259" t="str">
            <v xml:space="preserve"> </v>
          </cell>
        </row>
        <row r="8260">
          <cell r="A8260" t="str">
            <v>GXL2122300120-JD16</v>
          </cell>
          <cell r="B8260" t="str">
            <v>Helmet F1XF, Yellow (plain), L</v>
          </cell>
          <cell r="C8260" t="str">
            <v xml:space="preserve"> </v>
          </cell>
        </row>
        <row r="8261">
          <cell r="A8261" t="str">
            <v>GXL2122300120-NA16</v>
          </cell>
          <cell r="B8261" t="str">
            <v>Helmet F1XF, Black, L</v>
          </cell>
          <cell r="C8261" t="str">
            <v xml:space="preserve"> </v>
          </cell>
        </row>
        <row r="8262">
          <cell r="A8262" t="str">
            <v>GXL2122300120-RE16</v>
          </cell>
          <cell r="B8262" t="str">
            <v>Helmet F1XF, Red, L</v>
          </cell>
          <cell r="C8262" t="str">
            <v xml:space="preserve"> </v>
          </cell>
        </row>
        <row r="8263">
          <cell r="A8263" t="str">
            <v>GXL2122300200-RE35</v>
          </cell>
          <cell r="B8263" t="str">
            <v>Helmet F1XF, Red, L</v>
          </cell>
          <cell r="C8263" t="str">
            <v xml:space="preserve"> </v>
          </cell>
        </row>
        <row r="8264">
          <cell r="A8264" t="str">
            <v>GXL2122300200-VF35</v>
          </cell>
          <cell r="B8264" t="str">
            <v>Helmet F1XF, Photoluminescent, L</v>
          </cell>
          <cell r="C8264" t="str">
            <v xml:space="preserve"> </v>
          </cell>
        </row>
        <row r="8265">
          <cell r="A8265" t="str">
            <v>GXL2122300300-BA35</v>
          </cell>
          <cell r="B8265" t="str">
            <v>Helmet F1XF, White, L</v>
          </cell>
          <cell r="C8265" t="str">
            <v xml:space="preserve"> </v>
          </cell>
        </row>
        <row r="8266">
          <cell r="A8266" t="str">
            <v>GXL2122300300-JL35</v>
          </cell>
          <cell r="B8266" t="str">
            <v>Helmet F1XF, Yellow (fluo), L</v>
          </cell>
          <cell r="C8266" t="str">
            <v xml:space="preserve"> </v>
          </cell>
        </row>
        <row r="8267">
          <cell r="A8267" t="str">
            <v>GXL2122400301-BB35</v>
          </cell>
          <cell r="B8267" t="str">
            <v>Helmet F1XF, Metalized, L</v>
          </cell>
          <cell r="C8267" t="str">
            <v xml:space="preserve"> </v>
          </cell>
        </row>
        <row r="8268">
          <cell r="A8268" t="str">
            <v>GXL2124300410-BA35</v>
          </cell>
          <cell r="B8268" t="str">
            <v>Helmet F1XF, White, L</v>
          </cell>
          <cell r="C8268" t="str">
            <v xml:space="preserve"> </v>
          </cell>
        </row>
        <row r="8269">
          <cell r="A8269" t="str">
            <v>GXL2124300420-JD16</v>
          </cell>
          <cell r="B8269" t="str">
            <v>Helmet F1XF, Yellow (plain), L</v>
          </cell>
          <cell r="C8269" t="str">
            <v xml:space="preserve"> </v>
          </cell>
        </row>
        <row r="8270">
          <cell r="A8270" t="str">
            <v>GXL2124300420-JD35</v>
          </cell>
          <cell r="B8270" t="str">
            <v>Helmet F1XF, Yellow (plain), L</v>
          </cell>
          <cell r="C8270" t="str">
            <v xml:space="preserve"> </v>
          </cell>
        </row>
        <row r="8271">
          <cell r="A8271" t="str">
            <v>GXL2125000300-VF35</v>
          </cell>
          <cell r="B8271" t="str">
            <v>Helmet F1XF, Photoluminescent, L</v>
          </cell>
          <cell r="C8271" t="str">
            <v xml:space="preserve"> </v>
          </cell>
        </row>
        <row r="8272">
          <cell r="A8272" t="str">
            <v>GXL2125200300-NA35</v>
          </cell>
          <cell r="B8272" t="str">
            <v>Helmet F1XF, Black, L</v>
          </cell>
          <cell r="C8272" t="str">
            <v xml:space="preserve"> </v>
          </cell>
        </row>
        <row r="8273">
          <cell r="A8273" t="str">
            <v>GXL2125200300-RE35</v>
          </cell>
          <cell r="B8273" t="str">
            <v>Helmet F1XF, Red, L</v>
          </cell>
          <cell r="C8273" t="str">
            <v xml:space="preserve"> </v>
          </cell>
        </row>
        <row r="8274">
          <cell r="A8274" t="str">
            <v>GXL2125200300-VF35</v>
          </cell>
          <cell r="B8274" t="str">
            <v>Helmet F1XF, Photoluminescent, L</v>
          </cell>
          <cell r="C8274" t="str">
            <v xml:space="preserve"> </v>
          </cell>
        </row>
        <row r="8275">
          <cell r="A8275" t="str">
            <v>GXL2125300100-VF35</v>
          </cell>
          <cell r="B8275" t="str">
            <v>Helmet F1XF, Photoluminescent, L</v>
          </cell>
          <cell r="C8275" t="str">
            <v xml:space="preserve"> </v>
          </cell>
        </row>
        <row r="8276">
          <cell r="A8276" t="str">
            <v>GXL2125300101-VF35</v>
          </cell>
          <cell r="B8276" t="str">
            <v>Helmet F1XF, Photoluminescent, L</v>
          </cell>
          <cell r="C8276" t="str">
            <v xml:space="preserve"> </v>
          </cell>
        </row>
        <row r="8277">
          <cell r="A8277" t="str">
            <v>GXL2125400316-NA35</v>
          </cell>
          <cell r="B8277" t="str">
            <v>Helmet F1XF, Black, L</v>
          </cell>
          <cell r="C8277" t="str">
            <v xml:space="preserve"> </v>
          </cell>
        </row>
        <row r="8278">
          <cell r="A8278" t="str">
            <v>GXL2127201120-AA46</v>
          </cell>
          <cell r="B8278" t="str">
            <v>Helmet F1XF, Blue, L</v>
          </cell>
          <cell r="C8278" t="str">
            <v xml:space="preserve"> </v>
          </cell>
        </row>
        <row r="8279">
          <cell r="A8279" t="str">
            <v>GXL3110106000-RE35</v>
          </cell>
          <cell r="B8279" t="str">
            <v>Helmet F1XF, Red, L</v>
          </cell>
          <cell r="C8279" t="str">
            <v xml:space="preserve"> </v>
          </cell>
        </row>
        <row r="8280">
          <cell r="A8280" t="str">
            <v>GXL3110106010-BA35</v>
          </cell>
          <cell r="B8280" t="str">
            <v>Helmet F1XF, White, L</v>
          </cell>
          <cell r="C8280" t="str">
            <v xml:space="preserve"> </v>
          </cell>
        </row>
        <row r="8281">
          <cell r="A8281" t="str">
            <v>GXL3110106010-JD35</v>
          </cell>
          <cell r="B8281" t="str">
            <v>Helmet F1XF, Yellow (plain), L</v>
          </cell>
          <cell r="C8281" t="str">
            <v xml:space="preserve"> </v>
          </cell>
        </row>
        <row r="8282">
          <cell r="A8282" t="str">
            <v>GXL3110106010-RE35</v>
          </cell>
          <cell r="B8282" t="str">
            <v>Helmet F1XF, Red, L</v>
          </cell>
          <cell r="C8282" t="str">
            <v xml:space="preserve"> </v>
          </cell>
        </row>
        <row r="8283">
          <cell r="A8283" t="str">
            <v>GXL3110106011-BB35</v>
          </cell>
          <cell r="B8283" t="str">
            <v>Helmet F1XF, Metalized, L</v>
          </cell>
          <cell r="C8283" t="str">
            <v xml:space="preserve"> </v>
          </cell>
        </row>
        <row r="8284">
          <cell r="A8284" t="str">
            <v>GXM1011000000-AA35</v>
          </cell>
          <cell r="B8284" t="str">
            <v>Helmet F1XF, Blue, M</v>
          </cell>
          <cell r="C8284" t="str">
            <v xml:space="preserve"> </v>
          </cell>
        </row>
        <row r="8285">
          <cell r="A8285" t="str">
            <v>GXM1011000000-BA34</v>
          </cell>
          <cell r="B8285" t="str">
            <v>Helmet F1XF, White, M</v>
          </cell>
          <cell r="C8285" t="str">
            <v xml:space="preserve"> </v>
          </cell>
        </row>
        <row r="8286">
          <cell r="A8286" t="str">
            <v>GXM1011000000-BA35</v>
          </cell>
          <cell r="B8286" t="str">
            <v>Helmet F1XF, White, M</v>
          </cell>
          <cell r="C8286" t="str">
            <v xml:space="preserve"> </v>
          </cell>
        </row>
        <row r="8287">
          <cell r="A8287" t="str">
            <v>GXM1011000000-JD35</v>
          </cell>
          <cell r="B8287" t="str">
            <v>Helmet F1XF, Yellow (plain), M</v>
          </cell>
          <cell r="C8287" t="str">
            <v xml:space="preserve"> </v>
          </cell>
        </row>
        <row r="8288">
          <cell r="A8288" t="str">
            <v>GXM1011000000-JD46</v>
          </cell>
          <cell r="B8288" t="str">
            <v>Helmet F1XF, Yellow (plain), M</v>
          </cell>
          <cell r="C8288" t="str">
            <v xml:space="preserve"> </v>
          </cell>
        </row>
        <row r="8289">
          <cell r="A8289" t="str">
            <v>GXM1011000000-JL35</v>
          </cell>
          <cell r="B8289" t="str">
            <v>Helmet F1XF, Yellow (fluo), M</v>
          </cell>
          <cell r="C8289" t="str">
            <v xml:space="preserve"> </v>
          </cell>
        </row>
        <row r="8290">
          <cell r="A8290" t="str">
            <v>GXM1011000000-OB35</v>
          </cell>
          <cell r="B8290" t="str">
            <v>Helmet F1XF, Orange (fluo), M</v>
          </cell>
          <cell r="C8290" t="str">
            <v xml:space="preserve"> </v>
          </cell>
        </row>
        <row r="8291">
          <cell r="A8291" t="str">
            <v>GXM1011000000-VF16</v>
          </cell>
          <cell r="B8291" t="str">
            <v>Helmet F1XF photoluminescent, M</v>
          </cell>
          <cell r="C8291" t="str">
            <v xml:space="preserve"> </v>
          </cell>
        </row>
        <row r="8292">
          <cell r="A8292" t="str">
            <v>GXM1011000001-BB35</v>
          </cell>
          <cell r="B8292" t="str">
            <v>Helmet F1XF metalized, M</v>
          </cell>
          <cell r="C8292" t="str">
            <v xml:space="preserve"> </v>
          </cell>
        </row>
        <row r="8293">
          <cell r="A8293" t="str">
            <v>GXM1011000010-JD16</v>
          </cell>
          <cell r="B8293" t="str">
            <v>Helmet F1XF, Yellow (plain), M</v>
          </cell>
          <cell r="C8293" t="str">
            <v xml:space="preserve"> </v>
          </cell>
        </row>
        <row r="8294">
          <cell r="A8294" t="str">
            <v>GXM1011000110-JD16</v>
          </cell>
          <cell r="B8294" t="str">
            <v>Helmet F1XF, Yellow (plain), M</v>
          </cell>
          <cell r="C8294" t="str">
            <v xml:space="preserve"> </v>
          </cell>
        </row>
        <row r="8295">
          <cell r="A8295" t="str">
            <v>GXM1011000110-RE16</v>
          </cell>
          <cell r="B8295" t="str">
            <v>Helmet F1XF, Red, M</v>
          </cell>
          <cell r="C8295" t="str">
            <v xml:space="preserve"> </v>
          </cell>
        </row>
        <row r="8296">
          <cell r="A8296" t="str">
            <v>GXM1011000200-BA16</v>
          </cell>
          <cell r="B8296" t="str">
            <v>Helmet F1XF white, M</v>
          </cell>
          <cell r="C8296" t="str">
            <v xml:space="preserve"> </v>
          </cell>
        </row>
        <row r="8297">
          <cell r="A8297" t="str">
            <v>GXM1011000200-BA35</v>
          </cell>
          <cell r="B8297" t="str">
            <v>Helmet F1XF white, M</v>
          </cell>
          <cell r="C8297" t="str">
            <v xml:space="preserve"> </v>
          </cell>
        </row>
        <row r="8298">
          <cell r="A8298" t="str">
            <v>GXM1011000200-JD16</v>
          </cell>
          <cell r="B8298" t="str">
            <v>Helmet F1XF yellow, M</v>
          </cell>
          <cell r="C8298" t="str">
            <v xml:space="preserve"> </v>
          </cell>
        </row>
        <row r="8299">
          <cell r="A8299" t="str">
            <v>GXM1011000200-NA16</v>
          </cell>
          <cell r="B8299" t="str">
            <v>Helmet F1XF black, M</v>
          </cell>
          <cell r="C8299" t="str">
            <v xml:space="preserve"> </v>
          </cell>
        </row>
        <row r="8300">
          <cell r="A8300" t="str">
            <v>GXM1011000200-RE35</v>
          </cell>
          <cell r="B8300" t="str">
            <v>Helmet F1XF, Red, M</v>
          </cell>
          <cell r="C8300" t="str">
            <v xml:space="preserve"> </v>
          </cell>
        </row>
        <row r="8301">
          <cell r="A8301" t="str">
            <v>GXM1011000200-VF35</v>
          </cell>
          <cell r="B8301" t="str">
            <v>Helmet F1XF photolum, M</v>
          </cell>
          <cell r="C8301" t="str">
            <v xml:space="preserve"> </v>
          </cell>
        </row>
        <row r="8302">
          <cell r="A8302" t="str">
            <v>GXM1011000201-BA16</v>
          </cell>
          <cell r="B8302" t="str">
            <v>Helmet F1XF white, M</v>
          </cell>
          <cell r="C8302" t="str">
            <v xml:space="preserve"> </v>
          </cell>
        </row>
        <row r="8303">
          <cell r="A8303" t="str">
            <v>GXM1011000201-NA35</v>
          </cell>
          <cell r="B8303" t="str">
            <v>Helmet F1XF black, M</v>
          </cell>
          <cell r="C8303" t="str">
            <v xml:space="preserve"> </v>
          </cell>
        </row>
        <row r="8304">
          <cell r="A8304" t="str">
            <v>GXM1011000201-OB16</v>
          </cell>
          <cell r="B8304" t="str">
            <v>Helmet F1XF, Orange (fluo), M</v>
          </cell>
          <cell r="C8304" t="str">
            <v xml:space="preserve"> </v>
          </cell>
        </row>
        <row r="8305">
          <cell r="A8305" t="str">
            <v>GXM1011000201-VA35</v>
          </cell>
          <cell r="B8305" t="str">
            <v>Helmet F1XF green, M</v>
          </cell>
          <cell r="C8305" t="str">
            <v xml:space="preserve"> </v>
          </cell>
        </row>
        <row r="8306">
          <cell r="A8306" t="str">
            <v>GXM1011000211-AA16</v>
          </cell>
          <cell r="B8306" t="str">
            <v>Helmet F1XF, Blue, M</v>
          </cell>
          <cell r="C8306" t="str">
            <v xml:space="preserve"> </v>
          </cell>
        </row>
        <row r="8307">
          <cell r="A8307" t="str">
            <v>GXM1011000301-BA16</v>
          </cell>
          <cell r="B8307" t="str">
            <v>Helmet F1XF, White, M</v>
          </cell>
          <cell r="C8307" t="str">
            <v xml:space="preserve"> </v>
          </cell>
        </row>
        <row r="8308">
          <cell r="A8308" t="str">
            <v>GXM1011100000-AA16</v>
          </cell>
          <cell r="B8308" t="str">
            <v>Helmet F1XF, Blue, M</v>
          </cell>
          <cell r="C8308" t="str">
            <v xml:space="preserve"> </v>
          </cell>
        </row>
        <row r="8309">
          <cell r="A8309" t="str">
            <v>GXM1011100000-BA16</v>
          </cell>
          <cell r="B8309" t="str">
            <v>Helmet F1XF, White, M</v>
          </cell>
          <cell r="C8309" t="str">
            <v xml:space="preserve"> </v>
          </cell>
        </row>
        <row r="8310">
          <cell r="A8310" t="str">
            <v>GXM1011100000-JD16</v>
          </cell>
          <cell r="B8310" t="str">
            <v>Helmet F1XF, Yellow (plain), M</v>
          </cell>
          <cell r="C8310" t="str">
            <v xml:space="preserve"> </v>
          </cell>
        </row>
        <row r="8311">
          <cell r="A8311" t="str">
            <v>GXM1011100000-JD32</v>
          </cell>
          <cell r="B8311" t="str">
            <v>Helmet F1XF, Yellow (plain), M</v>
          </cell>
          <cell r="C8311" t="str">
            <v xml:space="preserve"> </v>
          </cell>
        </row>
        <row r="8312">
          <cell r="A8312" t="str">
            <v>GXM1011100000-JL16</v>
          </cell>
          <cell r="B8312" t="str">
            <v>Helmet F1XF, Yellow (fluo), M</v>
          </cell>
          <cell r="C8312" t="str">
            <v xml:space="preserve"> </v>
          </cell>
        </row>
        <row r="8313">
          <cell r="A8313" t="str">
            <v>GXM1011100000-JL35</v>
          </cell>
          <cell r="B8313" t="str">
            <v>Helmet F1XF, Yellow (fluo), M</v>
          </cell>
          <cell r="C8313" t="str">
            <v xml:space="preserve"> </v>
          </cell>
        </row>
        <row r="8314">
          <cell r="A8314" t="str">
            <v>GXM1011100000-NA43</v>
          </cell>
          <cell r="B8314" t="str">
            <v>Helmet F1XF, Black, M</v>
          </cell>
          <cell r="C8314" t="str">
            <v xml:space="preserve"> </v>
          </cell>
        </row>
        <row r="8315">
          <cell r="A8315" t="str">
            <v>GXM1011100000-OB35</v>
          </cell>
          <cell r="B8315" t="str">
            <v>Helmet F1XF, Orange (fluo), M</v>
          </cell>
          <cell r="C8315" t="str">
            <v xml:space="preserve"> </v>
          </cell>
        </row>
        <row r="8316">
          <cell r="A8316" t="str">
            <v>GXM1011100000-RE35</v>
          </cell>
          <cell r="B8316" t="str">
            <v>Helmet F1XF red, M</v>
          </cell>
          <cell r="C8316" t="str">
            <v xml:space="preserve"> </v>
          </cell>
        </row>
        <row r="8317">
          <cell r="A8317" t="str">
            <v>GXM1011100001-JD35</v>
          </cell>
          <cell r="B8317" t="str">
            <v>Helmet F1XF, Yellow (plain), M</v>
          </cell>
          <cell r="C8317" t="str">
            <v xml:space="preserve"> </v>
          </cell>
        </row>
        <row r="8318">
          <cell r="A8318" t="str">
            <v>GXM1011100001-VF35</v>
          </cell>
          <cell r="B8318" t="str">
            <v>Helmet F1XF, Photoluminescent, M</v>
          </cell>
          <cell r="C8318" t="str">
            <v xml:space="preserve"> </v>
          </cell>
        </row>
        <row r="8319">
          <cell r="A8319" t="str">
            <v>GXM1011100010-JL16</v>
          </cell>
          <cell r="B8319" t="str">
            <v>Helmet F1XF, Yellow (fluo), M</v>
          </cell>
          <cell r="C8319" t="str">
            <v xml:space="preserve"> </v>
          </cell>
        </row>
        <row r="8320">
          <cell r="A8320" t="str">
            <v>GXM1011100100-VF16</v>
          </cell>
          <cell r="B8320" t="str">
            <v>Helmet F1XF, Photoluminescent, M</v>
          </cell>
          <cell r="C8320" t="str">
            <v xml:space="preserve"> </v>
          </cell>
        </row>
        <row r="8321">
          <cell r="A8321" t="str">
            <v>GXM1011100110-RE16</v>
          </cell>
          <cell r="B8321" t="str">
            <v>Helmet F1XF, Red, M</v>
          </cell>
          <cell r="C8321" t="str">
            <v xml:space="preserve"> </v>
          </cell>
        </row>
        <row r="8322">
          <cell r="A8322" t="str">
            <v>GXM1011100110-VF16</v>
          </cell>
          <cell r="B8322" t="str">
            <v>Helmet F1XF, Photoluminescent, M</v>
          </cell>
          <cell r="C8322" t="str">
            <v xml:space="preserve"> </v>
          </cell>
        </row>
        <row r="8323">
          <cell r="A8323" t="str">
            <v>GXM1011100110-VF35</v>
          </cell>
          <cell r="B8323" t="str">
            <v>Helmet F1XF, Photoluminescent, M</v>
          </cell>
          <cell r="C8323" t="str">
            <v xml:space="preserve"> </v>
          </cell>
        </row>
        <row r="8324">
          <cell r="A8324" t="str">
            <v>GXM1011100200-RE16</v>
          </cell>
          <cell r="B8324" t="str">
            <v>Helmet F1XF, Red, M</v>
          </cell>
          <cell r="C8324" t="str">
            <v xml:space="preserve"> </v>
          </cell>
        </row>
        <row r="8325">
          <cell r="A8325" t="str">
            <v>GXM1011100206-RE16</v>
          </cell>
          <cell r="B8325" t="str">
            <v>Helmet F1XF, Red, M</v>
          </cell>
          <cell r="C8325" t="str">
            <v xml:space="preserve"> </v>
          </cell>
        </row>
        <row r="8326">
          <cell r="A8326" t="str">
            <v>GXM1011100300-JL16</v>
          </cell>
          <cell r="B8326" t="str">
            <v>Helmet F1XF, Yellow (fluo), M</v>
          </cell>
          <cell r="C8326" t="str">
            <v xml:space="preserve"> </v>
          </cell>
        </row>
        <row r="8327">
          <cell r="A8327" t="str">
            <v>GXM1011100310-VF35</v>
          </cell>
          <cell r="B8327" t="str">
            <v>Helmet F1XF, Photoluminescent, M</v>
          </cell>
          <cell r="C8327" t="str">
            <v xml:space="preserve"> </v>
          </cell>
        </row>
        <row r="8328">
          <cell r="A8328" t="str">
            <v>GXM1011101010-VF35</v>
          </cell>
          <cell r="B8328" t="str">
            <v>Helmet F1XF photoluminescent, M</v>
          </cell>
          <cell r="C8328" t="str">
            <v xml:space="preserve"> </v>
          </cell>
        </row>
        <row r="8329">
          <cell r="A8329" t="str">
            <v>GXM1011200000-BA16</v>
          </cell>
          <cell r="B8329" t="str">
            <v>Helmet F1XF, White, M</v>
          </cell>
          <cell r="C8329" t="str">
            <v xml:space="preserve"> </v>
          </cell>
        </row>
        <row r="8330">
          <cell r="A8330" t="str">
            <v>GXM1011200000-JD16</v>
          </cell>
          <cell r="B8330" t="str">
            <v>Helmet F1XF, Yellow (plain), M</v>
          </cell>
          <cell r="C8330" t="str">
            <v xml:space="preserve"> </v>
          </cell>
        </row>
        <row r="8331">
          <cell r="A8331" t="str">
            <v>GXM1011200000-JL16</v>
          </cell>
          <cell r="B8331" t="str">
            <v>Helmet F1XF fluorescent yellow, M</v>
          </cell>
          <cell r="C8331" t="str">
            <v xml:space="preserve"> </v>
          </cell>
        </row>
        <row r="8332">
          <cell r="A8332" t="str">
            <v>GXM1011200000-NA16</v>
          </cell>
          <cell r="B8332" t="str">
            <v>Helmet F1XF, Black, M</v>
          </cell>
          <cell r="C8332" t="str">
            <v xml:space="preserve"> </v>
          </cell>
        </row>
        <row r="8333">
          <cell r="A8333" t="str">
            <v>GXM1011200000-OB16</v>
          </cell>
          <cell r="B8333" t="str">
            <v>Helmet F1XF fluorescent orange, M</v>
          </cell>
          <cell r="C8333" t="str">
            <v xml:space="preserve"> </v>
          </cell>
        </row>
        <row r="8334">
          <cell r="A8334" t="str">
            <v>GXM1011200004-JL16</v>
          </cell>
          <cell r="B8334" t="str">
            <v>Helmet F1XF, Yellow (fluo), M</v>
          </cell>
          <cell r="C8334" t="str">
            <v xml:space="preserve"> </v>
          </cell>
        </row>
        <row r="8335">
          <cell r="A8335" t="str">
            <v>GXM1011200010-VF16</v>
          </cell>
          <cell r="B8335" t="str">
            <v>Helmet F1XF, Photoluminescent, M</v>
          </cell>
          <cell r="C8335" t="str">
            <v xml:space="preserve"> </v>
          </cell>
        </row>
        <row r="8336">
          <cell r="A8336" t="str">
            <v>GXM1011200110-VF16</v>
          </cell>
          <cell r="B8336" t="str">
            <v>Helmet F1XF, Photoluminescent, M</v>
          </cell>
          <cell r="C8336" t="str">
            <v xml:space="preserve"> </v>
          </cell>
        </row>
        <row r="8337">
          <cell r="A8337" t="str">
            <v>GXM1011200212-RE16</v>
          </cell>
          <cell r="B8337" t="str">
            <v>Helmet F1XF, Red, M</v>
          </cell>
          <cell r="C8337" t="str">
            <v xml:space="preserve"> </v>
          </cell>
        </row>
        <row r="8338">
          <cell r="A8338" t="str">
            <v>GXM1011200311-JL16</v>
          </cell>
          <cell r="B8338" t="str">
            <v>Helmet F1XF, Yellow (fluo), M PA Lisse N</v>
          </cell>
          <cell r="C8338" t="str">
            <v xml:space="preserve"> </v>
          </cell>
        </row>
        <row r="8339">
          <cell r="A8339" t="str">
            <v>GXM1011201004-NA16</v>
          </cell>
          <cell r="B8339" t="str">
            <v>Helmet F1XF, Black, M PA Lisse Noire</v>
          </cell>
          <cell r="C8339" t="str">
            <v xml:space="preserve"> </v>
          </cell>
        </row>
        <row r="8340">
          <cell r="A8340" t="str">
            <v>GXM1011300000-NA35</v>
          </cell>
          <cell r="B8340" t="str">
            <v>Helmet F1XF, Black, M</v>
          </cell>
          <cell r="C8340" t="str">
            <v xml:space="preserve"> </v>
          </cell>
        </row>
        <row r="8341">
          <cell r="A8341" t="str">
            <v>GXM1011300000-VF16</v>
          </cell>
          <cell r="B8341" t="str">
            <v>Helmet F1XF, Photoluminescent, M</v>
          </cell>
          <cell r="C8341" t="str">
            <v xml:space="preserve"> </v>
          </cell>
        </row>
        <row r="8342">
          <cell r="A8342" t="str">
            <v>GXM1011300001-NA16</v>
          </cell>
          <cell r="B8342" t="str">
            <v>Helmet F1XF, Black, M</v>
          </cell>
          <cell r="C8342" t="str">
            <v xml:space="preserve"> </v>
          </cell>
        </row>
        <row r="8343">
          <cell r="A8343" t="str">
            <v>GXM1011300010-NA16</v>
          </cell>
          <cell r="B8343" t="str">
            <v>Helmet F1XF, Black, M</v>
          </cell>
          <cell r="C8343" t="str">
            <v xml:space="preserve"> </v>
          </cell>
        </row>
        <row r="8344">
          <cell r="A8344" t="str">
            <v>GXM1011300010-VF16</v>
          </cell>
          <cell r="B8344" t="str">
            <v>Helmet F1XF, Photoluminescent, M</v>
          </cell>
          <cell r="C8344" t="str">
            <v xml:space="preserve"> </v>
          </cell>
        </row>
        <row r="8345">
          <cell r="A8345" t="str">
            <v>GXM1011300011-JL16</v>
          </cell>
          <cell r="B8345" t="str">
            <v>Helmet F1XF, Yellow (fluo), m</v>
          </cell>
          <cell r="C8345" t="str">
            <v xml:space="preserve"> </v>
          </cell>
        </row>
        <row r="8346">
          <cell r="A8346" t="str">
            <v>GXM1011300011-JL46</v>
          </cell>
          <cell r="B8346" t="str">
            <v>Helmet F1XF, Yellow (fluo), M</v>
          </cell>
          <cell r="C8346" t="str">
            <v xml:space="preserve"> </v>
          </cell>
        </row>
        <row r="8347">
          <cell r="A8347" t="str">
            <v>GXM1011300011-OB16</v>
          </cell>
          <cell r="B8347" t="str">
            <v>Helmet F1XF, Orange (fluo), m</v>
          </cell>
          <cell r="C8347" t="str">
            <v xml:space="preserve"> </v>
          </cell>
        </row>
        <row r="8348">
          <cell r="A8348" t="str">
            <v>GXM1011300011-OB33</v>
          </cell>
          <cell r="B8348" t="str">
            <v>Helmet F1XF, Orange (fluo), M</v>
          </cell>
          <cell r="C8348" t="str">
            <v xml:space="preserve"> </v>
          </cell>
        </row>
        <row r="8349">
          <cell r="A8349" t="str">
            <v>GXM1011300011-RE16</v>
          </cell>
          <cell r="B8349" t="str">
            <v>Helmet F1XF, Red, m</v>
          </cell>
          <cell r="C8349" t="str">
            <v xml:space="preserve"> </v>
          </cell>
        </row>
        <row r="8350">
          <cell r="A8350" t="str">
            <v>GXM1011300011-RE74</v>
          </cell>
          <cell r="B8350" t="str">
            <v>Helmet F1XF, Red, M</v>
          </cell>
          <cell r="C8350" t="str">
            <v xml:space="preserve"> </v>
          </cell>
        </row>
        <row r="8351">
          <cell r="A8351" t="str">
            <v>GXM1011300012-RE16</v>
          </cell>
          <cell r="B8351" t="str">
            <v>Helmet F1XF, Red, M</v>
          </cell>
          <cell r="C8351" t="str">
            <v xml:space="preserve"> </v>
          </cell>
        </row>
        <row r="8352">
          <cell r="A8352" t="str">
            <v>GXM1011300020-NA32</v>
          </cell>
          <cell r="B8352" t="str">
            <v>Helmet F1XF, Black, M</v>
          </cell>
          <cell r="C8352" t="str">
            <v xml:space="preserve"> </v>
          </cell>
        </row>
        <row r="8353">
          <cell r="A8353" t="str">
            <v>GXM1011300020-RE35</v>
          </cell>
          <cell r="B8353" t="str">
            <v>Helmet F1XF, Red, M</v>
          </cell>
          <cell r="C8353" t="str">
            <v xml:space="preserve"> </v>
          </cell>
        </row>
        <row r="8354">
          <cell r="A8354" t="str">
            <v>GXM1011300021-BA16</v>
          </cell>
          <cell r="B8354" t="str">
            <v>Helmet F1XF, White, m</v>
          </cell>
          <cell r="C8354" t="str">
            <v xml:space="preserve"> </v>
          </cell>
        </row>
        <row r="8355">
          <cell r="A8355" t="str">
            <v>GXM1011300021-BA34</v>
          </cell>
          <cell r="B8355" t="str">
            <v>Helmet F1XF, White, M</v>
          </cell>
          <cell r="C8355" t="str">
            <v xml:space="preserve"> </v>
          </cell>
        </row>
        <row r="8356">
          <cell r="A8356" t="str">
            <v>GXM1011300111-RE16</v>
          </cell>
          <cell r="B8356" t="str">
            <v>Helmet F1XF, Red, M</v>
          </cell>
          <cell r="C8356" t="str">
            <v xml:space="preserve"> </v>
          </cell>
        </row>
        <row r="8357">
          <cell r="A8357" t="str">
            <v>GXM1011300300-VF16</v>
          </cell>
          <cell r="B8357" t="str">
            <v>Helmet F1XF, Photoluminescent, M</v>
          </cell>
          <cell r="C8357" t="str">
            <v xml:space="preserve"> </v>
          </cell>
        </row>
        <row r="8358">
          <cell r="A8358" t="str">
            <v>GXM1011300311-VF35</v>
          </cell>
          <cell r="B8358" t="str">
            <v>Helmet F1XF, Photoluminescent, M</v>
          </cell>
          <cell r="C8358" t="str">
            <v xml:space="preserve"> </v>
          </cell>
        </row>
        <row r="8359">
          <cell r="A8359" t="str">
            <v>GXM1011301030-RE34</v>
          </cell>
          <cell r="B8359" t="str">
            <v>Helmet F1XF, Red, M</v>
          </cell>
          <cell r="C8359" t="str">
            <v xml:space="preserve"> </v>
          </cell>
        </row>
        <row r="8360">
          <cell r="A8360" t="str">
            <v>GXM1011400000-VF16</v>
          </cell>
          <cell r="B8360" t="str">
            <v>Helmet F1XF, Photoluminescent, M</v>
          </cell>
          <cell r="C8360" t="str">
            <v xml:space="preserve"> </v>
          </cell>
        </row>
        <row r="8361">
          <cell r="A8361" t="str">
            <v>GXM1011400200-RE16</v>
          </cell>
          <cell r="B8361" t="str">
            <v>Helmet F1XF, Red, M</v>
          </cell>
          <cell r="C8361" t="str">
            <v xml:space="preserve"> </v>
          </cell>
        </row>
        <row r="8362">
          <cell r="A8362" t="str">
            <v>GXM1011400201-RE16</v>
          </cell>
          <cell r="B8362" t="str">
            <v>Helmet F1XF, Red, M</v>
          </cell>
          <cell r="C8362" t="str">
            <v xml:space="preserve"> </v>
          </cell>
        </row>
        <row r="8363">
          <cell r="A8363" t="str">
            <v>GXM1012100210-RE35</v>
          </cell>
          <cell r="B8363" t="str">
            <v>Helmet F1XF, Red, M</v>
          </cell>
          <cell r="C8363" t="str">
            <v xml:space="preserve"> </v>
          </cell>
        </row>
        <row r="8364">
          <cell r="A8364" t="str">
            <v>GXM1012100210-VF35</v>
          </cell>
          <cell r="B8364" t="str">
            <v>Helmet F1XF, Photoluminescent, M</v>
          </cell>
          <cell r="C8364" t="str">
            <v xml:space="preserve"> </v>
          </cell>
        </row>
        <row r="8365">
          <cell r="A8365" t="str">
            <v>GXM1012100310-VF43</v>
          </cell>
          <cell r="B8365" t="str">
            <v>Helmet F1XF, Photoluminescent, M</v>
          </cell>
          <cell r="C8365" t="str">
            <v xml:space="preserve"> </v>
          </cell>
        </row>
        <row r="8366">
          <cell r="A8366" t="str">
            <v>GXM1012201230-RE35</v>
          </cell>
          <cell r="B8366" t="str">
            <v>Helmet F1XF, Red, M</v>
          </cell>
          <cell r="C8366" t="str">
            <v xml:space="preserve"> </v>
          </cell>
        </row>
        <row r="8367">
          <cell r="A8367" t="str">
            <v>GXM1021000000-JD16</v>
          </cell>
          <cell r="B8367" t="str">
            <v>Helmet F1XF, Yellow (plain), M</v>
          </cell>
          <cell r="C8367" t="str">
            <v xml:space="preserve"> </v>
          </cell>
        </row>
        <row r="8368">
          <cell r="A8368" t="str">
            <v>GXM1021000000-JD46</v>
          </cell>
          <cell r="B8368" t="str">
            <v>Helmet F1XF, Yellow (plain), M PA Lisse</v>
          </cell>
          <cell r="C8368" t="str">
            <v xml:space="preserve"> </v>
          </cell>
        </row>
        <row r="8369">
          <cell r="A8369" t="str">
            <v>GXM1021000000-OB35</v>
          </cell>
          <cell r="B8369" t="str">
            <v>Helmet F1XF, Orange (fluo), M</v>
          </cell>
          <cell r="C8369" t="str">
            <v xml:space="preserve"> </v>
          </cell>
        </row>
        <row r="8370">
          <cell r="A8370" t="str">
            <v>GXM1021000010-RE35</v>
          </cell>
          <cell r="B8370" t="str">
            <v>Helmet F1XF, Red, M</v>
          </cell>
          <cell r="C8370" t="str">
            <v xml:space="preserve"> </v>
          </cell>
        </row>
        <row r="8371">
          <cell r="A8371" t="str">
            <v>GXM1021000200-JD35</v>
          </cell>
          <cell r="B8371" t="str">
            <v>Helmet F1XF, Yellow (plain), M</v>
          </cell>
          <cell r="C8371" t="str">
            <v xml:space="preserve"> </v>
          </cell>
        </row>
        <row r="8372">
          <cell r="A8372" t="str">
            <v>GXM1021000200-RE16</v>
          </cell>
          <cell r="B8372" t="str">
            <v>Helmet F1XF, Red, M</v>
          </cell>
          <cell r="C8372" t="str">
            <v xml:space="preserve"> </v>
          </cell>
        </row>
        <row r="8373">
          <cell r="A8373" t="str">
            <v>GXM1021000200-RE35</v>
          </cell>
          <cell r="B8373" t="str">
            <v>Helmet F1XF, Red, M</v>
          </cell>
          <cell r="C8373" t="str">
            <v xml:space="preserve"> </v>
          </cell>
        </row>
        <row r="8374">
          <cell r="A8374" t="str">
            <v>GXM1021000201-RE16</v>
          </cell>
          <cell r="B8374" t="str">
            <v>Helmet F1XF, Red, M</v>
          </cell>
          <cell r="C8374" t="str">
            <v xml:space="preserve"> </v>
          </cell>
        </row>
        <row r="8375">
          <cell r="A8375" t="str">
            <v>GXM1021100000-BA16</v>
          </cell>
          <cell r="B8375" t="str">
            <v>Helmet F1XF, White, M</v>
          </cell>
          <cell r="C8375" t="str">
            <v xml:space="preserve"> </v>
          </cell>
        </row>
        <row r="8376">
          <cell r="A8376" t="str">
            <v>GXM1021100000-JL35</v>
          </cell>
          <cell r="B8376" t="str">
            <v>Helmet F1XF, Yellow (fluo), M</v>
          </cell>
          <cell r="C8376" t="str">
            <v xml:space="preserve"> </v>
          </cell>
        </row>
        <row r="8377">
          <cell r="A8377" t="str">
            <v>GXM1021100000-OB16</v>
          </cell>
          <cell r="B8377" t="str">
            <v>Helmet F1XF, Orange (fluo), M</v>
          </cell>
          <cell r="C8377" t="str">
            <v xml:space="preserve"> </v>
          </cell>
        </row>
        <row r="8378">
          <cell r="A8378" t="str">
            <v>GXM1021100000-RE16</v>
          </cell>
          <cell r="B8378" t="str">
            <v>Helmet F1XF, Red, M</v>
          </cell>
          <cell r="C8378" t="str">
            <v xml:space="preserve"> </v>
          </cell>
        </row>
        <row r="8379">
          <cell r="A8379" t="str">
            <v>GXM1021100000-VF35</v>
          </cell>
          <cell r="B8379" t="str">
            <v>Helmet F1XF, Photoluminescent, M</v>
          </cell>
          <cell r="C8379" t="str">
            <v xml:space="preserve"> </v>
          </cell>
        </row>
        <row r="8380">
          <cell r="A8380" t="str">
            <v>GXM1021100000-YP16</v>
          </cell>
          <cell r="B8380" t="str">
            <v>Helm F1XF, Leuchtgelb, Photolum M</v>
          </cell>
          <cell r="C8380" t="str">
            <v xml:space="preserve"> </v>
          </cell>
        </row>
        <row r="8381">
          <cell r="A8381" t="str">
            <v>GXM1021100001-BA16</v>
          </cell>
          <cell r="B8381" t="str">
            <v>Helmet F1XF white, M</v>
          </cell>
          <cell r="C8381" t="str">
            <v xml:space="preserve"> </v>
          </cell>
        </row>
        <row r="8382">
          <cell r="A8382" t="str">
            <v>GXM1021100001-NB16</v>
          </cell>
          <cell r="B8382" t="str">
            <v>Helmet F1XF grey, M</v>
          </cell>
          <cell r="C8382" t="str">
            <v xml:space="preserve"> </v>
          </cell>
        </row>
        <row r="8383">
          <cell r="A8383" t="str">
            <v>GXM1021100001-RE16</v>
          </cell>
          <cell r="B8383" t="str">
            <v>Helmet F1XF, Red, M</v>
          </cell>
          <cell r="C8383" t="str">
            <v xml:space="preserve"> </v>
          </cell>
        </row>
        <row r="8384">
          <cell r="A8384" t="str">
            <v>GXM1021100002-RE16</v>
          </cell>
          <cell r="B8384" t="str">
            <v>Helmet F1XF, Red, M</v>
          </cell>
          <cell r="C8384" t="str">
            <v xml:space="preserve"> </v>
          </cell>
        </row>
        <row r="8385">
          <cell r="A8385" t="str">
            <v>GXM1021100010-VF35</v>
          </cell>
          <cell r="B8385" t="str">
            <v>Helmet F1XF, Photoluminescent, M</v>
          </cell>
          <cell r="C8385" t="str">
            <v xml:space="preserve"> </v>
          </cell>
        </row>
        <row r="8386">
          <cell r="A8386" t="str">
            <v>GXM1021100110-JL16</v>
          </cell>
          <cell r="B8386" t="str">
            <v>Helmet F1XF fluorescent yellow, M</v>
          </cell>
          <cell r="C8386" t="str">
            <v xml:space="preserve"> </v>
          </cell>
        </row>
        <row r="8387">
          <cell r="A8387" t="str">
            <v>GXM1021100110-JL5X</v>
          </cell>
          <cell r="B8387" t="str">
            <v>Helmet F1XF,Yellow (fluo),M,UNTERHACHING</v>
          </cell>
          <cell r="C8387" t="str">
            <v xml:space="preserve"> </v>
          </cell>
        </row>
        <row r="8388">
          <cell r="A8388" t="str">
            <v>GXM1021100110-VF16</v>
          </cell>
          <cell r="B8388" t="str">
            <v>Helmet F1XF, Photoluminescent, M</v>
          </cell>
          <cell r="C8388" t="str">
            <v xml:space="preserve"> </v>
          </cell>
        </row>
        <row r="8389">
          <cell r="A8389" t="str">
            <v>GXM1021100120-RE16</v>
          </cell>
          <cell r="B8389" t="str">
            <v>Helmet F1XF, Red, M</v>
          </cell>
          <cell r="C8389" t="str">
            <v xml:space="preserve"> </v>
          </cell>
        </row>
        <row r="8390">
          <cell r="A8390" t="str">
            <v>GXM1021100200-JD35</v>
          </cell>
          <cell r="B8390" t="str">
            <v>Helmet F1XF, Yellow (plain), M</v>
          </cell>
          <cell r="C8390" t="str">
            <v xml:space="preserve"> </v>
          </cell>
        </row>
        <row r="8391">
          <cell r="A8391" t="str">
            <v>GXM1021100200-NA16</v>
          </cell>
          <cell r="B8391" t="str">
            <v>Helmet F1XF, Black, M</v>
          </cell>
          <cell r="C8391" t="str">
            <v xml:space="preserve"> </v>
          </cell>
        </row>
        <row r="8392">
          <cell r="A8392" t="str">
            <v>GXM1021100201-BB16</v>
          </cell>
          <cell r="B8392" t="str">
            <v>Helmet F1XF, Metalized, M</v>
          </cell>
          <cell r="C8392" t="str">
            <v xml:space="preserve"> </v>
          </cell>
        </row>
        <row r="8393">
          <cell r="A8393" t="str">
            <v>GXM1021100201-NB16</v>
          </cell>
          <cell r="B8393" t="str">
            <v>Helmet F1XF, Grey, M</v>
          </cell>
          <cell r="C8393" t="str">
            <v xml:space="preserve"> </v>
          </cell>
        </row>
        <row r="8394">
          <cell r="A8394" t="str">
            <v>GXM1021100201-RE35</v>
          </cell>
          <cell r="B8394" t="str">
            <v>Helmet F1XF, Red, M</v>
          </cell>
          <cell r="C8394" t="str">
            <v xml:space="preserve"> </v>
          </cell>
        </row>
        <row r="8395">
          <cell r="A8395" t="str">
            <v>GXM1021100210-JL34</v>
          </cell>
          <cell r="B8395" t="str">
            <v>Helmet F1XF, Yellow (fluo), M</v>
          </cell>
          <cell r="C8395" t="str">
            <v xml:space="preserve"> </v>
          </cell>
        </row>
        <row r="8396">
          <cell r="A8396" t="str">
            <v>GXM1021100210-RE35</v>
          </cell>
          <cell r="B8396" t="str">
            <v>Helmet F1XF, Red, M</v>
          </cell>
          <cell r="C8396" t="str">
            <v xml:space="preserve"> </v>
          </cell>
        </row>
        <row r="8397">
          <cell r="A8397" t="str">
            <v>GXM1021100210-VF35</v>
          </cell>
          <cell r="B8397" t="str">
            <v>Helmet F1XF, Photoluminescent, M</v>
          </cell>
          <cell r="C8397" t="str">
            <v xml:space="preserve"> </v>
          </cell>
        </row>
        <row r="8398">
          <cell r="A8398" t="str">
            <v>GXM1021100300-JL16</v>
          </cell>
          <cell r="B8398" t="str">
            <v>Helmet F1XF, Yellow (fluo), M</v>
          </cell>
          <cell r="C8398" t="str">
            <v xml:space="preserve"> </v>
          </cell>
        </row>
        <row r="8399">
          <cell r="A8399" t="str">
            <v>GXM1021100300-RE16</v>
          </cell>
          <cell r="B8399" t="str">
            <v>Helmet F1XF, Red, M</v>
          </cell>
          <cell r="C8399" t="str">
            <v xml:space="preserve"> </v>
          </cell>
        </row>
        <row r="8400">
          <cell r="A8400" t="str">
            <v>GXM1021100300-VF16</v>
          </cell>
          <cell r="B8400" t="str">
            <v>Helmet F1XF, Photoluminescent, M</v>
          </cell>
          <cell r="C8400" t="str">
            <v xml:space="preserve"> </v>
          </cell>
        </row>
        <row r="8401">
          <cell r="A8401" t="str">
            <v>GXM1021100310-VF16</v>
          </cell>
          <cell r="B8401" t="str">
            <v>Helmet F1XF, Photoluminescent, M</v>
          </cell>
          <cell r="C8401" t="str">
            <v xml:space="preserve"> </v>
          </cell>
        </row>
        <row r="8402">
          <cell r="A8402" t="str">
            <v>GXM1021200000-VF16</v>
          </cell>
          <cell r="B8402" t="str">
            <v>Helmet F1XF, Photoluminescent, M</v>
          </cell>
          <cell r="C8402" t="str">
            <v xml:space="preserve"> </v>
          </cell>
        </row>
        <row r="8403">
          <cell r="A8403" t="str">
            <v>GXM1021200100-VF16</v>
          </cell>
          <cell r="B8403" t="str">
            <v>Helmet F1XF, Photoluminescent, M</v>
          </cell>
          <cell r="C8403" t="str">
            <v xml:space="preserve"> </v>
          </cell>
        </row>
        <row r="8404">
          <cell r="A8404" t="str">
            <v>GXM1021200110-JL16</v>
          </cell>
          <cell r="B8404" t="str">
            <v>Helmet F1XF fluorescent yellow, M</v>
          </cell>
          <cell r="C8404" t="str">
            <v xml:space="preserve"> </v>
          </cell>
        </row>
        <row r="8405">
          <cell r="A8405" t="str">
            <v>GXM1021200110-VF16</v>
          </cell>
          <cell r="B8405" t="str">
            <v>Helmet F1XF, Photoluminescent, M</v>
          </cell>
          <cell r="C8405" t="str">
            <v xml:space="preserve"> </v>
          </cell>
        </row>
        <row r="8406">
          <cell r="A8406" t="str">
            <v>GXM1021300000-JD16</v>
          </cell>
          <cell r="B8406" t="str">
            <v>Helmet F1XF, Yellow (plain), M</v>
          </cell>
          <cell r="C8406" t="str">
            <v xml:space="preserve"> </v>
          </cell>
        </row>
        <row r="8407">
          <cell r="A8407" t="str">
            <v>GXM1021300000-OB16</v>
          </cell>
          <cell r="B8407" t="str">
            <v>Helmet F1XF, Orange (fluo), M</v>
          </cell>
          <cell r="C8407" t="str">
            <v xml:space="preserve"> </v>
          </cell>
        </row>
        <row r="8408">
          <cell r="A8408" t="str">
            <v>GXM1021300000-OB35</v>
          </cell>
          <cell r="B8408" t="str">
            <v>Helmet F1XF, Orange (fluo), M</v>
          </cell>
          <cell r="C8408" t="str">
            <v xml:space="preserve"> </v>
          </cell>
        </row>
        <row r="8409">
          <cell r="A8409" t="str">
            <v>GXM1021300000-RE16</v>
          </cell>
          <cell r="B8409" t="str">
            <v>Helmet F1XF, Red, M</v>
          </cell>
          <cell r="C8409" t="str">
            <v xml:space="preserve"> </v>
          </cell>
        </row>
        <row r="8410">
          <cell r="A8410" t="str">
            <v>GXM1021300000-VF43</v>
          </cell>
          <cell r="B8410" t="str">
            <v>Helmet F1XF, Photoluminescent, M</v>
          </cell>
          <cell r="C8410" t="str">
            <v xml:space="preserve"> </v>
          </cell>
        </row>
        <row r="8411">
          <cell r="A8411" t="str">
            <v>GXM1021300010-NA16</v>
          </cell>
          <cell r="B8411" t="str">
            <v>Helmet F1XF, Black, M</v>
          </cell>
          <cell r="C8411" t="str">
            <v xml:space="preserve"> </v>
          </cell>
        </row>
        <row r="8412">
          <cell r="A8412" t="str">
            <v>GXM1021300010-VF16</v>
          </cell>
          <cell r="B8412" t="str">
            <v>Helmet F1XF, Photoluminescent, M</v>
          </cell>
          <cell r="C8412" t="str">
            <v xml:space="preserve"> </v>
          </cell>
        </row>
        <row r="8413">
          <cell r="A8413" t="str">
            <v>GXM1021300026-BB35</v>
          </cell>
          <cell r="B8413" t="str">
            <v>Helmet F1XF, Metalized, M</v>
          </cell>
          <cell r="C8413" t="str">
            <v xml:space="preserve"> </v>
          </cell>
        </row>
        <row r="8414">
          <cell r="A8414" t="str">
            <v>GXM1021300060-VF16</v>
          </cell>
          <cell r="B8414" t="str">
            <v>Helmet F1XF, Photoluminescent, M</v>
          </cell>
          <cell r="C8414" t="str">
            <v xml:space="preserve"> </v>
          </cell>
        </row>
        <row r="8415">
          <cell r="A8415" t="str">
            <v>GXM1021300064-VF35</v>
          </cell>
          <cell r="B8415" t="str">
            <v>Helmet F1XF, Photoluminescent, M</v>
          </cell>
          <cell r="C8415" t="str">
            <v xml:space="preserve"> </v>
          </cell>
        </row>
        <row r="8416">
          <cell r="A8416" t="str">
            <v>GXM1021300100-JD16</v>
          </cell>
          <cell r="B8416" t="str">
            <v>Helmet F1XF, Yellow (plain), M</v>
          </cell>
          <cell r="C8416" t="str">
            <v xml:space="preserve"> </v>
          </cell>
        </row>
        <row r="8417">
          <cell r="A8417" t="str">
            <v>GXM1021300100-JL16</v>
          </cell>
          <cell r="B8417" t="str">
            <v>Helmet F1XF, Yellow (fluo), M</v>
          </cell>
          <cell r="C8417" t="str">
            <v xml:space="preserve"> </v>
          </cell>
        </row>
        <row r="8418">
          <cell r="A8418" t="str">
            <v>GXM1021300100-NA43</v>
          </cell>
          <cell r="B8418" t="str">
            <v>Helmet F1XF, Black, M</v>
          </cell>
          <cell r="C8418" t="str">
            <v xml:space="preserve"> </v>
          </cell>
        </row>
        <row r="8419">
          <cell r="A8419" t="str">
            <v>GXM1021300100-VF16</v>
          </cell>
          <cell r="B8419" t="str">
            <v>Helmet F1XF, Photoluminescent, M</v>
          </cell>
          <cell r="C8419" t="str">
            <v xml:space="preserve"> </v>
          </cell>
        </row>
        <row r="8420">
          <cell r="A8420" t="str">
            <v>GXM1021300104-NA43</v>
          </cell>
          <cell r="B8420" t="str">
            <v>Helmet F1XF, Black, M</v>
          </cell>
          <cell r="C8420" t="str">
            <v xml:space="preserve"> </v>
          </cell>
        </row>
        <row r="8421">
          <cell r="A8421" t="str">
            <v>GXM1021300110-NA43</v>
          </cell>
          <cell r="B8421" t="str">
            <v>Helmet F1XF, Black, M</v>
          </cell>
          <cell r="C8421" t="str">
            <v xml:space="preserve"> </v>
          </cell>
        </row>
        <row r="8422">
          <cell r="A8422" t="str">
            <v>GXM1021300114-NA43</v>
          </cell>
          <cell r="B8422" t="str">
            <v>Helmet F1XF, Black, M</v>
          </cell>
          <cell r="C8422" t="str">
            <v xml:space="preserve"> </v>
          </cell>
        </row>
        <row r="8423">
          <cell r="A8423" t="str">
            <v>GXM1021300164-NA35</v>
          </cell>
          <cell r="B8423" t="str">
            <v>Helmet F1XF, Black, M</v>
          </cell>
          <cell r="C8423" t="str">
            <v xml:space="preserve"> </v>
          </cell>
        </row>
        <row r="8424">
          <cell r="A8424" t="str">
            <v>GXM1021300164-NA43</v>
          </cell>
          <cell r="B8424" t="str">
            <v>Helmet F1XF, Black, M</v>
          </cell>
          <cell r="C8424" t="str">
            <v xml:space="preserve"> </v>
          </cell>
        </row>
        <row r="8425">
          <cell r="A8425" t="str">
            <v>GXM1021300200-BA16</v>
          </cell>
          <cell r="B8425" t="str">
            <v>Helmet F1XF, White, M</v>
          </cell>
          <cell r="C8425" t="str">
            <v xml:space="preserve"> </v>
          </cell>
        </row>
        <row r="8426">
          <cell r="A8426" t="str">
            <v>GXM1021300200-JL16</v>
          </cell>
          <cell r="B8426" t="str">
            <v>Helmet F1XF, Yellow (fluo), M</v>
          </cell>
          <cell r="C8426" t="str">
            <v xml:space="preserve"> </v>
          </cell>
        </row>
        <row r="8427">
          <cell r="A8427" t="str">
            <v>GXM1021300200-JL35</v>
          </cell>
          <cell r="B8427" t="str">
            <v>Helmet F1XF, Yellow (fluo), M</v>
          </cell>
          <cell r="C8427" t="str">
            <v xml:space="preserve"> </v>
          </cell>
        </row>
        <row r="8428">
          <cell r="A8428" t="str">
            <v>GXM1021300200-NB16</v>
          </cell>
          <cell r="B8428" t="str">
            <v>Helmet F1XF, Grey, M</v>
          </cell>
          <cell r="C8428" t="str">
            <v xml:space="preserve"> </v>
          </cell>
        </row>
        <row r="8429">
          <cell r="A8429" t="str">
            <v>GXM1021300200-RE16</v>
          </cell>
          <cell r="B8429" t="str">
            <v>Helmet F1XF, Red, M</v>
          </cell>
          <cell r="C8429" t="str">
            <v xml:space="preserve"> </v>
          </cell>
        </row>
        <row r="8430">
          <cell r="A8430" t="str">
            <v>GXM1021300200-VF16</v>
          </cell>
          <cell r="B8430" t="str">
            <v>Helmet F1XF photolum, M</v>
          </cell>
          <cell r="C8430" t="str">
            <v xml:space="preserve"> </v>
          </cell>
        </row>
        <row r="8431">
          <cell r="A8431" t="str">
            <v>GXM1021300210-VF16</v>
          </cell>
          <cell r="B8431" t="str">
            <v>Helmet F1XF, Photoluminescent, M</v>
          </cell>
          <cell r="C8431" t="str">
            <v xml:space="preserve"> </v>
          </cell>
        </row>
        <row r="8432">
          <cell r="A8432" t="str">
            <v>GXM1021300244-VF35</v>
          </cell>
          <cell r="B8432" t="str">
            <v>Helmet F1XF, Photoluminescent, M</v>
          </cell>
          <cell r="C8432" t="str">
            <v xml:space="preserve"> </v>
          </cell>
        </row>
        <row r="8433">
          <cell r="A8433" t="str">
            <v>GXM1021300300-BA16</v>
          </cell>
          <cell r="B8433" t="str">
            <v>Helmet F1XF, White, M</v>
          </cell>
          <cell r="C8433" t="str">
            <v xml:space="preserve"> </v>
          </cell>
        </row>
        <row r="8434">
          <cell r="A8434" t="str">
            <v>GXM1021300300-JL16</v>
          </cell>
          <cell r="B8434" t="str">
            <v>Helmet F1XF, Yellow (fluo), M</v>
          </cell>
          <cell r="C8434" t="str">
            <v xml:space="preserve"> </v>
          </cell>
        </row>
        <row r="8435">
          <cell r="A8435" t="str">
            <v>GXM1021300300-VF16</v>
          </cell>
          <cell r="B8435" t="str">
            <v>Helmet F1XF, Photoluminescent, M</v>
          </cell>
          <cell r="C8435" t="str">
            <v xml:space="preserve"> </v>
          </cell>
        </row>
        <row r="8436">
          <cell r="A8436" t="str">
            <v>GXM1021300300-VF35</v>
          </cell>
          <cell r="B8436" t="str">
            <v>Helmet F1XF, Photoluminescent, M</v>
          </cell>
          <cell r="C8436" t="str">
            <v xml:space="preserve"> </v>
          </cell>
        </row>
        <row r="8437">
          <cell r="A8437" t="str">
            <v>GXM1021300304-JL16</v>
          </cell>
          <cell r="B8437" t="str">
            <v>Helmet F1XF, Yellow (fluo), M</v>
          </cell>
          <cell r="C8437" t="str">
            <v xml:space="preserve"> </v>
          </cell>
        </row>
        <row r="8438">
          <cell r="A8438" t="str">
            <v>GXM1021300304-JL74</v>
          </cell>
          <cell r="B8438" t="str">
            <v>Helmet F1XF, Yellow (fluo), M</v>
          </cell>
          <cell r="C8438" t="str">
            <v xml:space="preserve"> </v>
          </cell>
        </row>
        <row r="8439">
          <cell r="A8439" t="str">
            <v>GXM1021400000-JL43</v>
          </cell>
          <cell r="B8439" t="str">
            <v>Helmet F1XF, Yellow (fluo), M</v>
          </cell>
          <cell r="C8439" t="str">
            <v xml:space="preserve"> </v>
          </cell>
        </row>
        <row r="8440">
          <cell r="A8440" t="str">
            <v>GXM1021400000-NB16</v>
          </cell>
          <cell r="B8440" t="str">
            <v>Helmet F1XF, Grey, M</v>
          </cell>
          <cell r="C8440" t="str">
            <v xml:space="preserve"> </v>
          </cell>
        </row>
        <row r="8441">
          <cell r="A8441" t="str">
            <v>GXM1021400010-JL16</v>
          </cell>
          <cell r="B8441" t="str">
            <v>Helmet F1XF, Yellow (fluo), M</v>
          </cell>
          <cell r="C8441" t="str">
            <v xml:space="preserve"> </v>
          </cell>
        </row>
        <row r="8442">
          <cell r="A8442" t="str">
            <v>GXM1021400200-JL16</v>
          </cell>
          <cell r="B8442" t="str">
            <v>Helmet F1XF, Yellow (fluo), M</v>
          </cell>
          <cell r="C8442" t="str">
            <v xml:space="preserve"> </v>
          </cell>
        </row>
        <row r="8443">
          <cell r="A8443" t="str">
            <v>GXM1021400200-RE16</v>
          </cell>
          <cell r="B8443" t="str">
            <v>Helmet F1XF, Red, M</v>
          </cell>
          <cell r="C8443" t="str">
            <v xml:space="preserve"> </v>
          </cell>
        </row>
        <row r="8444">
          <cell r="A8444" t="str">
            <v>GXM1021400200-VF16</v>
          </cell>
          <cell r="B8444" t="str">
            <v>Helmet F1XF, Photoluminescent, M</v>
          </cell>
          <cell r="C8444" t="str">
            <v xml:space="preserve"> </v>
          </cell>
        </row>
        <row r="8445">
          <cell r="A8445" t="str">
            <v>GXM1021400201-BA16</v>
          </cell>
          <cell r="B8445" t="str">
            <v>Helmet F1XF, White, M</v>
          </cell>
          <cell r="C8445" t="str">
            <v xml:space="preserve"> </v>
          </cell>
        </row>
        <row r="8446">
          <cell r="A8446" t="str">
            <v>GXM1021400201-NB16</v>
          </cell>
          <cell r="B8446" t="str">
            <v>Helmet F1XF, Grey, M</v>
          </cell>
          <cell r="C8446" t="str">
            <v xml:space="preserve"> </v>
          </cell>
        </row>
        <row r="8447">
          <cell r="A8447" t="str">
            <v>GXM1021400201-RE16</v>
          </cell>
          <cell r="B8447" t="str">
            <v>Helmet F1XF, Red, M</v>
          </cell>
          <cell r="C8447" t="str">
            <v xml:space="preserve"> </v>
          </cell>
        </row>
        <row r="8448">
          <cell r="A8448" t="str">
            <v>GXM1021400231-RE16</v>
          </cell>
          <cell r="B8448" t="str">
            <v>Helmet F1XF, Red, M</v>
          </cell>
          <cell r="C8448" t="str">
            <v xml:space="preserve"> </v>
          </cell>
        </row>
        <row r="8449">
          <cell r="A8449" t="str">
            <v>GXM1022100000-AA16</v>
          </cell>
          <cell r="B8449" t="str">
            <v>Helmet F1XF, Blue, M</v>
          </cell>
          <cell r="C8449" t="str">
            <v xml:space="preserve"> </v>
          </cell>
        </row>
        <row r="8450">
          <cell r="A8450" t="str">
            <v>GXM1022100000-VF35</v>
          </cell>
          <cell r="B8450" t="str">
            <v>Helmet F1XF, Photoluminescent, M</v>
          </cell>
          <cell r="C8450" t="str">
            <v xml:space="preserve"> </v>
          </cell>
        </row>
        <row r="8451">
          <cell r="A8451" t="str">
            <v>GXM1022100010-JL16</v>
          </cell>
          <cell r="B8451" t="str">
            <v>Helmet F1XF, Yellow (fluo), M</v>
          </cell>
          <cell r="C8451" t="str">
            <v xml:space="preserve"> </v>
          </cell>
        </row>
        <row r="8452">
          <cell r="A8452" t="str">
            <v>GXM1022100010-OB16</v>
          </cell>
          <cell r="B8452" t="str">
            <v>Helmet F1XF, Orange (fluo), M PA Lisse N</v>
          </cell>
          <cell r="C8452" t="str">
            <v xml:space="preserve"> </v>
          </cell>
        </row>
        <row r="8453">
          <cell r="A8453" t="str">
            <v>GXM1022100010-VF16</v>
          </cell>
          <cell r="B8453" t="str">
            <v>Helmet F1XF, Photoluminescent, M</v>
          </cell>
          <cell r="C8453" t="str">
            <v xml:space="preserve"> </v>
          </cell>
        </row>
        <row r="8454">
          <cell r="A8454" t="str">
            <v>GXM1022100011-VF16</v>
          </cell>
          <cell r="B8454" t="str">
            <v>Helmet F1XF, Photoluminescent, M</v>
          </cell>
          <cell r="C8454" t="str">
            <v xml:space="preserve"> </v>
          </cell>
        </row>
        <row r="8455">
          <cell r="A8455" t="str">
            <v>GXM1022200000-NA16</v>
          </cell>
          <cell r="B8455" t="str">
            <v>Helmet F1XF, Black, M</v>
          </cell>
          <cell r="C8455" t="str">
            <v xml:space="preserve"> </v>
          </cell>
        </row>
        <row r="8456">
          <cell r="A8456" t="str">
            <v>GXM1022200000-RE16</v>
          </cell>
          <cell r="B8456" t="str">
            <v>Helmet F1XF, Red, M</v>
          </cell>
          <cell r="C8456" t="str">
            <v xml:space="preserve"> </v>
          </cell>
        </row>
        <row r="8457">
          <cell r="A8457" t="str">
            <v>GXM1022200100-JL16</v>
          </cell>
          <cell r="B8457" t="str">
            <v>Helmet F1XF fluorescent yellow, M</v>
          </cell>
          <cell r="C8457" t="str">
            <v xml:space="preserve"> </v>
          </cell>
        </row>
        <row r="8458">
          <cell r="A8458" t="str">
            <v>GXM1022200100-RE16</v>
          </cell>
          <cell r="B8458" t="str">
            <v>Helmet F1XF, Red, M</v>
          </cell>
          <cell r="C8458" t="str">
            <v xml:space="preserve"> </v>
          </cell>
        </row>
        <row r="8459">
          <cell r="A8459" t="str">
            <v>GXM1022300000-NA35</v>
          </cell>
          <cell r="B8459" t="str">
            <v>Helmet F1XF, Black, M PA Lisse dorée ver</v>
          </cell>
          <cell r="C8459" t="str">
            <v xml:space="preserve"> </v>
          </cell>
        </row>
        <row r="8460">
          <cell r="A8460" t="str">
            <v>GXM1111000000-AA35</v>
          </cell>
          <cell r="B8460" t="str">
            <v>Helmet F1XF, Blue, M</v>
          </cell>
          <cell r="C8460" t="str">
            <v xml:space="preserve"> </v>
          </cell>
        </row>
        <row r="8461">
          <cell r="A8461" t="str">
            <v>GXM1111000000-AA43</v>
          </cell>
          <cell r="B8461" t="str">
            <v>Helmet F1XF, Blue, M</v>
          </cell>
          <cell r="C8461" t="str">
            <v xml:space="preserve"> </v>
          </cell>
        </row>
        <row r="8462">
          <cell r="A8462" t="str">
            <v>GXM1111000000-BA34</v>
          </cell>
          <cell r="B8462" t="str">
            <v>F1XF EN443 M white, FP white</v>
          </cell>
          <cell r="C8462" t="str">
            <v xml:space="preserve"> </v>
          </cell>
        </row>
        <row r="8463">
          <cell r="A8463" t="str">
            <v>GXM1111000000-BA35</v>
          </cell>
          <cell r="B8463" t="str">
            <v>Helmet F1XF, White, M</v>
          </cell>
          <cell r="C8463" t="str">
            <v xml:space="preserve"> </v>
          </cell>
        </row>
        <row r="8464">
          <cell r="A8464" t="str">
            <v>GXM1111000000-JL35</v>
          </cell>
          <cell r="B8464" t="str">
            <v>Helmet F1XF fluorescent yellow, M</v>
          </cell>
          <cell r="C8464" t="str">
            <v xml:space="preserve"> </v>
          </cell>
        </row>
        <row r="8465">
          <cell r="A8465" t="str">
            <v>GXM1111000000-NA16</v>
          </cell>
          <cell r="B8465" t="str">
            <v>Helmet F1XF, Black, M</v>
          </cell>
          <cell r="C8465" t="str">
            <v xml:space="preserve"> </v>
          </cell>
        </row>
        <row r="8466">
          <cell r="A8466" t="str">
            <v>GXM1111000000-NB16</v>
          </cell>
          <cell r="B8466" t="str">
            <v>Helmet F1XF, Grey, M</v>
          </cell>
          <cell r="C8466" t="str">
            <v xml:space="preserve"> </v>
          </cell>
        </row>
        <row r="8467">
          <cell r="A8467" t="str">
            <v>GXM1111000000-OB33</v>
          </cell>
          <cell r="B8467" t="str">
            <v>Helmet F1XF, Orange (fluo), M</v>
          </cell>
          <cell r="C8467" t="str">
            <v xml:space="preserve"> </v>
          </cell>
        </row>
        <row r="8468">
          <cell r="A8468" t="str">
            <v>GXM1111000000-OB35</v>
          </cell>
          <cell r="B8468" t="str">
            <v>Helmet F1XF, Orange (fluo), M</v>
          </cell>
          <cell r="C8468" t="str">
            <v xml:space="preserve"> </v>
          </cell>
        </row>
        <row r="8469">
          <cell r="A8469" t="str">
            <v>GXM1111000000-RE35</v>
          </cell>
          <cell r="B8469" t="str">
            <v>Helmet F1XF, Red, M</v>
          </cell>
          <cell r="C8469" t="str">
            <v xml:space="preserve"> </v>
          </cell>
        </row>
        <row r="8470">
          <cell r="A8470" t="str">
            <v>GXM1111000000-RE74</v>
          </cell>
          <cell r="B8470" t="str">
            <v>Helmet F1XF, Red, M</v>
          </cell>
          <cell r="C8470" t="str">
            <v xml:space="preserve"> </v>
          </cell>
        </row>
        <row r="8471">
          <cell r="A8471" t="str">
            <v>GXM1111000000-VA35</v>
          </cell>
          <cell r="B8471" t="str">
            <v>Helmet F1XF, Green, M</v>
          </cell>
          <cell r="C8471" t="str">
            <v xml:space="preserve"> </v>
          </cell>
        </row>
        <row r="8472">
          <cell r="A8472" t="str">
            <v>GXM1111000000-VA74</v>
          </cell>
          <cell r="B8472" t="str">
            <v>Helmet F1XF, Green, M</v>
          </cell>
          <cell r="C8472" t="str">
            <v xml:space="preserve"> </v>
          </cell>
        </row>
        <row r="8473">
          <cell r="A8473" t="str">
            <v>GXM1111000000-VF35</v>
          </cell>
          <cell r="B8473" t="str">
            <v>Helmet F1XF, Photoluminescent, M</v>
          </cell>
          <cell r="C8473" t="str">
            <v xml:space="preserve"> </v>
          </cell>
        </row>
        <row r="8474">
          <cell r="A8474" t="str">
            <v>GXM1111000001-AA16</v>
          </cell>
          <cell r="B8474" t="str">
            <v>Helmet F1XF, Blue, M</v>
          </cell>
          <cell r="C8474" t="str">
            <v xml:space="preserve"> </v>
          </cell>
        </row>
        <row r="8475">
          <cell r="A8475" t="str">
            <v>GXM1111000001-BB35</v>
          </cell>
          <cell r="B8475" t="str">
            <v>Helmet F1XF, Metalized, M PA Lisse Dorée</v>
          </cell>
          <cell r="C8475" t="str">
            <v xml:space="preserve"> </v>
          </cell>
        </row>
        <row r="8476">
          <cell r="A8476" t="str">
            <v>GXM1111000001-OB16</v>
          </cell>
          <cell r="B8476" t="str">
            <v>Helmet F1XF, Orange (fluo), M</v>
          </cell>
          <cell r="C8476" t="str">
            <v xml:space="preserve"> </v>
          </cell>
        </row>
        <row r="8477">
          <cell r="A8477" t="str">
            <v>GXM1111000001-VF16</v>
          </cell>
          <cell r="B8477" t="str">
            <v>Helmet F1XF, Photoluminescent, M</v>
          </cell>
          <cell r="C8477" t="str">
            <v xml:space="preserve"> </v>
          </cell>
        </row>
        <row r="8478">
          <cell r="A8478" t="str">
            <v>GXM1111000004-BA16</v>
          </cell>
          <cell r="B8478" t="str">
            <v>Helmet F1XF, White, M</v>
          </cell>
          <cell r="C8478" t="str">
            <v xml:space="preserve"> </v>
          </cell>
        </row>
        <row r="8479">
          <cell r="A8479" t="str">
            <v>GXM1111000004-BA35</v>
          </cell>
          <cell r="B8479" t="str">
            <v>Helmet F1XF, White, M</v>
          </cell>
          <cell r="C8479" t="str">
            <v xml:space="preserve"> </v>
          </cell>
        </row>
        <row r="8480">
          <cell r="A8480" t="str">
            <v>GXM1111000020-RE16</v>
          </cell>
          <cell r="B8480" t="str">
            <v>Helmet F1XF, Red, M</v>
          </cell>
          <cell r="C8480" t="str">
            <v xml:space="preserve"> </v>
          </cell>
        </row>
        <row r="8481">
          <cell r="A8481" t="str">
            <v>GXM1111000021-RE16</v>
          </cell>
          <cell r="B8481" t="str">
            <v>Helmet F1XF, Red, M</v>
          </cell>
          <cell r="C8481" t="str">
            <v xml:space="preserve"> </v>
          </cell>
        </row>
        <row r="8482">
          <cell r="A8482" t="str">
            <v>GXM1111000031-AA74</v>
          </cell>
          <cell r="B8482" t="str">
            <v>Helmet F1XF, Blue, M PA Lisse Rouge</v>
          </cell>
          <cell r="C8482" t="str">
            <v xml:space="preserve"> </v>
          </cell>
        </row>
        <row r="8483">
          <cell r="A8483" t="str">
            <v>GXM1111000060-JL35</v>
          </cell>
          <cell r="B8483" t="str">
            <v>Helmet F1XF, Yellow (fluo), M</v>
          </cell>
          <cell r="C8483" t="str">
            <v xml:space="preserve"> </v>
          </cell>
        </row>
        <row r="8484">
          <cell r="A8484" t="str">
            <v>GXM1111000060-RE35</v>
          </cell>
          <cell r="B8484" t="str">
            <v>Helmet F1XF, Red, M</v>
          </cell>
          <cell r="C8484" t="str">
            <v xml:space="preserve"> </v>
          </cell>
        </row>
        <row r="8485">
          <cell r="A8485" t="str">
            <v>GXM1111000100-BO16</v>
          </cell>
          <cell r="B8485" t="str">
            <v>Helmet F1XF, White with black comb, M</v>
          </cell>
          <cell r="C8485" t="str">
            <v xml:space="preserve"> </v>
          </cell>
        </row>
        <row r="8486">
          <cell r="A8486" t="str">
            <v>GXM1111000100-JL16</v>
          </cell>
          <cell r="B8486" t="str">
            <v>Helmet F1XF, Yellow (fluo), M</v>
          </cell>
          <cell r="C8486" t="str">
            <v xml:space="preserve"> </v>
          </cell>
        </row>
        <row r="8487">
          <cell r="A8487" t="str">
            <v>GXM1111000100-NA16</v>
          </cell>
          <cell r="B8487" t="str">
            <v>Helmet F1XF, Black, M</v>
          </cell>
          <cell r="C8487" t="str">
            <v xml:space="preserve"> </v>
          </cell>
        </row>
        <row r="8488">
          <cell r="A8488" t="str">
            <v>GXM1111000100-OB33</v>
          </cell>
          <cell r="B8488" t="str">
            <v>Helmet F1XF, Orange (fluo), M</v>
          </cell>
          <cell r="C8488" t="str">
            <v xml:space="preserve"> </v>
          </cell>
        </row>
        <row r="8489">
          <cell r="A8489" t="str">
            <v>GXM1111000100-RE16</v>
          </cell>
          <cell r="B8489" t="str">
            <v>Helmet F1XF, Red, M</v>
          </cell>
          <cell r="C8489" t="str">
            <v xml:space="preserve"> </v>
          </cell>
        </row>
        <row r="8490">
          <cell r="A8490" t="str">
            <v>GXM1111000100-VA2B</v>
          </cell>
          <cell r="B8490" t="str">
            <v>Helmet F1XF, Green, M</v>
          </cell>
          <cell r="C8490" t="str">
            <v xml:space="preserve"> </v>
          </cell>
        </row>
        <row r="8491">
          <cell r="A8491" t="str">
            <v>GXM1111000100-VF16</v>
          </cell>
          <cell r="B8491" t="str">
            <v>Helmet F1XF photolum, M</v>
          </cell>
          <cell r="C8491" t="str">
            <v xml:space="preserve"> </v>
          </cell>
        </row>
        <row r="8492">
          <cell r="A8492" t="str">
            <v>GXM1111000101-BA16</v>
          </cell>
          <cell r="B8492" t="str">
            <v>Helmet F1XF, White, M</v>
          </cell>
          <cell r="C8492" t="str">
            <v xml:space="preserve"> </v>
          </cell>
        </row>
        <row r="8493">
          <cell r="A8493" t="str">
            <v>GXM1111000101-BO16</v>
          </cell>
          <cell r="B8493" t="str">
            <v>Helmet F1XF, White with black comb, M</v>
          </cell>
          <cell r="C8493" t="str">
            <v xml:space="preserve"> </v>
          </cell>
        </row>
        <row r="8494">
          <cell r="A8494" t="str">
            <v>GXM1111000101-JD16</v>
          </cell>
          <cell r="B8494" t="str">
            <v>Helmet F1XF, Yellow (plain), M</v>
          </cell>
          <cell r="C8494" t="str">
            <v xml:space="preserve"> </v>
          </cell>
        </row>
        <row r="8495">
          <cell r="A8495" t="str">
            <v>GXM1111000101-RE16</v>
          </cell>
          <cell r="B8495" t="str">
            <v>Helmet F1XF, Red, M</v>
          </cell>
          <cell r="C8495" t="str">
            <v xml:space="preserve"> </v>
          </cell>
        </row>
        <row r="8496">
          <cell r="A8496" t="str">
            <v>GXM1111000101-RE35</v>
          </cell>
          <cell r="B8496" t="str">
            <v>Helmet F1XF, Red, M</v>
          </cell>
          <cell r="C8496" t="str">
            <v xml:space="preserve"> </v>
          </cell>
        </row>
        <row r="8497">
          <cell r="A8497" t="str">
            <v>GXM1111000110-JL16</v>
          </cell>
          <cell r="B8497" t="str">
            <v>Helmet F1XF, Yellow (fluo), M</v>
          </cell>
          <cell r="C8497" t="str">
            <v xml:space="preserve"> </v>
          </cell>
        </row>
        <row r="8498">
          <cell r="A8498" t="str">
            <v>GXM1111000110-JL35</v>
          </cell>
          <cell r="B8498" t="str">
            <v>Helmet F1XF, Yellow (fluo), M</v>
          </cell>
          <cell r="C8498" t="str">
            <v xml:space="preserve"> </v>
          </cell>
        </row>
        <row r="8499">
          <cell r="A8499" t="str">
            <v>GXM1111000110-NA16</v>
          </cell>
          <cell r="B8499" t="str">
            <v>Helmet F1XF, Black, M</v>
          </cell>
          <cell r="C8499" t="str">
            <v xml:space="preserve"> </v>
          </cell>
        </row>
        <row r="8500">
          <cell r="A8500" t="str">
            <v>GXM1111000110-RE35</v>
          </cell>
          <cell r="B8500" t="str">
            <v>Helmet F1XF, Red, M</v>
          </cell>
          <cell r="C8500" t="str">
            <v xml:space="preserve"> </v>
          </cell>
        </row>
        <row r="8501">
          <cell r="A8501" t="str">
            <v>GXM1111000110-VA2B</v>
          </cell>
          <cell r="B8501" t="str">
            <v>Helmet F1XF, Green, M</v>
          </cell>
          <cell r="C8501" t="str">
            <v xml:space="preserve"> </v>
          </cell>
        </row>
        <row r="8502">
          <cell r="A8502" t="str">
            <v>GXM1111000110-VA34</v>
          </cell>
          <cell r="B8502" t="str">
            <v>Helmet F1XF, Green, M</v>
          </cell>
          <cell r="C8502" t="str">
            <v xml:space="preserve"> </v>
          </cell>
        </row>
        <row r="8503">
          <cell r="A8503" t="str">
            <v>GXM1111000200-BA16</v>
          </cell>
          <cell r="B8503" t="str">
            <v>Helmet F1XF, White, M</v>
          </cell>
          <cell r="C8503" t="str">
            <v xml:space="preserve"> </v>
          </cell>
        </row>
        <row r="8504">
          <cell r="A8504" t="str">
            <v>GXM1111000200-JD35</v>
          </cell>
          <cell r="B8504" t="str">
            <v>Helmet F1XF yellow, M</v>
          </cell>
          <cell r="C8504" t="str">
            <v xml:space="preserve"> </v>
          </cell>
        </row>
        <row r="8505">
          <cell r="A8505" t="str">
            <v>GXM1111000200-JL35</v>
          </cell>
          <cell r="B8505" t="str">
            <v>Helmet F1XF fluorescent yellow, M</v>
          </cell>
          <cell r="C8505" t="str">
            <v xml:space="preserve"> </v>
          </cell>
        </row>
        <row r="8506">
          <cell r="A8506" t="str">
            <v>GXM1111000210-BA16</v>
          </cell>
          <cell r="B8506" t="str">
            <v>Helmet F1XF, White, M</v>
          </cell>
          <cell r="C8506" t="str">
            <v xml:space="preserve"> </v>
          </cell>
        </row>
        <row r="8507">
          <cell r="A8507" t="str">
            <v>GXM1111000210-OB45</v>
          </cell>
          <cell r="B8507" t="str">
            <v>Helmet F1XF fluorescent orange, M</v>
          </cell>
          <cell r="C8507" t="str">
            <v xml:space="preserve"> </v>
          </cell>
        </row>
        <row r="8508">
          <cell r="A8508" t="str">
            <v>GXM1111000300-BB43</v>
          </cell>
          <cell r="B8508" t="str">
            <v>Helmet F1XF, Metalized, M</v>
          </cell>
          <cell r="C8508" t="str">
            <v xml:space="preserve"> </v>
          </cell>
        </row>
        <row r="8509">
          <cell r="A8509" t="str">
            <v>GXM1111000300-BO16</v>
          </cell>
          <cell r="B8509" t="str">
            <v>Helmet F1XF, White with black comb, M</v>
          </cell>
          <cell r="C8509" t="str">
            <v xml:space="preserve"> </v>
          </cell>
        </row>
        <row r="8510">
          <cell r="A8510" t="str">
            <v>GXM1111000301-BB43</v>
          </cell>
          <cell r="B8510" t="str">
            <v>Helmet F1XF, Metalized, M</v>
          </cell>
          <cell r="C8510" t="str">
            <v xml:space="preserve"> </v>
          </cell>
        </row>
        <row r="8511">
          <cell r="A8511" t="str">
            <v>GXM1111000310-NA16</v>
          </cell>
          <cell r="B8511" t="str">
            <v>Helmet F1XF, Black, M</v>
          </cell>
          <cell r="C8511" t="str">
            <v xml:space="preserve"> </v>
          </cell>
        </row>
        <row r="8512">
          <cell r="A8512" t="str">
            <v>GXM1111000353-NA16</v>
          </cell>
          <cell r="B8512" t="str">
            <v>Helmet F1XF, Black, M</v>
          </cell>
          <cell r="C8512" t="str">
            <v xml:space="preserve"> </v>
          </cell>
        </row>
        <row r="8513">
          <cell r="A8513" t="str">
            <v>GXM1111001000-VF16</v>
          </cell>
          <cell r="B8513" t="str">
            <v>Helmet F1XF, Photoluminescent, M</v>
          </cell>
          <cell r="C8513" t="str">
            <v xml:space="preserve"> </v>
          </cell>
        </row>
        <row r="8514">
          <cell r="A8514" t="str">
            <v>GXM1111001204-VF35</v>
          </cell>
          <cell r="B8514" t="str">
            <v>Helmet F1XF, Photoluminescent, M</v>
          </cell>
          <cell r="C8514" t="str">
            <v xml:space="preserve"> </v>
          </cell>
        </row>
        <row r="8515">
          <cell r="A8515" t="str">
            <v>GXM1111001404-VF35</v>
          </cell>
          <cell r="B8515" t="str">
            <v>Helmet F1XF, Photoluminescent, M</v>
          </cell>
          <cell r="C8515" t="str">
            <v xml:space="preserve"> </v>
          </cell>
        </row>
        <row r="8516">
          <cell r="A8516" t="str">
            <v>GXM1111002300-JD16</v>
          </cell>
          <cell r="B8516" t="str">
            <v>Helmet F1XF, Yellow (plain), M</v>
          </cell>
          <cell r="C8516" t="str">
            <v xml:space="preserve"> </v>
          </cell>
        </row>
        <row r="8517">
          <cell r="A8517" t="str">
            <v>GXM1111100000-AA16</v>
          </cell>
          <cell r="B8517" t="str">
            <v>Helmet F1XF, Blue, M</v>
          </cell>
          <cell r="C8517" t="str">
            <v xml:space="preserve"> </v>
          </cell>
        </row>
        <row r="8518">
          <cell r="A8518" t="str">
            <v>GXM1111100000-BA16</v>
          </cell>
          <cell r="B8518" t="str">
            <v>F1XF EN443 M white FP black</v>
          </cell>
          <cell r="C8518" t="str">
            <v xml:space="preserve"> </v>
          </cell>
        </row>
        <row r="8519">
          <cell r="A8519" t="str">
            <v>GXM1111100000-BA35</v>
          </cell>
          <cell r="B8519" t="str">
            <v>Helmet F1XF white, M</v>
          </cell>
          <cell r="C8519" t="str">
            <v xml:space="preserve"> </v>
          </cell>
        </row>
        <row r="8520">
          <cell r="A8520" t="str">
            <v>GXM1111100000-BO16</v>
          </cell>
          <cell r="B8520" t="str">
            <v>Helmet F1XF, White with black comb, M</v>
          </cell>
          <cell r="C8520" t="str">
            <v xml:space="preserve"> </v>
          </cell>
        </row>
        <row r="8521">
          <cell r="A8521" t="str">
            <v>GXM1111100000-JD35</v>
          </cell>
          <cell r="B8521" t="str">
            <v>Helmet F1XF yellow, M</v>
          </cell>
          <cell r="C8521" t="str">
            <v xml:space="preserve"> </v>
          </cell>
        </row>
        <row r="8522">
          <cell r="A8522" t="str">
            <v>GXM1111100000-JL16</v>
          </cell>
          <cell r="B8522" t="str">
            <v>Helmet F1XF fluorescent yellow, M</v>
          </cell>
          <cell r="C8522" t="str">
            <v xml:space="preserve"> </v>
          </cell>
        </row>
        <row r="8523">
          <cell r="A8523" t="str">
            <v>GXM1111100000-NA16</v>
          </cell>
          <cell r="B8523" t="str">
            <v>Helmet F1XF, Black, M</v>
          </cell>
          <cell r="C8523" t="str">
            <v xml:space="preserve"> </v>
          </cell>
        </row>
        <row r="8524">
          <cell r="A8524" t="str">
            <v>GXM1111100000-OB43</v>
          </cell>
          <cell r="B8524" t="str">
            <v>Casque F1XF, Orange Fluo, M</v>
          </cell>
          <cell r="C8524" t="str">
            <v xml:space="preserve"> </v>
          </cell>
        </row>
        <row r="8525">
          <cell r="A8525" t="str">
            <v>GXM1111100000-RE16</v>
          </cell>
          <cell r="B8525" t="str">
            <v>Helmet F1XF red, M</v>
          </cell>
          <cell r="C8525" t="str">
            <v xml:space="preserve"> </v>
          </cell>
        </row>
        <row r="8526">
          <cell r="A8526" t="str">
            <v>GXM1111100000-RE35</v>
          </cell>
          <cell r="B8526" t="str">
            <v>Helmet F1XF red, M</v>
          </cell>
          <cell r="C8526" t="str">
            <v xml:space="preserve"> </v>
          </cell>
        </row>
        <row r="8527">
          <cell r="A8527" t="str">
            <v>GXM1111100000-VF16</v>
          </cell>
          <cell r="B8527" t="str">
            <v>Helmet F1XF photolum, M</v>
          </cell>
          <cell r="C8527" t="str">
            <v xml:space="preserve"> </v>
          </cell>
        </row>
        <row r="8528">
          <cell r="A8528" t="str">
            <v>GXM1111100001-BB35</v>
          </cell>
          <cell r="B8528" t="str">
            <v>Helmet F1XF, Metalized, M PA Lisse Dorée</v>
          </cell>
          <cell r="C8528" t="str">
            <v xml:space="preserve"> </v>
          </cell>
        </row>
        <row r="8529">
          <cell r="A8529" t="str">
            <v>GXM1111100001-JD16</v>
          </cell>
          <cell r="B8529" t="str">
            <v>Helmet F1XF, Yellow (plain), M</v>
          </cell>
          <cell r="C8529" t="str">
            <v xml:space="preserve"> </v>
          </cell>
        </row>
        <row r="8530">
          <cell r="A8530" t="str">
            <v>GXM1111100010-JD16</v>
          </cell>
          <cell r="B8530" t="str">
            <v>Helmet F1XF, Yellow (plain), M</v>
          </cell>
          <cell r="C8530" t="str">
            <v xml:space="preserve"> </v>
          </cell>
        </row>
        <row r="8531">
          <cell r="A8531" t="str">
            <v>GXM1111100010-VF35</v>
          </cell>
          <cell r="B8531" t="str">
            <v>Helmet F1XF, Photoluminescent, M</v>
          </cell>
          <cell r="C8531" t="str">
            <v xml:space="preserve"> </v>
          </cell>
        </row>
        <row r="8532">
          <cell r="A8532" t="str">
            <v>GXM1111100100-AA16</v>
          </cell>
          <cell r="B8532" t="str">
            <v>Helmet F1XF, Blue, M</v>
          </cell>
          <cell r="C8532" t="str">
            <v xml:space="preserve"> </v>
          </cell>
        </row>
        <row r="8533">
          <cell r="A8533" t="str">
            <v>GXM1111100100-JL4L</v>
          </cell>
          <cell r="B8533" t="str">
            <v>Helmet F1XF fluorescent yellow, M</v>
          </cell>
          <cell r="C8533" t="str">
            <v xml:space="preserve"> </v>
          </cell>
        </row>
        <row r="8534">
          <cell r="A8534" t="str">
            <v>GXM1111100100-NA46</v>
          </cell>
          <cell r="B8534" t="str">
            <v>Helmet F1XF, Black, M</v>
          </cell>
          <cell r="C8534" t="str">
            <v xml:space="preserve"> </v>
          </cell>
        </row>
        <row r="8535">
          <cell r="A8535" t="str">
            <v>GXM1111100100-OB16</v>
          </cell>
          <cell r="B8535" t="str">
            <v>Helmet F1XF, Orange (fluo), M</v>
          </cell>
          <cell r="C8535" t="str">
            <v xml:space="preserve"> </v>
          </cell>
        </row>
        <row r="8536">
          <cell r="A8536" t="str">
            <v>GXM1111100100-VA16</v>
          </cell>
          <cell r="B8536" t="str">
            <v>Helmet F1XF, Green, M</v>
          </cell>
          <cell r="C8536" t="str">
            <v xml:space="preserve"> </v>
          </cell>
        </row>
        <row r="8537">
          <cell r="A8537" t="str">
            <v>GXM1111100101-BA16</v>
          </cell>
          <cell r="B8537" t="str">
            <v>Helmet F1XF white, M</v>
          </cell>
          <cell r="C8537" t="str">
            <v xml:space="preserve"> </v>
          </cell>
        </row>
        <row r="8538">
          <cell r="A8538" t="str">
            <v>GXM1111100101-RE16</v>
          </cell>
          <cell r="B8538" t="str">
            <v>Helmet F1XF, Red, M</v>
          </cell>
          <cell r="C8538" t="str">
            <v xml:space="preserve"> </v>
          </cell>
        </row>
        <row r="8539">
          <cell r="A8539" t="str">
            <v>GXM1111100104-RE16</v>
          </cell>
          <cell r="B8539" t="str">
            <v>Helmet F1XF, Red, M</v>
          </cell>
          <cell r="C8539" t="str">
            <v xml:space="preserve"> </v>
          </cell>
        </row>
        <row r="8540">
          <cell r="A8540" t="str">
            <v>GXM1111100110-JD35</v>
          </cell>
          <cell r="B8540" t="str">
            <v>Helmet F1XF yellow, M</v>
          </cell>
          <cell r="C8540" t="str">
            <v xml:space="preserve"> </v>
          </cell>
        </row>
        <row r="8541">
          <cell r="A8541" t="str">
            <v>GXM1111100110-RE16</v>
          </cell>
          <cell r="B8541" t="str">
            <v>Helmet F1XF, Red, M</v>
          </cell>
          <cell r="C8541" t="str">
            <v xml:space="preserve"> </v>
          </cell>
        </row>
        <row r="8542">
          <cell r="A8542" t="str">
            <v>GXM1111100110-RE35</v>
          </cell>
          <cell r="B8542" t="str">
            <v>Helmet F1XF red, M</v>
          </cell>
          <cell r="C8542" t="str">
            <v xml:space="preserve"> </v>
          </cell>
        </row>
        <row r="8543">
          <cell r="A8543" t="str">
            <v>GXM1111100110-VF16</v>
          </cell>
          <cell r="B8543" t="str">
            <v>Helmet F1XF photolum, M</v>
          </cell>
          <cell r="C8543" t="str">
            <v xml:space="preserve"> </v>
          </cell>
        </row>
        <row r="8544">
          <cell r="A8544" t="str">
            <v>GXM1111100110-VF32</v>
          </cell>
          <cell r="B8544" t="str">
            <v>Helmet F1XF, Photoluminescent, M</v>
          </cell>
          <cell r="C8544" t="str">
            <v xml:space="preserve"> </v>
          </cell>
        </row>
        <row r="8545">
          <cell r="A8545" t="str">
            <v>GXM1111100110-VF35</v>
          </cell>
          <cell r="B8545" t="str">
            <v>Helmet F1XF, Photoluminescent, M</v>
          </cell>
          <cell r="C8545" t="str">
            <v xml:space="preserve"> </v>
          </cell>
        </row>
        <row r="8546">
          <cell r="A8546" t="str">
            <v>GXM1111100111-BA35</v>
          </cell>
          <cell r="B8546" t="str">
            <v>Helmet F1XF, White, M</v>
          </cell>
          <cell r="C8546" t="str">
            <v xml:space="preserve"> </v>
          </cell>
        </row>
        <row r="8547">
          <cell r="A8547" t="str">
            <v>GXM1111100111-VF16</v>
          </cell>
          <cell r="B8547" t="str">
            <v>Helmet F1XF, Photoluminescent, M</v>
          </cell>
          <cell r="C8547" t="str">
            <v xml:space="preserve"> </v>
          </cell>
        </row>
        <row r="8548">
          <cell r="A8548" t="str">
            <v>GXM1111100131-JL74</v>
          </cell>
          <cell r="B8548" t="str">
            <v>Helmet F1XF fluorescent yellow, M</v>
          </cell>
          <cell r="C8548" t="str">
            <v xml:space="preserve"> </v>
          </cell>
        </row>
        <row r="8549">
          <cell r="A8549" t="str">
            <v>GXM1111100131-OB46</v>
          </cell>
          <cell r="B8549" t="str">
            <v>Helmet F1XF fluorescent orange, M</v>
          </cell>
          <cell r="C8549" t="str">
            <v xml:space="preserve"> </v>
          </cell>
        </row>
        <row r="8550">
          <cell r="A8550" t="str">
            <v>GXM1111100200-JD16</v>
          </cell>
          <cell r="B8550" t="str">
            <v>Helmet F1XF yellow, M</v>
          </cell>
          <cell r="C8550" t="str">
            <v xml:space="preserve"> </v>
          </cell>
        </row>
        <row r="8551">
          <cell r="A8551" t="str">
            <v>GXM1111100200-NA35</v>
          </cell>
          <cell r="B8551" t="str">
            <v>Helmet F1XF, Black, M</v>
          </cell>
          <cell r="C8551" t="str">
            <v xml:space="preserve"> </v>
          </cell>
        </row>
        <row r="8552">
          <cell r="A8552" t="str">
            <v>GXM1111100200-VF16</v>
          </cell>
          <cell r="B8552" t="str">
            <v>Helmet F1XF photolum, M</v>
          </cell>
          <cell r="C8552" t="str">
            <v xml:space="preserve"> </v>
          </cell>
        </row>
        <row r="8553">
          <cell r="A8553" t="str">
            <v>GXM1111100210-JL16</v>
          </cell>
          <cell r="B8553" t="str">
            <v>Helmet F1XF fluorescent yellow, M</v>
          </cell>
          <cell r="C8553" t="str">
            <v xml:space="preserve"> </v>
          </cell>
        </row>
        <row r="8554">
          <cell r="A8554" t="str">
            <v>GXM1111100210-RE16</v>
          </cell>
          <cell r="B8554" t="str">
            <v>Helmet F1XF, Red, M</v>
          </cell>
          <cell r="C8554" t="str">
            <v xml:space="preserve"> </v>
          </cell>
        </row>
        <row r="8555">
          <cell r="A8555" t="str">
            <v>GXM1111100210-YP16</v>
          </cell>
          <cell r="B8555" t="str">
            <v>Helmet F1XF, Yellow (fluo) Photolum, M</v>
          </cell>
          <cell r="C8555" t="str">
            <v xml:space="preserve"> </v>
          </cell>
        </row>
        <row r="8556">
          <cell r="A8556" t="str">
            <v>GXM1111100230-VF33</v>
          </cell>
          <cell r="B8556" t="str">
            <v>Helmet F1XF, Photoluminescent, M</v>
          </cell>
          <cell r="C8556" t="str">
            <v xml:space="preserve"> </v>
          </cell>
        </row>
        <row r="8557">
          <cell r="A8557" t="str">
            <v>GXM1111100300-JL16</v>
          </cell>
          <cell r="B8557" t="str">
            <v>Helmet F1XF, Yellow (fluo), M</v>
          </cell>
          <cell r="C8557" t="str">
            <v xml:space="preserve"> </v>
          </cell>
        </row>
        <row r="8558">
          <cell r="A8558" t="str">
            <v>GXM1111100300-OB16</v>
          </cell>
          <cell r="B8558" t="str">
            <v>Helmet F1XF, Orange (fluo), M</v>
          </cell>
          <cell r="C8558" t="str">
            <v xml:space="preserve"> </v>
          </cell>
        </row>
        <row r="8559">
          <cell r="A8559" t="str">
            <v>GXM1111100300-RE16</v>
          </cell>
          <cell r="B8559" t="str">
            <v>Helmet F1XF, Red, M</v>
          </cell>
          <cell r="C8559" t="str">
            <v xml:space="preserve"> </v>
          </cell>
        </row>
        <row r="8560">
          <cell r="A8560" t="str">
            <v>GXM1111100300-RE35</v>
          </cell>
          <cell r="B8560" t="str">
            <v>Helmet F1XF, Red, M</v>
          </cell>
          <cell r="C8560" t="str">
            <v xml:space="preserve"> </v>
          </cell>
        </row>
        <row r="8561">
          <cell r="A8561" t="str">
            <v>GXM1111100301-VF16</v>
          </cell>
          <cell r="B8561" t="str">
            <v>Helmet F1XF, Photoluminescent, M</v>
          </cell>
          <cell r="C8561" t="str">
            <v xml:space="preserve"> </v>
          </cell>
        </row>
        <row r="8562">
          <cell r="A8562" t="str">
            <v>GXM1111100310-NA35</v>
          </cell>
          <cell r="B8562" t="str">
            <v>Helmet F1XF black, M</v>
          </cell>
          <cell r="C8562" t="str">
            <v xml:space="preserve"> </v>
          </cell>
        </row>
        <row r="8563">
          <cell r="A8563" t="str">
            <v>GXM1111100310-OB16</v>
          </cell>
          <cell r="B8563" t="str">
            <v>Helmet F1XF, Orange (fluo), M</v>
          </cell>
          <cell r="C8563" t="str">
            <v xml:space="preserve"> </v>
          </cell>
        </row>
        <row r="8564">
          <cell r="A8564" t="str">
            <v>GXM1111100310-RE35</v>
          </cell>
          <cell r="B8564" t="str">
            <v>Helmet F1XF, Red, M</v>
          </cell>
          <cell r="C8564" t="str">
            <v xml:space="preserve"> </v>
          </cell>
        </row>
        <row r="8565">
          <cell r="A8565" t="str">
            <v>GXM1111100310-VF74</v>
          </cell>
          <cell r="B8565" t="str">
            <v>Helmet F1XF, Photoluminescent, M</v>
          </cell>
          <cell r="C8565" t="str">
            <v xml:space="preserve"> </v>
          </cell>
        </row>
        <row r="8566">
          <cell r="A8566" t="str">
            <v>GXM1111100311-JD16</v>
          </cell>
          <cell r="B8566" t="str">
            <v>Helmet F1XF yellow, M</v>
          </cell>
          <cell r="C8566" t="str">
            <v xml:space="preserve"> </v>
          </cell>
        </row>
        <row r="8567">
          <cell r="A8567" t="str">
            <v>GXM1111100330-JL16</v>
          </cell>
          <cell r="B8567" t="str">
            <v>Helmet F1XF fluorescent yellow, M</v>
          </cell>
          <cell r="C8567" t="str">
            <v xml:space="preserve"> </v>
          </cell>
        </row>
        <row r="8568">
          <cell r="A8568" t="str">
            <v>GXM1111100330-JL74</v>
          </cell>
          <cell r="B8568" t="str">
            <v>Helmet F1XF, Yellow (fluo), M</v>
          </cell>
          <cell r="C8568" t="str">
            <v xml:space="preserve"> </v>
          </cell>
        </row>
        <row r="8569">
          <cell r="A8569" t="str">
            <v>GXM1111100330-VF16</v>
          </cell>
          <cell r="B8569" t="str">
            <v>Helmet F1XF photolum, M</v>
          </cell>
          <cell r="C8569" t="str">
            <v xml:space="preserve"> </v>
          </cell>
        </row>
        <row r="8570">
          <cell r="A8570" t="str">
            <v>GXM1111101000-BA35</v>
          </cell>
          <cell r="B8570" t="str">
            <v>Helm F1XF, Weiss, M</v>
          </cell>
          <cell r="C8570" t="str">
            <v xml:space="preserve"> </v>
          </cell>
        </row>
        <row r="8571">
          <cell r="A8571" t="str">
            <v>GXM1111101000-VF35</v>
          </cell>
          <cell r="B8571" t="str">
            <v>Helmet F1XF, Photoluminescent, M</v>
          </cell>
          <cell r="C8571" t="str">
            <v xml:space="preserve"> </v>
          </cell>
        </row>
        <row r="8572">
          <cell r="A8572" t="str">
            <v>GXM1111101004-VF35</v>
          </cell>
          <cell r="B8572" t="str">
            <v>Helmet F1XF, Photoluminescent, M</v>
          </cell>
          <cell r="C8572" t="str">
            <v xml:space="preserve"> </v>
          </cell>
        </row>
        <row r="8573">
          <cell r="A8573" t="str">
            <v>GXM1111102210-JL16</v>
          </cell>
          <cell r="B8573" t="str">
            <v>Helmet F1XF, Yellow (fluo), M</v>
          </cell>
          <cell r="C8573" t="str">
            <v xml:space="preserve"> </v>
          </cell>
        </row>
        <row r="8574">
          <cell r="A8574" t="str">
            <v>GXM1111200000-BA35</v>
          </cell>
          <cell r="B8574" t="str">
            <v>F1XF EN443 M white, FP gold</v>
          </cell>
          <cell r="C8574" t="str">
            <v xml:space="preserve"> </v>
          </cell>
        </row>
        <row r="8575">
          <cell r="A8575" t="str">
            <v>GXM1111200000-JD16</v>
          </cell>
          <cell r="B8575" t="str">
            <v>F1XF EN443 M yellow FP black</v>
          </cell>
          <cell r="C8575" t="str">
            <v xml:space="preserve"> </v>
          </cell>
        </row>
        <row r="8576">
          <cell r="A8576" t="str">
            <v>GXM1111200000-NA35</v>
          </cell>
          <cell r="B8576" t="str">
            <v>Helmet F1XF black, M</v>
          </cell>
          <cell r="C8576" t="str">
            <v xml:space="preserve"> </v>
          </cell>
        </row>
        <row r="8577">
          <cell r="A8577" t="str">
            <v>GXM1111200000-RE35</v>
          </cell>
          <cell r="B8577" t="str">
            <v>Helmet F1XF, Red, M</v>
          </cell>
          <cell r="C8577" t="str">
            <v xml:space="preserve"> </v>
          </cell>
        </row>
        <row r="8578">
          <cell r="A8578" t="str">
            <v>GXM1111200001-BB35</v>
          </cell>
          <cell r="B8578" t="str">
            <v>Helmet F1XF, Metalized, M</v>
          </cell>
          <cell r="C8578" t="str">
            <v xml:space="preserve"> </v>
          </cell>
        </row>
        <row r="8579">
          <cell r="A8579" t="str">
            <v>GXM1111200010-BA16</v>
          </cell>
          <cell r="B8579" t="str">
            <v>Helmet F1XF, White, M</v>
          </cell>
          <cell r="C8579" t="str">
            <v xml:space="preserve"> </v>
          </cell>
        </row>
        <row r="8580">
          <cell r="A8580" t="str">
            <v>GXM1111200010-JD16</v>
          </cell>
          <cell r="B8580" t="str">
            <v>Helmet F1XF, Yellow (plain), M</v>
          </cell>
          <cell r="C8580" t="str">
            <v xml:space="preserve"> </v>
          </cell>
        </row>
        <row r="8581">
          <cell r="A8581" t="str">
            <v>GXM1111200010-JL16</v>
          </cell>
          <cell r="B8581" t="str">
            <v>Helmet F1XF, Yellow (fluo), M</v>
          </cell>
          <cell r="C8581" t="str">
            <v xml:space="preserve"> </v>
          </cell>
        </row>
        <row r="8582">
          <cell r="A8582" t="str">
            <v>GXM1111200010-JL74</v>
          </cell>
          <cell r="B8582" t="str">
            <v>Helmet F1XF fluorescent yellow, M</v>
          </cell>
          <cell r="C8582" t="str">
            <v xml:space="preserve"> </v>
          </cell>
        </row>
        <row r="8583">
          <cell r="A8583" t="str">
            <v>GXM1111200010-RE16</v>
          </cell>
          <cell r="B8583" t="str">
            <v>Helmet F1XF, Red, M</v>
          </cell>
          <cell r="C8583" t="str">
            <v xml:space="preserve"> </v>
          </cell>
        </row>
        <row r="8584">
          <cell r="A8584" t="str">
            <v>GXM1111200010-VF35</v>
          </cell>
          <cell r="B8584" t="str">
            <v>Helmet F1XF, Photoluminescent, M</v>
          </cell>
          <cell r="C8584" t="str">
            <v xml:space="preserve"> </v>
          </cell>
        </row>
        <row r="8585">
          <cell r="A8585" t="str">
            <v>GXM1111200011-JL16</v>
          </cell>
          <cell r="B8585" t="str">
            <v>Helmet F1XF, Yellow (fluo), M</v>
          </cell>
          <cell r="C8585" t="str">
            <v xml:space="preserve"> </v>
          </cell>
        </row>
        <row r="8586">
          <cell r="A8586" t="str">
            <v>GXM1111200012-RE16</v>
          </cell>
          <cell r="B8586" t="str">
            <v>Helmet F1XF, Red, M</v>
          </cell>
          <cell r="C8586" t="str">
            <v xml:space="preserve"> </v>
          </cell>
        </row>
        <row r="8587">
          <cell r="A8587" t="str">
            <v>GXM1111200020-NA16</v>
          </cell>
          <cell r="B8587" t="str">
            <v>Helmet F1XF black, M</v>
          </cell>
          <cell r="C8587" t="str">
            <v xml:space="preserve"> </v>
          </cell>
        </row>
        <row r="8588">
          <cell r="A8588" t="str">
            <v>GXM1111200100-BA16</v>
          </cell>
          <cell r="B8588" t="str">
            <v>Helmet F1XF, White, M</v>
          </cell>
          <cell r="C8588" t="str">
            <v xml:space="preserve"> </v>
          </cell>
        </row>
        <row r="8589">
          <cell r="A8589" t="str">
            <v>GXM1111200100-JL16</v>
          </cell>
          <cell r="B8589" t="str">
            <v>Helmet F1XF, Yellow (fluo), M</v>
          </cell>
          <cell r="C8589" t="str">
            <v xml:space="preserve"> </v>
          </cell>
        </row>
        <row r="8590">
          <cell r="A8590" t="str">
            <v>GXM1111200100-VF16</v>
          </cell>
          <cell r="B8590" t="str">
            <v>Helmet F1XF, Photoluminescent, M</v>
          </cell>
          <cell r="C8590" t="str">
            <v xml:space="preserve"> </v>
          </cell>
        </row>
        <row r="8591">
          <cell r="A8591" t="str">
            <v>GXM1111200101-BB16</v>
          </cell>
          <cell r="B8591" t="str">
            <v>Helmet F1XF, Metalized, M</v>
          </cell>
          <cell r="C8591" t="str">
            <v xml:space="preserve"> </v>
          </cell>
        </row>
        <row r="8592">
          <cell r="A8592" t="str">
            <v>GXM1111200110-JD16</v>
          </cell>
          <cell r="B8592" t="str">
            <v>Helmet F1XF, Yellow (plain), M</v>
          </cell>
          <cell r="C8592" t="str">
            <v xml:space="preserve"> </v>
          </cell>
        </row>
        <row r="8593">
          <cell r="A8593" t="str">
            <v>GXM1111200110-JL16</v>
          </cell>
          <cell r="B8593" t="str">
            <v>Helmet F1XF, Yellow (fluo), M</v>
          </cell>
          <cell r="C8593" t="str">
            <v xml:space="preserve"> </v>
          </cell>
        </row>
        <row r="8594">
          <cell r="A8594" t="str">
            <v>GXM1111200111-RE32</v>
          </cell>
          <cell r="B8594" t="str">
            <v>Helmet F1XF red, M</v>
          </cell>
          <cell r="C8594" t="str">
            <v xml:space="preserve"> </v>
          </cell>
        </row>
        <row r="8595">
          <cell r="A8595" t="str">
            <v>GXM1111200130-JL16</v>
          </cell>
          <cell r="B8595" t="str">
            <v>Helmet F1XF fluorescent yellow, M</v>
          </cell>
          <cell r="C8595" t="str">
            <v xml:space="preserve"> </v>
          </cell>
        </row>
        <row r="8596">
          <cell r="A8596" t="str">
            <v>GXM1111200200-JL16</v>
          </cell>
          <cell r="B8596" t="str">
            <v>Helmet F1XF, Yellow (fluo), M</v>
          </cell>
          <cell r="C8596" t="str">
            <v xml:space="preserve"> </v>
          </cell>
        </row>
        <row r="8597">
          <cell r="A8597" t="str">
            <v>GXM1111200200-OB16</v>
          </cell>
          <cell r="B8597" t="str">
            <v>Helmet F1XF, Orange (fluo), M</v>
          </cell>
          <cell r="C8597" t="str">
            <v xml:space="preserve"> </v>
          </cell>
        </row>
        <row r="8598">
          <cell r="A8598" t="str">
            <v>GXM1111200200-RE16</v>
          </cell>
          <cell r="B8598" t="str">
            <v>Helmet F1XF, Red, M</v>
          </cell>
          <cell r="C8598" t="str">
            <v xml:space="preserve"> </v>
          </cell>
        </row>
        <row r="8599">
          <cell r="A8599" t="str">
            <v>GXM1111200200-VF74</v>
          </cell>
          <cell r="B8599" t="str">
            <v>Helmet F1XF, Photoluminescent, M</v>
          </cell>
          <cell r="C8599" t="str">
            <v xml:space="preserve"> </v>
          </cell>
        </row>
        <row r="8600">
          <cell r="A8600" t="str">
            <v>GXM1111200201-OB43</v>
          </cell>
          <cell r="B8600" t="str">
            <v>Helmet F1XF, Orange (fluo), M</v>
          </cell>
          <cell r="C8600" t="str">
            <v xml:space="preserve"> </v>
          </cell>
        </row>
        <row r="8601">
          <cell r="A8601" t="str">
            <v>GXM1111200204-BA35</v>
          </cell>
          <cell r="B8601" t="str">
            <v>Helmet F1XF, White, M</v>
          </cell>
          <cell r="C8601" t="str">
            <v xml:space="preserve"> </v>
          </cell>
        </row>
        <row r="8602">
          <cell r="A8602" t="str">
            <v>GXM1111200204-VF35</v>
          </cell>
          <cell r="B8602" t="str">
            <v>Helmet F1XF, Photoluminescent, M</v>
          </cell>
          <cell r="C8602" t="str">
            <v xml:space="preserve"> </v>
          </cell>
        </row>
        <row r="8603">
          <cell r="A8603" t="str">
            <v>GXM1111200210-OB35</v>
          </cell>
          <cell r="B8603" t="str">
            <v>Helmet F1XF, Orange (fluo), M</v>
          </cell>
          <cell r="C8603" t="str">
            <v xml:space="preserve"> </v>
          </cell>
        </row>
        <row r="8604">
          <cell r="A8604" t="str">
            <v>GXM1111200210-VF35</v>
          </cell>
          <cell r="B8604" t="str">
            <v>Helmet F1XF, Photoluminescent, M</v>
          </cell>
          <cell r="C8604" t="str">
            <v xml:space="preserve"> </v>
          </cell>
        </row>
        <row r="8605">
          <cell r="A8605" t="str">
            <v>GXM1111200210-VF45</v>
          </cell>
          <cell r="B8605" t="str">
            <v>Helmet F1XF, Photoluminescent, M</v>
          </cell>
          <cell r="C8605" t="str">
            <v xml:space="preserve"> </v>
          </cell>
        </row>
        <row r="8606">
          <cell r="A8606" t="str">
            <v>GXM1111200211-VF16</v>
          </cell>
          <cell r="B8606" t="str">
            <v>Helmet F1XF, Photoluminescent, M</v>
          </cell>
          <cell r="C8606" t="str">
            <v xml:space="preserve"> </v>
          </cell>
        </row>
        <row r="8607">
          <cell r="A8607" t="str">
            <v>GXM1111200300-BA16</v>
          </cell>
          <cell r="B8607" t="str">
            <v>Helmet F1XF, White, M</v>
          </cell>
          <cell r="C8607" t="str">
            <v xml:space="preserve"> </v>
          </cell>
        </row>
        <row r="8608">
          <cell r="A8608" t="str">
            <v>GXM1111200300-VF16</v>
          </cell>
          <cell r="B8608" t="str">
            <v>Helmet F1XF, Photoluminescent, M</v>
          </cell>
          <cell r="C8608" t="str">
            <v xml:space="preserve"> </v>
          </cell>
        </row>
        <row r="8609">
          <cell r="A8609" t="str">
            <v>GXM1111200310-JL16</v>
          </cell>
          <cell r="B8609" t="str">
            <v>Helmet F1XF fluorescent yellow, M</v>
          </cell>
          <cell r="C8609" t="str">
            <v xml:space="preserve"> </v>
          </cell>
        </row>
        <row r="8610">
          <cell r="A8610" t="str">
            <v>GXM1111200310-RE35</v>
          </cell>
          <cell r="B8610" t="str">
            <v>Helmet F1XF red, M</v>
          </cell>
          <cell r="C8610" t="str">
            <v xml:space="preserve"> </v>
          </cell>
        </row>
        <row r="8611">
          <cell r="A8611" t="str">
            <v>GXM1111200310-VF32</v>
          </cell>
          <cell r="B8611" t="str">
            <v>Helmet F1XF, Photoluminescent, M</v>
          </cell>
          <cell r="C8611" t="str">
            <v xml:space="preserve"> </v>
          </cell>
        </row>
        <row r="8612">
          <cell r="A8612" t="str">
            <v>GXM1111200310-VF35</v>
          </cell>
          <cell r="B8612" t="str">
            <v>Helm F1XF, Nachleuchtend, M</v>
          </cell>
          <cell r="C8612" t="str">
            <v xml:space="preserve"> </v>
          </cell>
        </row>
        <row r="8613">
          <cell r="A8613" t="str">
            <v>GXM1111200321-BB35</v>
          </cell>
          <cell r="B8613" t="str">
            <v>Helmet F1XF metalized, M</v>
          </cell>
          <cell r="C8613" t="str">
            <v xml:space="preserve"> </v>
          </cell>
        </row>
        <row r="8614">
          <cell r="A8614" t="str">
            <v>GXM1111200331-JL16</v>
          </cell>
          <cell r="B8614" t="str">
            <v>Helmet F1XF, Yellow (fluo), M</v>
          </cell>
          <cell r="C8614" t="str">
            <v xml:space="preserve"> </v>
          </cell>
        </row>
        <row r="8615">
          <cell r="A8615" t="str">
            <v>GXM1111201000-BA16</v>
          </cell>
          <cell r="B8615" t="str">
            <v>Helmet F1XF, White, M PA Lisse Noire</v>
          </cell>
          <cell r="C8615" t="str">
            <v xml:space="preserve"> </v>
          </cell>
        </row>
        <row r="8616">
          <cell r="A8616" t="str">
            <v>GXM1111201000-BA35</v>
          </cell>
          <cell r="B8616" t="str">
            <v>Helmet F1XF white, M</v>
          </cell>
          <cell r="C8616" t="str">
            <v xml:space="preserve"> </v>
          </cell>
        </row>
        <row r="8617">
          <cell r="A8617" t="str">
            <v>GXM1111201000-JL16</v>
          </cell>
          <cell r="B8617" t="str">
            <v>Helmet F1XF fluorescent yellow, M</v>
          </cell>
          <cell r="C8617" t="str">
            <v xml:space="preserve"> </v>
          </cell>
        </row>
        <row r="8618">
          <cell r="A8618" t="str">
            <v>GXM1111201000-NA16</v>
          </cell>
          <cell r="B8618" t="str">
            <v>Helmet F1XF, Black, M</v>
          </cell>
          <cell r="C8618" t="str">
            <v xml:space="preserve"> </v>
          </cell>
        </row>
        <row r="8619">
          <cell r="A8619" t="str">
            <v>GXM1111201000-NA35</v>
          </cell>
          <cell r="B8619" t="str">
            <v>Helmet F1XF, Black, M</v>
          </cell>
          <cell r="C8619" t="str">
            <v xml:space="preserve"> </v>
          </cell>
        </row>
        <row r="8620">
          <cell r="A8620" t="str">
            <v>GXM1111201000-OB35</v>
          </cell>
          <cell r="B8620" t="str">
            <v>Helmet F1XF, Orange (fluo), M</v>
          </cell>
          <cell r="C8620" t="str">
            <v xml:space="preserve"> </v>
          </cell>
        </row>
        <row r="8621">
          <cell r="A8621" t="str">
            <v>GXM1111201000-RE35</v>
          </cell>
          <cell r="B8621" t="str">
            <v>Helmet F1XF, Red, M</v>
          </cell>
          <cell r="C8621" t="str">
            <v xml:space="preserve"> </v>
          </cell>
        </row>
        <row r="8622">
          <cell r="A8622" t="str">
            <v>GXM1111201000-VF35</v>
          </cell>
          <cell r="B8622" t="str">
            <v>Helmet F1XF, Photoluminescent, M</v>
          </cell>
          <cell r="C8622" t="str">
            <v xml:space="preserve"> </v>
          </cell>
        </row>
        <row r="8623">
          <cell r="A8623" t="str">
            <v>GXM1111201020-VF35</v>
          </cell>
          <cell r="B8623" t="str">
            <v>Helmet F1XF, Photoluminescent, M</v>
          </cell>
          <cell r="C8623" t="str">
            <v xml:space="preserve"> </v>
          </cell>
        </row>
        <row r="8624">
          <cell r="A8624" t="str">
            <v>GXM1111201100-BA35</v>
          </cell>
          <cell r="B8624" t="str">
            <v>Helmet F1XF, White, M</v>
          </cell>
          <cell r="C8624" t="str">
            <v xml:space="preserve"> </v>
          </cell>
        </row>
        <row r="8625">
          <cell r="A8625" t="str">
            <v>GXM1111201100-JL16</v>
          </cell>
          <cell r="B8625" t="str">
            <v>Helmet F1XF fluorescent yellow, M</v>
          </cell>
          <cell r="C8625" t="str">
            <v xml:space="preserve"> </v>
          </cell>
        </row>
        <row r="8626">
          <cell r="A8626" t="str">
            <v>GXM1111201100-JL35</v>
          </cell>
          <cell r="B8626" t="str">
            <v>Helmet F1XF fluorescent yellow, M</v>
          </cell>
          <cell r="C8626" t="str">
            <v xml:space="preserve"> </v>
          </cell>
        </row>
        <row r="8627">
          <cell r="A8627" t="str">
            <v>GXM1111201100-NA35</v>
          </cell>
          <cell r="B8627" t="str">
            <v>Helmet F1XF, Black, M</v>
          </cell>
          <cell r="C8627" t="str">
            <v xml:space="preserve"> </v>
          </cell>
        </row>
        <row r="8628">
          <cell r="A8628" t="str">
            <v>GXM1111201100-VF35</v>
          </cell>
          <cell r="B8628" t="str">
            <v>Helmet F1XF, Photoluminescent, M</v>
          </cell>
          <cell r="C8628" t="str">
            <v xml:space="preserve"> </v>
          </cell>
        </row>
        <row r="8629">
          <cell r="A8629" t="str">
            <v>GXM1111201110-BA35</v>
          </cell>
          <cell r="B8629" t="str">
            <v>Helmet F1XF, White, M</v>
          </cell>
          <cell r="C8629" t="str">
            <v xml:space="preserve"> </v>
          </cell>
        </row>
        <row r="8630">
          <cell r="A8630" t="str">
            <v>GXM1111201110-VF35</v>
          </cell>
          <cell r="B8630" t="str">
            <v>Helmet F1XF, Photoluminescent, M</v>
          </cell>
          <cell r="C8630" t="str">
            <v xml:space="preserve"> </v>
          </cell>
        </row>
        <row r="8631">
          <cell r="A8631" t="str">
            <v>GXM1111201114-BA35</v>
          </cell>
          <cell r="B8631" t="str">
            <v>Helmet F1XF, White, M</v>
          </cell>
          <cell r="C8631" t="str">
            <v xml:space="preserve"> </v>
          </cell>
        </row>
        <row r="8632">
          <cell r="A8632" t="str">
            <v>GXM1111201114-VF16</v>
          </cell>
          <cell r="B8632" t="str">
            <v>Helmet F1XF, Photoluminescent, M</v>
          </cell>
          <cell r="C8632" t="str">
            <v xml:space="preserve"> </v>
          </cell>
        </row>
        <row r="8633">
          <cell r="A8633" t="str">
            <v>GXM1111201114-VF35</v>
          </cell>
          <cell r="B8633" t="str">
            <v>Helmet F1XF, Photoluminescent, M</v>
          </cell>
          <cell r="C8633" t="str">
            <v xml:space="preserve"> </v>
          </cell>
        </row>
        <row r="8634">
          <cell r="A8634" t="str">
            <v>GXM1111201200-BA16</v>
          </cell>
          <cell r="B8634" t="str">
            <v>Helmet F1XF, White, M</v>
          </cell>
          <cell r="C8634" t="str">
            <v xml:space="preserve"> </v>
          </cell>
        </row>
        <row r="8635">
          <cell r="A8635" t="str">
            <v>GXM1111201311-JL35</v>
          </cell>
          <cell r="B8635" t="str">
            <v>Helmet F1XF fluorescent yellow, M</v>
          </cell>
          <cell r="C8635" t="str">
            <v xml:space="preserve"> </v>
          </cell>
        </row>
        <row r="8636">
          <cell r="A8636" t="str">
            <v>GXM1111202010-VF16</v>
          </cell>
          <cell r="B8636" t="str">
            <v>Helmet F1XF, Photoluminescent, M</v>
          </cell>
          <cell r="C8636" t="str">
            <v xml:space="preserve"> </v>
          </cell>
        </row>
        <row r="8637">
          <cell r="A8637" t="str">
            <v>GXM1111300000-BA16</v>
          </cell>
          <cell r="B8637" t="str">
            <v>Helmet F1XF white, M</v>
          </cell>
          <cell r="C8637" t="str">
            <v xml:space="preserve"> </v>
          </cell>
        </row>
        <row r="8638">
          <cell r="A8638" t="str">
            <v>GXM1111300000-BA35</v>
          </cell>
          <cell r="B8638" t="str">
            <v>Helmet F1XF, White, M</v>
          </cell>
          <cell r="C8638" t="str">
            <v xml:space="preserve"> </v>
          </cell>
        </row>
        <row r="8639">
          <cell r="A8639" t="str">
            <v>GXM1111300000-JL16</v>
          </cell>
          <cell r="B8639" t="str">
            <v>Helmet F1XF, Yellow (fluo), M</v>
          </cell>
          <cell r="C8639" t="str">
            <v xml:space="preserve"> </v>
          </cell>
        </row>
        <row r="8640">
          <cell r="A8640" t="str">
            <v>GXM1111300000-JO16</v>
          </cell>
          <cell r="B8640" t="str">
            <v>Helmet F1XF yellow with black comb, M</v>
          </cell>
          <cell r="C8640" t="str">
            <v xml:space="preserve"> </v>
          </cell>
        </row>
        <row r="8641">
          <cell r="A8641" t="str">
            <v>GXM1111300000-RE35</v>
          </cell>
          <cell r="B8641" t="str">
            <v>Helmet F1XF, Red, M</v>
          </cell>
          <cell r="C8641" t="str">
            <v xml:space="preserve"> </v>
          </cell>
        </row>
        <row r="8642">
          <cell r="A8642" t="str">
            <v>GXM1111300001-VF16</v>
          </cell>
          <cell r="B8642" t="str">
            <v>Helmet F1XF, Photoluminescent, M</v>
          </cell>
          <cell r="C8642" t="str">
            <v xml:space="preserve"> </v>
          </cell>
        </row>
        <row r="8643">
          <cell r="A8643" t="str">
            <v>GXM1111300020-JD35</v>
          </cell>
          <cell r="B8643" t="str">
            <v>Helmet F1XF, Yellow (plain), M</v>
          </cell>
          <cell r="C8643" t="str">
            <v xml:space="preserve"> </v>
          </cell>
        </row>
        <row r="8644">
          <cell r="A8644" t="str">
            <v>GXM1111300020-NA35</v>
          </cell>
          <cell r="B8644" t="str">
            <v>Helmet F1XF, Black, M</v>
          </cell>
          <cell r="C8644" t="str">
            <v xml:space="preserve"> </v>
          </cell>
        </row>
        <row r="8645">
          <cell r="A8645" t="str">
            <v>GXM1111300020-RE46</v>
          </cell>
          <cell r="B8645" t="str">
            <v>Helmet F1XF, Red, M</v>
          </cell>
          <cell r="C8645" t="str">
            <v xml:space="preserve"> </v>
          </cell>
        </row>
        <row r="8646">
          <cell r="A8646" t="str">
            <v>GXM1111300020-VA35</v>
          </cell>
          <cell r="B8646" t="str">
            <v>Helmet F1XF, Green, M</v>
          </cell>
          <cell r="C8646" t="str">
            <v xml:space="preserve"> </v>
          </cell>
        </row>
        <row r="8647">
          <cell r="A8647" t="str">
            <v>GXM1111300030-JL46</v>
          </cell>
          <cell r="B8647" t="str">
            <v>Helmet F1XF, Yellow (fluo), M</v>
          </cell>
          <cell r="C8647" t="str">
            <v xml:space="preserve"> </v>
          </cell>
        </row>
        <row r="8648">
          <cell r="A8648" t="str">
            <v>GXM1111300100-OB16</v>
          </cell>
          <cell r="B8648" t="str">
            <v>Helmet F1XF, Orange (fluo), M</v>
          </cell>
          <cell r="C8648" t="str">
            <v xml:space="preserve"> </v>
          </cell>
        </row>
        <row r="8649">
          <cell r="A8649" t="str">
            <v>GXM1111300100-VF16</v>
          </cell>
          <cell r="B8649" t="str">
            <v>Helmet F1XF photolum, M</v>
          </cell>
          <cell r="C8649" t="str">
            <v xml:space="preserve"> </v>
          </cell>
        </row>
        <row r="8650">
          <cell r="A8650" t="str">
            <v>GXM1111300101-VA16</v>
          </cell>
          <cell r="B8650" t="str">
            <v>Helmet F1XF, Green, M</v>
          </cell>
          <cell r="C8650" t="str">
            <v xml:space="preserve"> </v>
          </cell>
        </row>
        <row r="8651">
          <cell r="A8651" t="str">
            <v>GXM1111300110-JD16</v>
          </cell>
          <cell r="B8651" t="str">
            <v>Helmet F1XF, Yellow (plain), M</v>
          </cell>
          <cell r="C8651" t="str">
            <v xml:space="preserve"> </v>
          </cell>
        </row>
        <row r="8652">
          <cell r="A8652" t="str">
            <v>GXM1111300110-JL34</v>
          </cell>
          <cell r="B8652" t="str">
            <v>Helmet F1XF, Yellow (fluo), M</v>
          </cell>
          <cell r="C8652" t="str">
            <v xml:space="preserve"> </v>
          </cell>
        </row>
        <row r="8653">
          <cell r="A8653" t="str">
            <v>GXM1111300110-OB16</v>
          </cell>
          <cell r="B8653" t="str">
            <v>Helmet F1XF, Orange (fluo), M</v>
          </cell>
          <cell r="C8653" t="str">
            <v xml:space="preserve"> </v>
          </cell>
        </row>
        <row r="8654">
          <cell r="A8654" t="str">
            <v>GXM1111300120-RE16</v>
          </cell>
          <cell r="B8654" t="str">
            <v>Helmet F1XF, Red, M</v>
          </cell>
          <cell r="C8654" t="str">
            <v xml:space="preserve"> </v>
          </cell>
        </row>
        <row r="8655">
          <cell r="A8655" t="str">
            <v>GXM1111300121-RE16</v>
          </cell>
          <cell r="B8655" t="str">
            <v>Helmet F1XF, Red, M</v>
          </cell>
          <cell r="C8655" t="str">
            <v xml:space="preserve"> </v>
          </cell>
        </row>
        <row r="8656">
          <cell r="A8656" t="str">
            <v>GXM1111300130-JD16</v>
          </cell>
          <cell r="B8656" t="str">
            <v>Helmet F1XF, Yellow (plain), M</v>
          </cell>
          <cell r="C8656" t="str">
            <v xml:space="preserve"> </v>
          </cell>
        </row>
        <row r="8657">
          <cell r="A8657" t="str">
            <v>GXM1111300130-VF16</v>
          </cell>
          <cell r="B8657" t="str">
            <v>Helmet F1XF, Photoluminescent, M</v>
          </cell>
          <cell r="C8657" t="str">
            <v xml:space="preserve"> </v>
          </cell>
        </row>
        <row r="8658">
          <cell r="A8658" t="str">
            <v>GXM1111300130-VF35</v>
          </cell>
          <cell r="B8658" t="str">
            <v>Helmet F1XF, Photoluminescent, M</v>
          </cell>
          <cell r="C8658" t="str">
            <v xml:space="preserve"> </v>
          </cell>
        </row>
        <row r="8659">
          <cell r="A8659" t="str">
            <v>GXM1111300160-JL16</v>
          </cell>
          <cell r="B8659" t="str">
            <v>Helmet F1XF, Yellow (fluo), M</v>
          </cell>
          <cell r="C8659" t="str">
            <v xml:space="preserve"> </v>
          </cell>
        </row>
        <row r="8660">
          <cell r="A8660" t="str">
            <v>GXM1111300200-BA16</v>
          </cell>
          <cell r="B8660" t="str">
            <v>Helmet F1XF, White, M</v>
          </cell>
          <cell r="C8660" t="str">
            <v xml:space="preserve"> </v>
          </cell>
        </row>
        <row r="8661">
          <cell r="A8661" t="str">
            <v>GXM1111300200-JD16</v>
          </cell>
          <cell r="B8661" t="str">
            <v>Helmet F1XF, Yellow (plain), M</v>
          </cell>
          <cell r="C8661" t="str">
            <v xml:space="preserve"> </v>
          </cell>
        </row>
        <row r="8662">
          <cell r="A8662" t="str">
            <v>GXM1111300200-JL16</v>
          </cell>
          <cell r="B8662" t="str">
            <v>Helmet F1XF fluorescent yellow, M</v>
          </cell>
          <cell r="C8662" t="str">
            <v xml:space="preserve"> </v>
          </cell>
        </row>
        <row r="8663">
          <cell r="A8663" t="str">
            <v>GXM1111300200-JO16</v>
          </cell>
          <cell r="B8663" t="str">
            <v>Helmet F1XF, Yellow with black comb, M</v>
          </cell>
          <cell r="C8663" t="str">
            <v xml:space="preserve"> </v>
          </cell>
        </row>
        <row r="8664">
          <cell r="A8664" t="str">
            <v>GXM1111300200-OB16</v>
          </cell>
          <cell r="B8664" t="str">
            <v>Helmet F1XF, Orange (fluo), M</v>
          </cell>
          <cell r="C8664" t="str">
            <v xml:space="preserve"> </v>
          </cell>
        </row>
        <row r="8665">
          <cell r="A8665" t="str">
            <v>GXM1111300200-RE16</v>
          </cell>
          <cell r="B8665" t="str">
            <v>Helmet F1XF, Red, M</v>
          </cell>
          <cell r="C8665" t="str">
            <v xml:space="preserve"> </v>
          </cell>
        </row>
        <row r="8666">
          <cell r="A8666" t="str">
            <v>GXM1111300200-VF16</v>
          </cell>
          <cell r="B8666" t="str">
            <v>Helmet F1XF, Photoluminescent, M</v>
          </cell>
          <cell r="C8666" t="str">
            <v xml:space="preserve"> </v>
          </cell>
        </row>
        <row r="8667">
          <cell r="A8667" t="str">
            <v>GXM1111300201-RE16</v>
          </cell>
          <cell r="B8667" t="str">
            <v>Helmet F1XF red, M</v>
          </cell>
          <cell r="C8667" t="str">
            <v xml:space="preserve"> </v>
          </cell>
        </row>
        <row r="8668">
          <cell r="A8668" t="str">
            <v>GXM1111300210-JD16</v>
          </cell>
          <cell r="B8668" t="str">
            <v>Helmet F1XF, Yellow (plain), M</v>
          </cell>
          <cell r="C8668" t="str">
            <v xml:space="preserve"> </v>
          </cell>
        </row>
        <row r="8669">
          <cell r="A8669" t="str">
            <v>GXM1111300210-OB16</v>
          </cell>
          <cell r="B8669" t="str">
            <v>Helmet F1XF, Orange (fluo), M</v>
          </cell>
          <cell r="C8669" t="str">
            <v xml:space="preserve"> </v>
          </cell>
        </row>
        <row r="8670">
          <cell r="A8670" t="str">
            <v>GXM1111300210-RE35</v>
          </cell>
          <cell r="B8670" t="str">
            <v>Helmet F1XF, Red, M</v>
          </cell>
          <cell r="C8670" t="str">
            <v xml:space="preserve"> </v>
          </cell>
        </row>
        <row r="8671">
          <cell r="A8671" t="str">
            <v>GXM1111300210-VF34</v>
          </cell>
          <cell r="B8671" t="str">
            <v>Helmet F1XF photolum, M</v>
          </cell>
          <cell r="C8671" t="str">
            <v xml:space="preserve"> </v>
          </cell>
        </row>
        <row r="8672">
          <cell r="A8672" t="str">
            <v>GXM1111300210-VF74</v>
          </cell>
          <cell r="B8672" t="str">
            <v>Helmet F1XF photolum, M</v>
          </cell>
          <cell r="C8672" t="str">
            <v xml:space="preserve"> </v>
          </cell>
        </row>
        <row r="8673">
          <cell r="A8673" t="str">
            <v>GXM1111300230-VF74</v>
          </cell>
          <cell r="B8673" t="str">
            <v>Helmet F1XF, Photoluminescent, M</v>
          </cell>
          <cell r="C8673" t="str">
            <v xml:space="preserve"> </v>
          </cell>
        </row>
        <row r="8674">
          <cell r="A8674" t="str">
            <v>GXM1111300300-JD35</v>
          </cell>
          <cell r="B8674" t="str">
            <v>Helmet F1XF, Yellow (plain), M</v>
          </cell>
          <cell r="C8674" t="str">
            <v xml:space="preserve"> </v>
          </cell>
        </row>
        <row r="8675">
          <cell r="A8675" t="str">
            <v>GXM1111300300-OB35</v>
          </cell>
          <cell r="B8675" t="str">
            <v>Helmet F1XF fluorescent orange, M</v>
          </cell>
          <cell r="C8675" t="str">
            <v xml:space="preserve"> </v>
          </cell>
        </row>
        <row r="8676">
          <cell r="A8676" t="str">
            <v>GXM1111300300-VF35</v>
          </cell>
          <cell r="B8676" t="str">
            <v>Helmet F1XF, Photoluminescent, M</v>
          </cell>
          <cell r="C8676" t="str">
            <v xml:space="preserve"> </v>
          </cell>
        </row>
        <row r="8677">
          <cell r="A8677" t="str">
            <v>GXM1111300301-BA16</v>
          </cell>
          <cell r="B8677" t="str">
            <v>Helmet F1XF, White, M</v>
          </cell>
          <cell r="C8677" t="str">
            <v xml:space="preserve"> </v>
          </cell>
        </row>
        <row r="8678">
          <cell r="A8678" t="str">
            <v>GXM1111300310-BA16</v>
          </cell>
          <cell r="B8678" t="str">
            <v>Helmet F1XF white, M</v>
          </cell>
          <cell r="C8678" t="str">
            <v xml:space="preserve"> </v>
          </cell>
        </row>
        <row r="8679">
          <cell r="A8679" t="str">
            <v>GXM1111300310-JD16</v>
          </cell>
          <cell r="B8679" t="str">
            <v>Helmet F1XF yellow, M</v>
          </cell>
          <cell r="C8679" t="str">
            <v xml:space="preserve"> </v>
          </cell>
        </row>
        <row r="8680">
          <cell r="A8680" t="str">
            <v>GXM1111300310-JL16</v>
          </cell>
          <cell r="B8680" t="str">
            <v>Helmet F1XF, Yellow (fluo), M</v>
          </cell>
          <cell r="C8680" t="str">
            <v xml:space="preserve"> </v>
          </cell>
        </row>
        <row r="8681">
          <cell r="A8681" t="str">
            <v>GXM1111300310-RE16</v>
          </cell>
          <cell r="B8681" t="str">
            <v>Helmet F1XF red, M</v>
          </cell>
          <cell r="C8681" t="str">
            <v xml:space="preserve"> </v>
          </cell>
        </row>
        <row r="8682">
          <cell r="A8682" t="str">
            <v>GXM1111300310-VF16</v>
          </cell>
          <cell r="B8682" t="str">
            <v>Helmet F1XF, Photoluminescent, M</v>
          </cell>
          <cell r="C8682" t="str">
            <v xml:space="preserve"> </v>
          </cell>
        </row>
        <row r="8683">
          <cell r="A8683" t="str">
            <v>GXM1111300311-AA16</v>
          </cell>
          <cell r="B8683" t="str">
            <v>Helmet F1XF, Blue, M</v>
          </cell>
          <cell r="C8683" t="str">
            <v xml:space="preserve"> </v>
          </cell>
        </row>
        <row r="8684">
          <cell r="A8684" t="str">
            <v>GXM1111300311-BA16</v>
          </cell>
          <cell r="B8684" t="str">
            <v>Helmet F1XF, White, M</v>
          </cell>
          <cell r="C8684" t="str">
            <v xml:space="preserve"> </v>
          </cell>
        </row>
        <row r="8685">
          <cell r="A8685" t="str">
            <v>GXM1111300311-JD16</v>
          </cell>
          <cell r="B8685" t="str">
            <v>Helmet F1XF, Yellow (plain), M</v>
          </cell>
          <cell r="C8685" t="str">
            <v xml:space="preserve"> </v>
          </cell>
        </row>
        <row r="8686">
          <cell r="A8686" t="str">
            <v>GXM1111300311-JD35</v>
          </cell>
          <cell r="B8686" t="str">
            <v>Helmet F1XF, Yellow (plain), M</v>
          </cell>
          <cell r="C8686" t="str">
            <v xml:space="preserve"> </v>
          </cell>
        </row>
        <row r="8687">
          <cell r="A8687" t="str">
            <v>GXM1111300311-JL16</v>
          </cell>
          <cell r="B8687" t="str">
            <v>Helmet F1XF, Yellow (fluo), M</v>
          </cell>
          <cell r="C8687" t="str">
            <v xml:space="preserve"> </v>
          </cell>
        </row>
        <row r="8688">
          <cell r="A8688" t="str">
            <v>GXM1111300311-NA35</v>
          </cell>
          <cell r="B8688" t="str">
            <v>Helmet F1XF, Black, M</v>
          </cell>
          <cell r="C8688" t="str">
            <v xml:space="preserve"> </v>
          </cell>
        </row>
        <row r="8689">
          <cell r="A8689" t="str">
            <v>GXM1111300311-RE16</v>
          </cell>
          <cell r="B8689" t="str">
            <v>Helmet F1XF, Red, M</v>
          </cell>
          <cell r="C8689" t="str">
            <v xml:space="preserve"> </v>
          </cell>
        </row>
        <row r="8690">
          <cell r="A8690" t="str">
            <v>GXM1111300311-RE35</v>
          </cell>
          <cell r="B8690" t="str">
            <v>Helmet F1XF, Red, M</v>
          </cell>
          <cell r="C8690" t="str">
            <v xml:space="preserve"> </v>
          </cell>
        </row>
        <row r="8691">
          <cell r="A8691" t="str">
            <v>GXM1111300320-NA35</v>
          </cell>
          <cell r="B8691" t="str">
            <v>Helmet F1XF, Black, M</v>
          </cell>
          <cell r="C8691" t="str">
            <v xml:space="preserve"> </v>
          </cell>
        </row>
        <row r="8692">
          <cell r="A8692" t="str">
            <v>GXM1111300320-RE35</v>
          </cell>
          <cell r="B8692" t="str">
            <v>Helm F1XF, Rot, M</v>
          </cell>
          <cell r="C8692" t="str">
            <v xml:space="preserve"> </v>
          </cell>
        </row>
        <row r="8693">
          <cell r="A8693" t="str">
            <v>GXM1111300330-JL16</v>
          </cell>
          <cell r="B8693" t="str">
            <v>Helmet F1XF, Yellow (fluo), M</v>
          </cell>
          <cell r="C8693" t="str">
            <v xml:space="preserve"> </v>
          </cell>
        </row>
        <row r="8694">
          <cell r="A8694" t="str">
            <v>GXM1111300350-VF16</v>
          </cell>
          <cell r="B8694" t="str">
            <v>Helmet F1XF, Photoluminescent, M</v>
          </cell>
          <cell r="C8694" t="str">
            <v xml:space="preserve"> </v>
          </cell>
        </row>
        <row r="8695">
          <cell r="A8695" t="str">
            <v>GXM1111301300-JL35</v>
          </cell>
          <cell r="B8695" t="str">
            <v>Helmet F1XF, Yellow (fluo), M</v>
          </cell>
          <cell r="C8695" t="str">
            <v xml:space="preserve"> </v>
          </cell>
        </row>
        <row r="8696">
          <cell r="A8696" t="str">
            <v>GXM1111301300-VF35</v>
          </cell>
          <cell r="B8696" t="str">
            <v>Helmet F1XF, Photoluminescent, M</v>
          </cell>
          <cell r="C8696" t="str">
            <v xml:space="preserve"> </v>
          </cell>
        </row>
        <row r="8697">
          <cell r="A8697" t="str">
            <v>GXM1111302110-VF16</v>
          </cell>
          <cell r="B8697" t="str">
            <v>Helmet F1XF photolum, M</v>
          </cell>
          <cell r="C8697" t="str">
            <v xml:space="preserve"> </v>
          </cell>
        </row>
        <row r="8698">
          <cell r="A8698" t="str">
            <v>GXM1111302310-JL16</v>
          </cell>
          <cell r="B8698" t="str">
            <v>Helmet F1XF, Yellow (fluo), M</v>
          </cell>
          <cell r="C8698" t="str">
            <v xml:space="preserve"> </v>
          </cell>
        </row>
        <row r="8699">
          <cell r="A8699" t="str">
            <v>GXM1111302310-OB16</v>
          </cell>
          <cell r="B8699" t="str">
            <v>Helmet F1XF, Orange (fluo), M</v>
          </cell>
          <cell r="C8699" t="str">
            <v xml:space="preserve"> </v>
          </cell>
        </row>
        <row r="8700">
          <cell r="A8700" t="str">
            <v>GXM1111400000-JL16</v>
          </cell>
          <cell r="B8700" t="str">
            <v>Helmet F1XF, Yellow (fluo), M</v>
          </cell>
          <cell r="C8700" t="str">
            <v xml:space="preserve"> </v>
          </cell>
        </row>
        <row r="8701">
          <cell r="A8701" t="str">
            <v>GXM1111400110-JD16</v>
          </cell>
          <cell r="B8701" t="str">
            <v>Helmet F1XF, Yellow (plain), M</v>
          </cell>
          <cell r="C8701" t="str">
            <v xml:space="preserve"> </v>
          </cell>
        </row>
        <row r="8702">
          <cell r="A8702" t="str">
            <v>GXM1111400110-VF32</v>
          </cell>
          <cell r="B8702" t="str">
            <v>Helmet F1XF, Photoluminescent, M</v>
          </cell>
          <cell r="C8702" t="str">
            <v xml:space="preserve"> </v>
          </cell>
        </row>
        <row r="8703">
          <cell r="A8703" t="str">
            <v>GXM1111400120-JD16</v>
          </cell>
          <cell r="B8703" t="str">
            <v>Helmet F1XF, Yellow (plain), M</v>
          </cell>
          <cell r="C8703" t="str">
            <v xml:space="preserve"> </v>
          </cell>
        </row>
        <row r="8704">
          <cell r="A8704" t="str">
            <v>GXM1111400120-VF16</v>
          </cell>
          <cell r="B8704" t="str">
            <v>Helmet F1XF, Photoluminescent, M</v>
          </cell>
          <cell r="C8704" t="str">
            <v xml:space="preserve"> </v>
          </cell>
        </row>
        <row r="8705">
          <cell r="A8705" t="str">
            <v>GXM1111400200-OB35</v>
          </cell>
          <cell r="B8705" t="str">
            <v>Helmet F1XF, Orange (fluo), M</v>
          </cell>
          <cell r="C8705" t="str">
            <v xml:space="preserve"> </v>
          </cell>
        </row>
        <row r="8706">
          <cell r="A8706" t="str">
            <v>GXM1111400201-BA16</v>
          </cell>
          <cell r="B8706" t="str">
            <v>Helmet F1XF, White, M</v>
          </cell>
          <cell r="C8706" t="str">
            <v xml:space="preserve"> </v>
          </cell>
        </row>
        <row r="8707">
          <cell r="A8707" t="str">
            <v>GXM1111400311-BA16</v>
          </cell>
          <cell r="B8707" t="str">
            <v>Helmet F1XF, White, M</v>
          </cell>
          <cell r="C8707" t="str">
            <v xml:space="preserve"> </v>
          </cell>
        </row>
        <row r="8708">
          <cell r="A8708" t="str">
            <v>GXM1111400311-JL16</v>
          </cell>
          <cell r="B8708" t="str">
            <v>Helmet F1XF, Yellow (fluo), M</v>
          </cell>
          <cell r="C8708" t="str">
            <v xml:space="preserve"> </v>
          </cell>
        </row>
        <row r="8709">
          <cell r="A8709" t="str">
            <v>GXM1111400311-RE16</v>
          </cell>
          <cell r="B8709" t="str">
            <v>Helmet F1XF, Red, M</v>
          </cell>
          <cell r="C8709" t="str">
            <v xml:space="preserve"> </v>
          </cell>
        </row>
        <row r="8710">
          <cell r="A8710" t="str">
            <v>GXM1111401000-RE16</v>
          </cell>
          <cell r="B8710" t="str">
            <v>Helmet F1XF, Red, M</v>
          </cell>
          <cell r="C8710" t="str">
            <v xml:space="preserve"> </v>
          </cell>
        </row>
        <row r="8711">
          <cell r="A8711" t="str">
            <v>GXM1112100210-JL74</v>
          </cell>
          <cell r="B8711" t="str">
            <v>Helmet F1XF, Yellow (fluo), M</v>
          </cell>
          <cell r="C8711" t="str">
            <v xml:space="preserve"> </v>
          </cell>
        </row>
        <row r="8712">
          <cell r="A8712" t="str">
            <v>GXM1112100210-RE35</v>
          </cell>
          <cell r="B8712" t="str">
            <v>Helmet F1XF, Red, M</v>
          </cell>
          <cell r="C8712" t="str">
            <v xml:space="preserve"> </v>
          </cell>
        </row>
        <row r="8713">
          <cell r="A8713" t="str">
            <v>GXM1112100210-VF35</v>
          </cell>
          <cell r="B8713" t="str">
            <v>Helmet F1XF, Photoluminescent, M</v>
          </cell>
          <cell r="C8713" t="str">
            <v xml:space="preserve"> </v>
          </cell>
        </row>
        <row r="8714">
          <cell r="A8714" t="str">
            <v>GXM1112100221-RE32</v>
          </cell>
          <cell r="B8714" t="str">
            <v>Helmet F1XF, Red, M</v>
          </cell>
          <cell r="C8714" t="str">
            <v xml:space="preserve"> </v>
          </cell>
        </row>
        <row r="8715">
          <cell r="A8715" t="str">
            <v>GXM1112100310-RE35</v>
          </cell>
          <cell r="B8715" t="str">
            <v>Helmet F1XF red, M</v>
          </cell>
          <cell r="C8715" t="str">
            <v xml:space="preserve"> </v>
          </cell>
        </row>
        <row r="8716">
          <cell r="A8716" t="str">
            <v>GXM1112100310-VF35</v>
          </cell>
          <cell r="B8716" t="str">
            <v>Helmet F1XF photolumincescent, M</v>
          </cell>
          <cell r="C8716" t="str">
            <v xml:space="preserve"> </v>
          </cell>
        </row>
        <row r="8717">
          <cell r="A8717" t="str">
            <v>GXM1112100320-RE35</v>
          </cell>
          <cell r="B8717" t="str">
            <v>Helmet F1XF, Red, M</v>
          </cell>
          <cell r="C8717" t="str">
            <v xml:space="preserve"> </v>
          </cell>
        </row>
        <row r="8718">
          <cell r="A8718" t="str">
            <v>GXM1112100321-NA16</v>
          </cell>
          <cell r="B8718" t="str">
            <v>Helmet F1XF black, M</v>
          </cell>
          <cell r="C8718" t="str">
            <v xml:space="preserve"> </v>
          </cell>
        </row>
        <row r="8719">
          <cell r="A8719" t="str">
            <v>GXM1112101200-VF16</v>
          </cell>
          <cell r="B8719" t="str">
            <v>Helmet F1XF, Photoluminescent, M</v>
          </cell>
          <cell r="C8719" t="str">
            <v xml:space="preserve"> </v>
          </cell>
        </row>
        <row r="8720">
          <cell r="A8720" t="str">
            <v>GXM1112200100-BA32</v>
          </cell>
          <cell r="B8720" t="str">
            <v>Helmet F1XF white, M</v>
          </cell>
          <cell r="C8720" t="str">
            <v xml:space="preserve"> </v>
          </cell>
        </row>
        <row r="8721">
          <cell r="A8721" t="str">
            <v>GXM1112200100-VF16</v>
          </cell>
          <cell r="B8721" t="str">
            <v>Helmet F1XF photolum, M</v>
          </cell>
          <cell r="C8721" t="str">
            <v xml:space="preserve"> </v>
          </cell>
        </row>
        <row r="8722">
          <cell r="A8722" t="str">
            <v>GXM1112200310-JL74</v>
          </cell>
          <cell r="B8722" t="str">
            <v>Helmet F1XF fluorescent yellow, M</v>
          </cell>
          <cell r="C8722" t="str">
            <v xml:space="preserve"> </v>
          </cell>
        </row>
        <row r="8723">
          <cell r="A8723" t="str">
            <v>GXM1112200321-JD16</v>
          </cell>
          <cell r="B8723" t="str">
            <v>Helmet F1XF yellow, M</v>
          </cell>
          <cell r="C8723" t="str">
            <v xml:space="preserve"> </v>
          </cell>
        </row>
        <row r="8724">
          <cell r="A8724" t="str">
            <v>GXM1112300010-BA16</v>
          </cell>
          <cell r="B8724" t="str">
            <v>Helmet F1XF, White, M</v>
          </cell>
          <cell r="C8724" t="str">
            <v xml:space="preserve"> </v>
          </cell>
        </row>
        <row r="8725">
          <cell r="A8725" t="str">
            <v>GXM1112300120-BA16</v>
          </cell>
          <cell r="B8725" t="str">
            <v>Helmet F1XF, White, M</v>
          </cell>
          <cell r="C8725" t="str">
            <v xml:space="preserve"> </v>
          </cell>
        </row>
        <row r="8726">
          <cell r="A8726" t="str">
            <v>GXM1112300120-RE16</v>
          </cell>
          <cell r="B8726" t="str">
            <v>Helmet F1XF, Red, M</v>
          </cell>
          <cell r="C8726" t="str">
            <v xml:space="preserve"> </v>
          </cell>
        </row>
        <row r="8727">
          <cell r="A8727" t="str">
            <v>GXM1112300120-VF16</v>
          </cell>
          <cell r="B8727" t="str">
            <v>Helmet F1XF, Photoluminescent, M</v>
          </cell>
          <cell r="C8727" t="str">
            <v xml:space="preserve"> </v>
          </cell>
        </row>
        <row r="8728">
          <cell r="A8728" t="str">
            <v>GXM1112300130-VF16</v>
          </cell>
          <cell r="B8728" t="str">
            <v>Helmet F1XF, Photoluminescent, M</v>
          </cell>
          <cell r="C8728" t="str">
            <v xml:space="preserve"> </v>
          </cell>
        </row>
        <row r="8729">
          <cell r="A8729" t="str">
            <v>GXM1112302021-NA46</v>
          </cell>
          <cell r="B8729" t="str">
            <v>Helmet F1XF, Black, M</v>
          </cell>
          <cell r="C8729" t="str">
            <v xml:space="preserve"> </v>
          </cell>
        </row>
        <row r="8730">
          <cell r="A8730" t="str">
            <v>GXM1115100400-VF35</v>
          </cell>
          <cell r="B8730" t="str">
            <v>Helmet F1XF, Photoluminescent, M</v>
          </cell>
          <cell r="C8730" t="str">
            <v xml:space="preserve"> </v>
          </cell>
        </row>
        <row r="8731">
          <cell r="A8731" t="str">
            <v>GXM1115300021-NA4L</v>
          </cell>
          <cell r="B8731" t="str">
            <v>Helmet F1XF, Black, M</v>
          </cell>
          <cell r="C8731" t="str">
            <v xml:space="preserve"> </v>
          </cell>
        </row>
        <row r="8732">
          <cell r="A8732" t="str">
            <v>GXM1116000120-OB16</v>
          </cell>
          <cell r="B8732" t="str">
            <v>Helmet F1XF, Orange (fluo), M</v>
          </cell>
          <cell r="C8732" t="str">
            <v xml:space="preserve"> </v>
          </cell>
        </row>
        <row r="8733">
          <cell r="A8733" t="str">
            <v>GXM1116400100-BA16</v>
          </cell>
          <cell r="B8733" t="str">
            <v>Helmet F1XF, White, M</v>
          </cell>
          <cell r="C8733" t="str">
            <v xml:space="preserve"> </v>
          </cell>
        </row>
        <row r="8734">
          <cell r="A8734" t="str">
            <v>GXM1116400100-JL16</v>
          </cell>
          <cell r="B8734" t="str">
            <v>Helmet F1XF, Yellow (fluo), M</v>
          </cell>
          <cell r="C8734" t="str">
            <v xml:space="preserve"> </v>
          </cell>
        </row>
        <row r="8735">
          <cell r="A8735" t="str">
            <v>GXM1116400100-NA43</v>
          </cell>
          <cell r="B8735" t="str">
            <v>Helmet F1XF, Black, M</v>
          </cell>
          <cell r="C8735" t="str">
            <v xml:space="preserve"> </v>
          </cell>
        </row>
        <row r="8736">
          <cell r="A8736" t="str">
            <v>GXM1116400100-RE16</v>
          </cell>
          <cell r="B8736" t="str">
            <v>Helmet F1XF, Red, M</v>
          </cell>
          <cell r="C8736" t="str">
            <v xml:space="preserve"> </v>
          </cell>
        </row>
        <row r="8737">
          <cell r="A8737" t="str">
            <v>GXM1116400311-BA16</v>
          </cell>
          <cell r="B8737" t="str">
            <v>Helmet F1XF, White, M</v>
          </cell>
          <cell r="C8737" t="str">
            <v xml:space="preserve"> </v>
          </cell>
        </row>
        <row r="8738">
          <cell r="A8738" t="str">
            <v>GXM1116400311-JL16</v>
          </cell>
          <cell r="B8738" t="str">
            <v>Helmet F1XF, Yellow (fluo), M</v>
          </cell>
          <cell r="C8738" t="str">
            <v xml:space="preserve"> </v>
          </cell>
        </row>
        <row r="8739">
          <cell r="A8739" t="str">
            <v>GXM1116400311-NA43</v>
          </cell>
          <cell r="B8739" t="str">
            <v>Helmet F1XF, Black, M</v>
          </cell>
          <cell r="C8739" t="str">
            <v xml:space="preserve"> </v>
          </cell>
        </row>
        <row r="8740">
          <cell r="A8740" t="str">
            <v>GXM1116400311-RE16</v>
          </cell>
          <cell r="B8740" t="str">
            <v>Helmet F1XF, Red, M</v>
          </cell>
          <cell r="C8740" t="str">
            <v xml:space="preserve"> </v>
          </cell>
        </row>
        <row r="8741">
          <cell r="A8741" t="str">
            <v>GXM1117001000-VF35</v>
          </cell>
          <cell r="B8741" t="str">
            <v>Helmet F1XF, Photoluminescent, M</v>
          </cell>
          <cell r="C8741" t="str">
            <v xml:space="preserve"> </v>
          </cell>
        </row>
        <row r="8742">
          <cell r="A8742" t="str">
            <v>GXM1117001614-JL16</v>
          </cell>
          <cell r="B8742" t="str">
            <v>Helmet F1XF, Yellow (fluo), M</v>
          </cell>
          <cell r="C8742" t="str">
            <v xml:space="preserve"> </v>
          </cell>
        </row>
        <row r="8743">
          <cell r="A8743" t="str">
            <v>GXM1117200000-BA16</v>
          </cell>
          <cell r="B8743" t="str">
            <v>Helmet F1XF, White, M</v>
          </cell>
          <cell r="C8743" t="str">
            <v xml:space="preserve"> </v>
          </cell>
        </row>
        <row r="8744">
          <cell r="A8744" t="str">
            <v>GXM1117201000-VF16</v>
          </cell>
          <cell r="B8744" t="str">
            <v>Helmet F1XF, Photoluminescent, M</v>
          </cell>
          <cell r="C8744" t="str">
            <v xml:space="preserve"> </v>
          </cell>
        </row>
        <row r="8745">
          <cell r="A8745" t="str">
            <v>GXM1117201004-VF35</v>
          </cell>
          <cell r="B8745" t="str">
            <v>Helmet F1XF, Photoluminescent, M</v>
          </cell>
          <cell r="C8745" t="str">
            <v xml:space="preserve"> </v>
          </cell>
        </row>
        <row r="8746">
          <cell r="A8746" t="str">
            <v>GXM1117601000-BA35</v>
          </cell>
          <cell r="B8746" t="str">
            <v>Helmet F1XF, White, M</v>
          </cell>
          <cell r="C8746" t="str">
            <v xml:space="preserve"> </v>
          </cell>
        </row>
        <row r="8747">
          <cell r="A8747" t="str">
            <v>GXM1117601000-VF35</v>
          </cell>
          <cell r="B8747" t="str">
            <v>Helmet F1XF, Photoluminescent, M</v>
          </cell>
          <cell r="C8747" t="str">
            <v xml:space="preserve"> </v>
          </cell>
        </row>
        <row r="8748">
          <cell r="A8748" t="str">
            <v>GXM1117601004-NA35</v>
          </cell>
          <cell r="B8748" t="str">
            <v>Helmet F1XF, Black, M</v>
          </cell>
          <cell r="C8748" t="str">
            <v xml:space="preserve"> </v>
          </cell>
        </row>
        <row r="8749">
          <cell r="A8749" t="str">
            <v>GXM1117601100-VF16</v>
          </cell>
          <cell r="B8749" t="str">
            <v>Helmet F1XF, Photoluminescent, M</v>
          </cell>
          <cell r="C8749" t="str">
            <v xml:space="preserve"> </v>
          </cell>
        </row>
        <row r="8750">
          <cell r="A8750" t="str">
            <v>GXM1117601104-OB35</v>
          </cell>
          <cell r="B8750" t="str">
            <v>Helmet F1XF, Orange (fluo), M</v>
          </cell>
          <cell r="C8750" t="str">
            <v xml:space="preserve"> </v>
          </cell>
        </row>
        <row r="8751">
          <cell r="A8751" t="str">
            <v>GXM1117601104-VF35</v>
          </cell>
          <cell r="B8751" t="str">
            <v>Helmet F1XF, Photoluminescent, M</v>
          </cell>
          <cell r="C8751" t="str">
            <v xml:space="preserve"> </v>
          </cell>
        </row>
        <row r="8752">
          <cell r="A8752" t="str">
            <v>GXM1121000000-AA16</v>
          </cell>
          <cell r="B8752" t="str">
            <v>Helmet F1XF, Blue, M</v>
          </cell>
          <cell r="C8752" t="str">
            <v xml:space="preserve"> </v>
          </cell>
        </row>
        <row r="8753">
          <cell r="A8753" t="str">
            <v>GXM1121000000-BA16</v>
          </cell>
          <cell r="B8753" t="str">
            <v>Helmet F1XF, White, M</v>
          </cell>
          <cell r="C8753" t="str">
            <v xml:space="preserve"> </v>
          </cell>
        </row>
        <row r="8754">
          <cell r="A8754" t="str">
            <v>GXM1121000000-BO16</v>
          </cell>
          <cell r="B8754" t="str">
            <v>Helmet F1XF, White with black comb, M</v>
          </cell>
          <cell r="C8754" t="str">
            <v xml:space="preserve"> </v>
          </cell>
        </row>
        <row r="8755">
          <cell r="A8755" t="str">
            <v>GXM1121000000-NA35</v>
          </cell>
          <cell r="B8755" t="str">
            <v>Helmet F1XF black, M</v>
          </cell>
          <cell r="C8755" t="str">
            <v xml:space="preserve"> </v>
          </cell>
        </row>
        <row r="8756">
          <cell r="A8756" t="str">
            <v>GXM1121000000-RE35</v>
          </cell>
          <cell r="B8756" t="str">
            <v>Helmet F1XF, Red, M</v>
          </cell>
          <cell r="C8756" t="str">
            <v xml:space="preserve"> </v>
          </cell>
        </row>
        <row r="8757">
          <cell r="A8757" t="str">
            <v>GXM1121000000-VF16</v>
          </cell>
          <cell r="B8757" t="str">
            <v>Helmet F1XF photolum, M</v>
          </cell>
          <cell r="C8757" t="str">
            <v xml:space="preserve"> </v>
          </cell>
        </row>
        <row r="8758">
          <cell r="A8758" t="str">
            <v>GXM1121000001-BB35</v>
          </cell>
          <cell r="B8758" t="str">
            <v>Helmet F1XF, Metalized, M</v>
          </cell>
          <cell r="C8758" t="str">
            <v xml:space="preserve"> </v>
          </cell>
        </row>
        <row r="8759">
          <cell r="A8759" t="str">
            <v>GXM1121000001-JD16</v>
          </cell>
          <cell r="B8759" t="str">
            <v>Helmet F1XF, Yellow (plain), M</v>
          </cell>
          <cell r="C8759" t="str">
            <v xml:space="preserve"> </v>
          </cell>
        </row>
        <row r="8760">
          <cell r="A8760" t="str">
            <v>GXM1121000030-JD16</v>
          </cell>
          <cell r="B8760" t="str">
            <v>Helmet F1XF, Yellow (plain), M</v>
          </cell>
          <cell r="C8760" t="str">
            <v xml:space="preserve"> </v>
          </cell>
        </row>
        <row r="8761">
          <cell r="A8761" t="str">
            <v>GXM1121000031-BO16</v>
          </cell>
          <cell r="B8761" t="str">
            <v>Helmet F1XF, White with black comb, M</v>
          </cell>
          <cell r="C8761" t="str">
            <v xml:space="preserve"> </v>
          </cell>
        </row>
        <row r="8762">
          <cell r="A8762" t="str">
            <v>GXM1121000031-JD16</v>
          </cell>
          <cell r="B8762" t="str">
            <v>Helmet F1XF, Yellow (plain), M</v>
          </cell>
          <cell r="C8762" t="str">
            <v xml:space="preserve"> </v>
          </cell>
        </row>
        <row r="8763">
          <cell r="A8763" t="str">
            <v>GXM1121000100-BA16</v>
          </cell>
          <cell r="B8763" t="str">
            <v>Helmet F1XF, White, M</v>
          </cell>
          <cell r="C8763" t="str">
            <v xml:space="preserve"> </v>
          </cell>
        </row>
        <row r="8764">
          <cell r="A8764" t="str">
            <v>GXM1121000100-JD16</v>
          </cell>
          <cell r="B8764" t="str">
            <v>Helmet F1XF, Yellow (plain), M</v>
          </cell>
          <cell r="C8764" t="str">
            <v xml:space="preserve"> </v>
          </cell>
        </row>
        <row r="8765">
          <cell r="A8765" t="str">
            <v>GXM1121000100-JD35</v>
          </cell>
          <cell r="B8765" t="str">
            <v>Helmet F1XF, Yellow (plain), M</v>
          </cell>
          <cell r="C8765" t="str">
            <v xml:space="preserve"> </v>
          </cell>
        </row>
        <row r="8766">
          <cell r="A8766" t="str">
            <v>GXM1121000100-JL16</v>
          </cell>
          <cell r="B8766" t="str">
            <v>Helmet F1XF fluorescent yellow, M</v>
          </cell>
          <cell r="C8766" t="str">
            <v xml:space="preserve"> </v>
          </cell>
        </row>
        <row r="8767">
          <cell r="A8767" t="str">
            <v>GXM1121000100-VF35</v>
          </cell>
          <cell r="B8767" t="str">
            <v>Helmet F1XF, Photoluminescent, M</v>
          </cell>
          <cell r="C8767" t="str">
            <v xml:space="preserve"> </v>
          </cell>
        </row>
        <row r="8768">
          <cell r="A8768" t="str">
            <v>GXM1121000101-BO16</v>
          </cell>
          <cell r="B8768" t="str">
            <v>Helmet F1XF, White with black comb, M</v>
          </cell>
          <cell r="C8768" t="str">
            <v xml:space="preserve"> </v>
          </cell>
        </row>
        <row r="8769">
          <cell r="A8769" t="str">
            <v>GXM1121000104-VF35</v>
          </cell>
          <cell r="B8769" t="str">
            <v>Helmet F1XF, Photoluminescent, M</v>
          </cell>
          <cell r="C8769" t="str">
            <v xml:space="preserve"> </v>
          </cell>
        </row>
        <row r="8770">
          <cell r="A8770" t="str">
            <v>GXM1121000111-VA16</v>
          </cell>
          <cell r="B8770" t="str">
            <v>Helmet F1XF, Green, M</v>
          </cell>
          <cell r="C8770" t="str">
            <v xml:space="preserve"> </v>
          </cell>
        </row>
        <row r="8771">
          <cell r="A8771" t="str">
            <v>GXM1121000121-BA16</v>
          </cell>
          <cell r="B8771" t="str">
            <v>Helmet F1XF, White, M</v>
          </cell>
          <cell r="C8771" t="str">
            <v xml:space="preserve"> </v>
          </cell>
        </row>
        <row r="8772">
          <cell r="A8772" t="str">
            <v>GXM1121000200-BA16</v>
          </cell>
          <cell r="B8772" t="str">
            <v>Helmet F1XF, White, M</v>
          </cell>
          <cell r="C8772" t="str">
            <v xml:space="preserve"> </v>
          </cell>
        </row>
        <row r="8773">
          <cell r="A8773" t="str">
            <v>GXM1121000200-JD16</v>
          </cell>
          <cell r="B8773" t="str">
            <v>Helmet F1XF yellow, M</v>
          </cell>
          <cell r="C8773" t="str">
            <v xml:space="preserve"> </v>
          </cell>
        </row>
        <row r="8774">
          <cell r="A8774" t="str">
            <v>GXM1121000200-JO16</v>
          </cell>
          <cell r="B8774" t="str">
            <v>Helmet F1XF, yellow with black comb, M</v>
          </cell>
          <cell r="C8774" t="str">
            <v xml:space="preserve"> </v>
          </cell>
        </row>
        <row r="8775">
          <cell r="A8775" t="str">
            <v>GXM1121000220-VF35</v>
          </cell>
          <cell r="B8775" t="str">
            <v>Helmet F1XF, Photoluminescent, M</v>
          </cell>
          <cell r="C8775" t="str">
            <v xml:space="preserve"> </v>
          </cell>
        </row>
        <row r="8776">
          <cell r="A8776" t="str">
            <v>GXM1121000231-BA16</v>
          </cell>
          <cell r="B8776" t="str">
            <v>Helmet F1XF, White, M</v>
          </cell>
          <cell r="C8776" t="str">
            <v xml:space="preserve"> </v>
          </cell>
        </row>
        <row r="8777">
          <cell r="A8777" t="str">
            <v>GXM1121000300-BA16</v>
          </cell>
          <cell r="B8777" t="str">
            <v>Helmet F1XF white, M</v>
          </cell>
          <cell r="C8777" t="str">
            <v xml:space="preserve"> </v>
          </cell>
        </row>
        <row r="8778">
          <cell r="A8778" t="str">
            <v>GXM1121000300-BO16</v>
          </cell>
          <cell r="B8778" t="str">
            <v>Helmet F1XF white with black comb, M</v>
          </cell>
          <cell r="C8778" t="str">
            <v xml:space="preserve"> </v>
          </cell>
        </row>
        <row r="8779">
          <cell r="A8779" t="str">
            <v>GXM1121000300-JD16</v>
          </cell>
          <cell r="B8779" t="str">
            <v>Helmet F1XF, Yellow (plain), M</v>
          </cell>
          <cell r="C8779" t="str">
            <v xml:space="preserve"> </v>
          </cell>
        </row>
        <row r="8780">
          <cell r="A8780" t="str">
            <v>GXM1121000313-JL4L</v>
          </cell>
          <cell r="B8780" t="str">
            <v>Helmet F1XF, Yellow (fluo), M</v>
          </cell>
          <cell r="C8780" t="str">
            <v xml:space="preserve"> </v>
          </cell>
        </row>
        <row r="8781">
          <cell r="A8781" t="str">
            <v>GXM1121001000-BA16</v>
          </cell>
          <cell r="B8781" t="str">
            <v>Helmet F1XF, White, M</v>
          </cell>
          <cell r="C8781" t="str">
            <v xml:space="preserve"> </v>
          </cell>
        </row>
        <row r="8782">
          <cell r="A8782" t="str">
            <v>GXM1121001000-NA35</v>
          </cell>
          <cell r="B8782" t="str">
            <v>Helmet F1XF, Black, M</v>
          </cell>
          <cell r="C8782" t="str">
            <v xml:space="preserve"> </v>
          </cell>
        </row>
        <row r="8783">
          <cell r="A8783" t="str">
            <v>GXM1121001100-BA35</v>
          </cell>
          <cell r="B8783" t="str">
            <v>Helmet F1XF, White, M</v>
          </cell>
          <cell r="C8783" t="str">
            <v xml:space="preserve"> </v>
          </cell>
        </row>
        <row r="8784">
          <cell r="A8784" t="str">
            <v>GXM1121001100-NA35</v>
          </cell>
          <cell r="B8784" t="str">
            <v>Helmet F1XF, Black, M</v>
          </cell>
          <cell r="C8784" t="str">
            <v xml:space="preserve"> </v>
          </cell>
        </row>
        <row r="8785">
          <cell r="A8785" t="str">
            <v>GXM1121100000-JL35</v>
          </cell>
          <cell r="B8785" t="str">
            <v>Helmet F1XF fluorescent yellow, M</v>
          </cell>
          <cell r="C8785" t="str">
            <v xml:space="preserve"> </v>
          </cell>
        </row>
        <row r="8786">
          <cell r="A8786" t="str">
            <v>GXM1121100000-JL74</v>
          </cell>
          <cell r="B8786" t="str">
            <v>Helmet F1XF, Yellow (fluo), M PA Lisse R</v>
          </cell>
          <cell r="C8786" t="str">
            <v xml:space="preserve"> </v>
          </cell>
        </row>
        <row r="8787">
          <cell r="A8787" t="str">
            <v>GXM1121100000-NA35</v>
          </cell>
          <cell r="B8787" t="str">
            <v>Helmet F1XF, Black, M PA Lisse Dorée ver</v>
          </cell>
          <cell r="C8787" t="str">
            <v xml:space="preserve"> </v>
          </cell>
        </row>
        <row r="8788">
          <cell r="A8788" t="str">
            <v>GXM1121100000-NB16</v>
          </cell>
          <cell r="B8788" t="str">
            <v>Helmet F1XF, Grey, M</v>
          </cell>
          <cell r="C8788" t="str">
            <v xml:space="preserve"> </v>
          </cell>
        </row>
        <row r="8789">
          <cell r="A8789" t="str">
            <v>GXM1121100000-OB16</v>
          </cell>
          <cell r="B8789" t="str">
            <v>Helmet F1XF, Orange (fluo), M</v>
          </cell>
          <cell r="C8789" t="str">
            <v xml:space="preserve"> </v>
          </cell>
        </row>
        <row r="8790">
          <cell r="A8790" t="str">
            <v>GXM1121100000-OB35</v>
          </cell>
          <cell r="B8790" t="str">
            <v>Helmet F1XF, Orange (fluo), M</v>
          </cell>
          <cell r="C8790" t="str">
            <v xml:space="preserve"> </v>
          </cell>
        </row>
        <row r="8791">
          <cell r="A8791" t="str">
            <v>GXM1121100000-RE35</v>
          </cell>
          <cell r="B8791" t="str">
            <v>Helmet F1XF, Red, M</v>
          </cell>
          <cell r="C8791" t="str">
            <v xml:space="preserve"> </v>
          </cell>
        </row>
        <row r="8792">
          <cell r="A8792" t="str">
            <v>GXM1121100000-VA16</v>
          </cell>
          <cell r="B8792" t="str">
            <v>Helmet F1XF, Green, M</v>
          </cell>
          <cell r="C8792" t="str">
            <v xml:space="preserve"> </v>
          </cell>
        </row>
        <row r="8793">
          <cell r="A8793" t="str">
            <v>GXM1121100001-BB35</v>
          </cell>
          <cell r="B8793" t="str">
            <v>Helmet F1XF, Metalized, M</v>
          </cell>
          <cell r="C8793" t="str">
            <v xml:space="preserve"> </v>
          </cell>
        </row>
        <row r="8794">
          <cell r="A8794" t="str">
            <v>GXM1121100010-JL2B</v>
          </cell>
          <cell r="B8794" t="str">
            <v>Helmet F1XF, Yellow (fluo), M</v>
          </cell>
          <cell r="C8794" t="str">
            <v xml:space="preserve"> </v>
          </cell>
        </row>
        <row r="8795">
          <cell r="A8795" t="str">
            <v>GXM1121100010-JL45</v>
          </cell>
          <cell r="B8795" t="str">
            <v>Helmet F1XF, Yellow (fluo), M</v>
          </cell>
          <cell r="C8795" t="str">
            <v xml:space="preserve"> </v>
          </cell>
        </row>
        <row r="8796">
          <cell r="A8796" t="str">
            <v>GXM1121100010-JL4L</v>
          </cell>
          <cell r="B8796" t="str">
            <v>Helmet F1XF, Yellow (fluo), M</v>
          </cell>
          <cell r="C8796" t="str">
            <v xml:space="preserve"> </v>
          </cell>
        </row>
        <row r="8797">
          <cell r="A8797" t="str">
            <v>GXM1121100010-RE16</v>
          </cell>
          <cell r="B8797" t="str">
            <v>Helmet F1XF, Red, M</v>
          </cell>
          <cell r="C8797" t="str">
            <v xml:space="preserve"> </v>
          </cell>
        </row>
        <row r="8798">
          <cell r="A8798" t="str">
            <v>GXM1121100100-BA16</v>
          </cell>
          <cell r="B8798" t="str">
            <v>Helmet F1XF white, M</v>
          </cell>
          <cell r="C8798" t="str">
            <v xml:space="preserve"> </v>
          </cell>
        </row>
        <row r="8799">
          <cell r="A8799" t="str">
            <v>GXM1121100100-JD16</v>
          </cell>
          <cell r="B8799" t="str">
            <v>Helmet F1XF, Yellow (plain), M</v>
          </cell>
          <cell r="C8799" t="str">
            <v xml:space="preserve"> </v>
          </cell>
        </row>
        <row r="8800">
          <cell r="A8800" t="str">
            <v>GXM1121100100-JD35</v>
          </cell>
          <cell r="B8800" t="str">
            <v>Helmet F1XF yellow, M</v>
          </cell>
          <cell r="C8800" t="str">
            <v xml:space="preserve"> </v>
          </cell>
        </row>
        <row r="8801">
          <cell r="A8801" t="str">
            <v>GXM1121100100-JL35</v>
          </cell>
          <cell r="B8801" t="str">
            <v>Helmet F1XF fluorescent yellow, M</v>
          </cell>
          <cell r="C8801" t="str">
            <v xml:space="preserve"> </v>
          </cell>
        </row>
        <row r="8802">
          <cell r="A8802" t="str">
            <v>GXM1121100100-NA74</v>
          </cell>
          <cell r="B8802" t="str">
            <v>Helmet F1XF, Black, M</v>
          </cell>
          <cell r="C8802" t="str">
            <v xml:space="preserve"> </v>
          </cell>
        </row>
        <row r="8803">
          <cell r="A8803" t="str">
            <v>GXM1121100100-VF2B</v>
          </cell>
          <cell r="B8803" t="str">
            <v>Helmet F1XF, Photoluminescent, M</v>
          </cell>
          <cell r="C8803" t="str">
            <v xml:space="preserve"> </v>
          </cell>
        </row>
        <row r="8804">
          <cell r="A8804" t="str">
            <v>GXM1121100100-VF35</v>
          </cell>
          <cell r="B8804" t="str">
            <v>Helmet F1XF photolum, M</v>
          </cell>
          <cell r="C8804" t="str">
            <v xml:space="preserve"> </v>
          </cell>
        </row>
        <row r="8805">
          <cell r="A8805" t="str">
            <v>GXM1121100101-BB35</v>
          </cell>
          <cell r="B8805" t="str">
            <v>Helmet F1XF, Metalized, M</v>
          </cell>
          <cell r="C8805" t="str">
            <v xml:space="preserve"> </v>
          </cell>
        </row>
        <row r="8806">
          <cell r="A8806" t="str">
            <v>GXM1121100101-BO16</v>
          </cell>
          <cell r="B8806" t="str">
            <v>Helmet F1XF, White with black comb, M</v>
          </cell>
          <cell r="C8806" t="str">
            <v xml:space="preserve"> </v>
          </cell>
        </row>
        <row r="8807">
          <cell r="A8807" t="str">
            <v>GXM1121100101-JD16</v>
          </cell>
          <cell r="B8807" t="str">
            <v>Helmet F1XF, Yellow (plain), M</v>
          </cell>
          <cell r="C8807" t="str">
            <v xml:space="preserve"> </v>
          </cell>
        </row>
        <row r="8808">
          <cell r="A8808" t="str">
            <v>GXM1121100104-JL16</v>
          </cell>
          <cell r="B8808" t="str">
            <v>Helmet F1XF, Yellow (fluo), M</v>
          </cell>
          <cell r="C8808" t="str">
            <v xml:space="preserve"> </v>
          </cell>
        </row>
        <row r="8809">
          <cell r="A8809" t="str">
            <v>GXM1121100104-RE35</v>
          </cell>
          <cell r="B8809" t="str">
            <v>Helmet F1XF, Red, M</v>
          </cell>
          <cell r="C8809" t="str">
            <v xml:space="preserve"> </v>
          </cell>
        </row>
        <row r="8810">
          <cell r="A8810" t="str">
            <v>GXM1121100110-JL35</v>
          </cell>
          <cell r="B8810" t="str">
            <v>Helmet F1XF, Yellow (fluo), M</v>
          </cell>
          <cell r="C8810" t="str">
            <v xml:space="preserve"> </v>
          </cell>
        </row>
        <row r="8811">
          <cell r="A8811" t="str">
            <v>GXM1121100110-JL74</v>
          </cell>
          <cell r="B8811" t="str">
            <v>Helmet F1XF, Yellow (fluo), M</v>
          </cell>
          <cell r="C8811" t="str">
            <v xml:space="preserve"> </v>
          </cell>
        </row>
        <row r="8812">
          <cell r="A8812" t="str">
            <v>GXM1121100110-RE35</v>
          </cell>
          <cell r="B8812" t="str">
            <v>Helmet F1XF red, M</v>
          </cell>
          <cell r="C8812" t="str">
            <v xml:space="preserve"> </v>
          </cell>
        </row>
        <row r="8813">
          <cell r="A8813" t="str">
            <v>GXM1121100110-VF35</v>
          </cell>
          <cell r="B8813" t="str">
            <v>Helmet F1XF photolum, M</v>
          </cell>
          <cell r="C8813" t="str">
            <v xml:space="preserve"> </v>
          </cell>
        </row>
        <row r="8814">
          <cell r="A8814" t="str">
            <v>GXM1121100120-NA74</v>
          </cell>
          <cell r="B8814" t="str">
            <v>Helmet F1XF, Black, M</v>
          </cell>
          <cell r="C8814" t="str">
            <v xml:space="preserve"> </v>
          </cell>
        </row>
        <row r="8815">
          <cell r="A8815" t="str">
            <v>GXM1121100130-VF35</v>
          </cell>
          <cell r="B8815" t="str">
            <v>Helmet F1XF photolum, M</v>
          </cell>
          <cell r="C8815" t="str">
            <v xml:space="preserve"> </v>
          </cell>
        </row>
        <row r="8816">
          <cell r="A8816" t="str">
            <v>GXM1121100160-JL74</v>
          </cell>
          <cell r="B8816" t="str">
            <v>Helmet F1XF, Yellow (fluo), M</v>
          </cell>
          <cell r="C8816" t="str">
            <v xml:space="preserve"> </v>
          </cell>
        </row>
        <row r="8817">
          <cell r="A8817" t="str">
            <v>GXM1121100200-BA16</v>
          </cell>
          <cell r="B8817" t="str">
            <v>Helmet F1XF white, M</v>
          </cell>
          <cell r="C8817" t="str">
            <v xml:space="preserve"> </v>
          </cell>
        </row>
        <row r="8818">
          <cell r="A8818" t="str">
            <v>GXM1121100200-JL16</v>
          </cell>
          <cell r="B8818" t="str">
            <v>Helmet F1XF fluorescent yellow, M</v>
          </cell>
          <cell r="C8818" t="str">
            <v xml:space="preserve"> </v>
          </cell>
        </row>
        <row r="8819">
          <cell r="A8819" t="str">
            <v>GXM1121100200-JL35</v>
          </cell>
          <cell r="B8819" t="str">
            <v>Helmet F1XF, Yellow (fluo), M</v>
          </cell>
          <cell r="C8819" t="str">
            <v xml:space="preserve"> </v>
          </cell>
        </row>
        <row r="8820">
          <cell r="A8820" t="str">
            <v>GXM1121100200-JL46</v>
          </cell>
          <cell r="B8820" t="str">
            <v>Helmet F1XF, Yellow (fluo), M</v>
          </cell>
          <cell r="C8820" t="str">
            <v xml:space="preserve"> </v>
          </cell>
        </row>
        <row r="8821">
          <cell r="A8821" t="str">
            <v>GXM1121100200-OB35</v>
          </cell>
          <cell r="B8821" t="str">
            <v>Helmet F1XF fluorescent orange,  M</v>
          </cell>
          <cell r="C8821" t="str">
            <v xml:space="preserve"> </v>
          </cell>
        </row>
        <row r="8822">
          <cell r="A8822" t="str">
            <v>GXM1121100200-RE32</v>
          </cell>
          <cell r="B8822" t="str">
            <v>Helmet F1XF, Red, M</v>
          </cell>
          <cell r="C8822" t="str">
            <v xml:space="preserve"> </v>
          </cell>
        </row>
        <row r="8823">
          <cell r="A8823" t="str">
            <v>GXM1121100200-RE35</v>
          </cell>
          <cell r="B8823" t="str">
            <v>Helmet F1XF red, M</v>
          </cell>
          <cell r="C8823" t="str">
            <v xml:space="preserve"> </v>
          </cell>
        </row>
        <row r="8824">
          <cell r="A8824" t="str">
            <v>GXM1121100201-JD16</v>
          </cell>
          <cell r="B8824" t="str">
            <v>Helmet F1XF, Yellow (plain), M</v>
          </cell>
          <cell r="C8824" t="str">
            <v xml:space="preserve"> </v>
          </cell>
        </row>
        <row r="8825">
          <cell r="A8825" t="str">
            <v>GXM1121100201-RE16</v>
          </cell>
          <cell r="B8825" t="str">
            <v>Helmet F1XF, Red, M</v>
          </cell>
          <cell r="C8825" t="str">
            <v xml:space="preserve"> </v>
          </cell>
        </row>
        <row r="8826">
          <cell r="A8826" t="str">
            <v>GXM1121100206-NA35</v>
          </cell>
          <cell r="B8826" t="str">
            <v>Helmet F1XF, Black, M</v>
          </cell>
          <cell r="C8826" t="str">
            <v xml:space="preserve"> </v>
          </cell>
        </row>
        <row r="8827">
          <cell r="A8827" t="str">
            <v>GXM1121100210-JD16</v>
          </cell>
          <cell r="B8827" t="str">
            <v>Helmet F1XF, Yellow (plain), M</v>
          </cell>
          <cell r="C8827" t="str">
            <v xml:space="preserve"> </v>
          </cell>
        </row>
        <row r="8828">
          <cell r="A8828" t="str">
            <v>GXM1121100210-JL34</v>
          </cell>
          <cell r="B8828" t="str">
            <v>Helmet F1XF, Yellow (fluo), M</v>
          </cell>
          <cell r="C8828" t="str">
            <v xml:space="preserve"> </v>
          </cell>
        </row>
        <row r="8829">
          <cell r="A8829" t="str">
            <v>GXM1121100210-JL35</v>
          </cell>
          <cell r="B8829" t="str">
            <v>Helmet F1XF, Yellow (fluo), M</v>
          </cell>
          <cell r="C8829" t="str">
            <v xml:space="preserve"> </v>
          </cell>
        </row>
        <row r="8830">
          <cell r="A8830" t="str">
            <v>GXM1121100210-JL74</v>
          </cell>
          <cell r="B8830" t="str">
            <v>Helmet F1XF, Yellow (fluo), M</v>
          </cell>
          <cell r="C8830" t="str">
            <v xml:space="preserve"> </v>
          </cell>
        </row>
        <row r="8831">
          <cell r="A8831" t="str">
            <v>GXM1121100210-RE16</v>
          </cell>
          <cell r="B8831" t="str">
            <v>Helmet F1XF, Red, M</v>
          </cell>
          <cell r="C8831" t="str">
            <v xml:space="preserve"> </v>
          </cell>
        </row>
        <row r="8832">
          <cell r="A8832" t="str">
            <v>GXM1121100211-BB35</v>
          </cell>
          <cell r="B8832" t="str">
            <v>Helmet F1XF, Metalized, M</v>
          </cell>
          <cell r="C8832" t="str">
            <v xml:space="preserve"> </v>
          </cell>
        </row>
        <row r="8833">
          <cell r="A8833" t="str">
            <v>GXM1121100300-BA16</v>
          </cell>
          <cell r="B8833" t="str">
            <v>Helmet F1XF, White, M PA Lisse Noire</v>
          </cell>
          <cell r="C8833" t="str">
            <v xml:space="preserve"> </v>
          </cell>
        </row>
        <row r="8834">
          <cell r="A8834" t="str">
            <v>GXM1121100300-JL16</v>
          </cell>
          <cell r="B8834" t="str">
            <v>Helmet F1XF, Yellow (fluo), M</v>
          </cell>
          <cell r="C8834" t="str">
            <v xml:space="preserve"> </v>
          </cell>
        </row>
        <row r="8835">
          <cell r="A8835" t="str">
            <v>GXM1121100300-JL35</v>
          </cell>
          <cell r="B8835" t="str">
            <v>Helmet F1XF, Yellow (fluo), M</v>
          </cell>
          <cell r="C8835" t="str">
            <v xml:space="preserve"> </v>
          </cell>
        </row>
        <row r="8836">
          <cell r="A8836" t="str">
            <v>GXM1121100300-OB16</v>
          </cell>
          <cell r="B8836" t="str">
            <v>Helmet F1XF, Orange (fluo), M</v>
          </cell>
          <cell r="C8836" t="str">
            <v xml:space="preserve"> </v>
          </cell>
        </row>
        <row r="8837">
          <cell r="A8837" t="str">
            <v>GXM1121100300-VF35</v>
          </cell>
          <cell r="B8837" t="str">
            <v>Helmet F1XF, Photoluminescent, M</v>
          </cell>
          <cell r="C8837" t="str">
            <v xml:space="preserve"> </v>
          </cell>
        </row>
        <row r="8838">
          <cell r="A8838" t="str">
            <v>GXM1121100301-OB16</v>
          </cell>
          <cell r="B8838" t="str">
            <v>Helmet F1XF, Orange (fluo), M</v>
          </cell>
          <cell r="C8838" t="str">
            <v xml:space="preserve"> </v>
          </cell>
        </row>
        <row r="8839">
          <cell r="A8839" t="str">
            <v>GXM1121100301-VF16</v>
          </cell>
          <cell r="B8839" t="str">
            <v>Helmet F1XF photoluminescent, M</v>
          </cell>
          <cell r="C8839" t="str">
            <v xml:space="preserve"> </v>
          </cell>
        </row>
        <row r="8840">
          <cell r="A8840" t="str">
            <v>GXM1121100304-JL16</v>
          </cell>
          <cell r="B8840" t="str">
            <v>Helmet F1XF, Yellow (fluo), M</v>
          </cell>
          <cell r="C8840" t="str">
            <v xml:space="preserve"> </v>
          </cell>
        </row>
        <row r="8841">
          <cell r="A8841" t="str">
            <v>GXM1121100310-JD35</v>
          </cell>
          <cell r="B8841" t="str">
            <v>Helmet F1XF yellow, M</v>
          </cell>
          <cell r="C8841" t="str">
            <v xml:space="preserve"> </v>
          </cell>
        </row>
        <row r="8842">
          <cell r="A8842" t="str">
            <v>GXM1121100310-JL35</v>
          </cell>
          <cell r="B8842" t="str">
            <v>Helmet F1XF fluorescent yellow, M</v>
          </cell>
          <cell r="C8842" t="str">
            <v xml:space="preserve"> </v>
          </cell>
        </row>
        <row r="8843">
          <cell r="A8843" t="str">
            <v>GXM1121100310-JL74</v>
          </cell>
          <cell r="B8843" t="str">
            <v>Helmet F1XF, Yellow (fluo), M</v>
          </cell>
          <cell r="C8843" t="str">
            <v xml:space="preserve"> </v>
          </cell>
        </row>
        <row r="8844">
          <cell r="A8844" t="str">
            <v>GXM1121100310-NA35</v>
          </cell>
          <cell r="B8844" t="str">
            <v>Helmet F1XF black, M</v>
          </cell>
          <cell r="C8844" t="str">
            <v xml:space="preserve"> </v>
          </cell>
        </row>
        <row r="8845">
          <cell r="A8845" t="str">
            <v>GXM1121100310-OB43</v>
          </cell>
          <cell r="B8845" t="str">
            <v>Helmet F1XF, Orange (fluo), M</v>
          </cell>
          <cell r="C8845" t="str">
            <v xml:space="preserve"> </v>
          </cell>
        </row>
        <row r="8846">
          <cell r="A8846" t="str">
            <v>GXM1121100310-RE16</v>
          </cell>
          <cell r="B8846" t="str">
            <v>Helmet F1XF, Red, M</v>
          </cell>
          <cell r="C8846" t="str">
            <v xml:space="preserve"> </v>
          </cell>
        </row>
        <row r="8847">
          <cell r="A8847" t="str">
            <v>GXM1121100310-RE35</v>
          </cell>
          <cell r="B8847" t="str">
            <v>Helmet F1XF red, M</v>
          </cell>
          <cell r="C8847" t="str">
            <v xml:space="preserve"> </v>
          </cell>
        </row>
        <row r="8848">
          <cell r="A8848" t="str">
            <v>GXM1121100311-RE35</v>
          </cell>
          <cell r="B8848" t="str">
            <v>Helmet F1XF, Red, M</v>
          </cell>
          <cell r="C8848" t="str">
            <v xml:space="preserve"> </v>
          </cell>
        </row>
        <row r="8849">
          <cell r="A8849" t="str">
            <v>GXM1121100311-VF16</v>
          </cell>
          <cell r="B8849" t="str">
            <v>Helmet F1XF, Photoluminescent, M</v>
          </cell>
          <cell r="C8849" t="str">
            <v xml:space="preserve"> </v>
          </cell>
        </row>
        <row r="8850">
          <cell r="A8850" t="str">
            <v>GXM1121100330-JL74</v>
          </cell>
          <cell r="B8850" t="str">
            <v>Helmet F1XF, Yellow (fluo), M</v>
          </cell>
          <cell r="C8850" t="str">
            <v xml:space="preserve"> </v>
          </cell>
        </row>
        <row r="8851">
          <cell r="A8851" t="str">
            <v>GXM1121100400-VF35</v>
          </cell>
          <cell r="B8851" t="str">
            <v>Helmet F1XF, Photoluminescent, M</v>
          </cell>
          <cell r="C8851" t="str">
            <v xml:space="preserve"> </v>
          </cell>
        </row>
        <row r="8852">
          <cell r="A8852" t="str">
            <v>GXM1121100404-RE16</v>
          </cell>
          <cell r="B8852" t="str">
            <v>Helmet F1XF, Red, M</v>
          </cell>
          <cell r="C8852" t="str">
            <v xml:space="preserve"> </v>
          </cell>
        </row>
        <row r="8853">
          <cell r="A8853" t="str">
            <v>GXM1121100404-VF16</v>
          </cell>
          <cell r="B8853" t="str">
            <v>Helmet F1XF, Photoluminescent, M</v>
          </cell>
          <cell r="C8853" t="str">
            <v xml:space="preserve"> </v>
          </cell>
        </row>
        <row r="8854">
          <cell r="A8854" t="str">
            <v>GXM1121100404-VF35</v>
          </cell>
          <cell r="B8854" t="str">
            <v>Helmet F1XF, Photoluminescent, M</v>
          </cell>
          <cell r="C8854" t="str">
            <v xml:space="preserve"> </v>
          </cell>
        </row>
        <row r="8855">
          <cell r="A8855" t="str">
            <v>GXM1121100414-JL16</v>
          </cell>
          <cell r="B8855" t="str">
            <v>Helmet F1XF, Yellow (fluo), M</v>
          </cell>
          <cell r="C8855" t="str">
            <v xml:space="preserve"> </v>
          </cell>
        </row>
        <row r="8856">
          <cell r="A8856" t="str">
            <v>GXM1121100414-RE16</v>
          </cell>
          <cell r="B8856" t="str">
            <v>Helmet F1XF, Red, M</v>
          </cell>
          <cell r="C8856" t="str">
            <v xml:space="preserve"> </v>
          </cell>
        </row>
        <row r="8857">
          <cell r="A8857" t="str">
            <v>GXM1121101110-BA35</v>
          </cell>
          <cell r="B8857" t="str">
            <v>Helmet F1XF white, M</v>
          </cell>
          <cell r="C8857" t="str">
            <v xml:space="preserve"> </v>
          </cell>
        </row>
        <row r="8858">
          <cell r="A8858" t="str">
            <v>GXM1121101300-NA35</v>
          </cell>
          <cell r="B8858" t="str">
            <v>Helmet F1XF, Black, M</v>
          </cell>
          <cell r="C8858" t="str">
            <v xml:space="preserve"> </v>
          </cell>
        </row>
        <row r="8859">
          <cell r="A8859" t="str">
            <v>GXM1121102011-JL16</v>
          </cell>
          <cell r="B8859" t="str">
            <v>Helmet F1XF fluorescent yellow, M</v>
          </cell>
          <cell r="C8859" t="str">
            <v xml:space="preserve"> </v>
          </cell>
        </row>
        <row r="8860">
          <cell r="A8860" t="str">
            <v>GXM1121102011-OB16</v>
          </cell>
          <cell r="B8860" t="str">
            <v>Helmet F1XF orange, M</v>
          </cell>
          <cell r="C8860" t="str">
            <v xml:space="preserve"> </v>
          </cell>
        </row>
        <row r="8861">
          <cell r="A8861" t="str">
            <v>GXM1121200000-NA35</v>
          </cell>
          <cell r="B8861" t="str">
            <v>Helmet F1XF, Black, M</v>
          </cell>
          <cell r="C8861" t="str">
            <v xml:space="preserve"> </v>
          </cell>
        </row>
        <row r="8862">
          <cell r="A8862" t="str">
            <v>GXM1121200000-VF16</v>
          </cell>
          <cell r="B8862" t="str">
            <v>Helmet F1XF, Photoluminescent, M</v>
          </cell>
          <cell r="C8862" t="str">
            <v xml:space="preserve"> </v>
          </cell>
        </row>
        <row r="8863">
          <cell r="A8863" t="str">
            <v>GXM1121200004-NA16</v>
          </cell>
          <cell r="B8863" t="str">
            <v>Helmet F1XF, Black, M</v>
          </cell>
          <cell r="C8863" t="str">
            <v xml:space="preserve"> </v>
          </cell>
        </row>
        <row r="8864">
          <cell r="A8864" t="str">
            <v>GXM1121200010-VF16</v>
          </cell>
          <cell r="B8864" t="str">
            <v>Helmet F1XF photolumincescent, M</v>
          </cell>
          <cell r="C8864" t="str">
            <v xml:space="preserve"> </v>
          </cell>
        </row>
        <row r="8865">
          <cell r="A8865" t="str">
            <v>GXM1121200100-JL16</v>
          </cell>
          <cell r="B8865" t="str">
            <v>Helmet F1XF fluorescent yellow, M</v>
          </cell>
          <cell r="C8865" t="str">
            <v xml:space="preserve"> </v>
          </cell>
        </row>
        <row r="8866">
          <cell r="A8866" t="str">
            <v>GXM1121200100-JL35</v>
          </cell>
          <cell r="B8866" t="str">
            <v>Helmet F1XF fluorescent yellow, M</v>
          </cell>
          <cell r="C8866" t="str">
            <v xml:space="preserve"> </v>
          </cell>
        </row>
        <row r="8867">
          <cell r="A8867" t="str">
            <v>GXM1121200100-NA35</v>
          </cell>
          <cell r="B8867" t="str">
            <v>Helmet F1XF, Black, M</v>
          </cell>
          <cell r="C8867" t="str">
            <v xml:space="preserve"> </v>
          </cell>
        </row>
        <row r="8868">
          <cell r="A8868" t="str">
            <v>GXM1121200100-RE16</v>
          </cell>
          <cell r="B8868" t="str">
            <v>Helmet F1XF, Red, M</v>
          </cell>
          <cell r="C8868" t="str">
            <v xml:space="preserve"> </v>
          </cell>
        </row>
        <row r="8869">
          <cell r="A8869" t="str">
            <v>GXM1121200100-VF35</v>
          </cell>
          <cell r="B8869" t="str">
            <v>Helmet F1XF photoluminescent, M</v>
          </cell>
          <cell r="C8869" t="str">
            <v xml:space="preserve"> </v>
          </cell>
        </row>
        <row r="8870">
          <cell r="A8870" t="str">
            <v>GXM1121200104-VF35</v>
          </cell>
          <cell r="B8870" t="str">
            <v>Helmet F1XF, Photoluminescent, M</v>
          </cell>
          <cell r="C8870" t="str">
            <v xml:space="preserve"> </v>
          </cell>
        </row>
        <row r="8871">
          <cell r="A8871" t="str">
            <v>GXM1121200110-BA16</v>
          </cell>
          <cell r="B8871" t="str">
            <v>Helmet F1XF, White, M</v>
          </cell>
          <cell r="C8871" t="str">
            <v xml:space="preserve"> </v>
          </cell>
        </row>
        <row r="8872">
          <cell r="A8872" t="str">
            <v>GXM1121200110-NA35</v>
          </cell>
          <cell r="B8872" t="str">
            <v>Helmet F1XF black, M</v>
          </cell>
          <cell r="C8872" t="str">
            <v xml:space="preserve"> </v>
          </cell>
        </row>
        <row r="8873">
          <cell r="A8873" t="str">
            <v>GXM1121200110-VF16</v>
          </cell>
          <cell r="B8873" t="str">
            <v>Helmet F1XF, Photoluminescent, M</v>
          </cell>
          <cell r="C8873" t="str">
            <v xml:space="preserve"> </v>
          </cell>
        </row>
        <row r="8874">
          <cell r="A8874" t="str">
            <v>GXM1121200110-VF35</v>
          </cell>
          <cell r="B8874" t="str">
            <v>Helmet F1XF photolum, M</v>
          </cell>
          <cell r="C8874" t="str">
            <v xml:space="preserve"> </v>
          </cell>
        </row>
        <row r="8875">
          <cell r="A8875" t="str">
            <v>GXM1121200120-NA74</v>
          </cell>
          <cell r="B8875" t="str">
            <v>Helmet F1XF, Black, M</v>
          </cell>
          <cell r="C8875" t="str">
            <v xml:space="preserve"> </v>
          </cell>
        </row>
        <row r="8876">
          <cell r="A8876" t="str">
            <v>GXM1121200200-JD35</v>
          </cell>
          <cell r="B8876" t="str">
            <v>Helmet F1XF yellow, M</v>
          </cell>
          <cell r="C8876" t="str">
            <v xml:space="preserve"> </v>
          </cell>
        </row>
        <row r="8877">
          <cell r="A8877" t="str">
            <v>GXM1121200200-JL16</v>
          </cell>
          <cell r="B8877" t="str">
            <v>Helmet F1XF, Yellow (fluo), M</v>
          </cell>
          <cell r="C8877" t="str">
            <v xml:space="preserve"> </v>
          </cell>
        </row>
        <row r="8878">
          <cell r="A8878" t="str">
            <v>GXM1121200200-JL35</v>
          </cell>
          <cell r="B8878" t="str">
            <v>Helmet F1XF fluorescent yellow, M</v>
          </cell>
          <cell r="C8878" t="str">
            <v xml:space="preserve"> </v>
          </cell>
        </row>
        <row r="8879">
          <cell r="A8879" t="str">
            <v>GXM1121200200-NA32</v>
          </cell>
          <cell r="B8879" t="str">
            <v>Helmet F1XF black, M</v>
          </cell>
          <cell r="C8879" t="str">
            <v xml:space="preserve"> </v>
          </cell>
        </row>
        <row r="8880">
          <cell r="A8880" t="str">
            <v>GXM1121200200-RE35</v>
          </cell>
          <cell r="B8880" t="str">
            <v>Helmet F1XF red, M</v>
          </cell>
          <cell r="C8880" t="str">
            <v xml:space="preserve"> </v>
          </cell>
        </row>
        <row r="8881">
          <cell r="A8881" t="str">
            <v>GXM1121200200-VF16</v>
          </cell>
          <cell r="B8881" t="str">
            <v>Helmet F1XF photolum, M</v>
          </cell>
          <cell r="C8881" t="str">
            <v xml:space="preserve"> </v>
          </cell>
        </row>
        <row r="8882">
          <cell r="A8882" t="str">
            <v>GXM1121200200-VF35</v>
          </cell>
          <cell r="B8882" t="str">
            <v>Helmet F1XF, Photoluminescent, M</v>
          </cell>
          <cell r="C8882" t="str">
            <v xml:space="preserve"> </v>
          </cell>
        </row>
        <row r="8883">
          <cell r="A8883" t="str">
            <v>GXM1121200200-VF43</v>
          </cell>
          <cell r="B8883" t="str">
            <v>Helmet F1XF, Photoluminescent, M</v>
          </cell>
          <cell r="C8883" t="str">
            <v xml:space="preserve"> </v>
          </cell>
        </row>
        <row r="8884">
          <cell r="A8884" t="str">
            <v>GXM1121200300-JL16</v>
          </cell>
          <cell r="B8884" t="str">
            <v>Helmet F1XF, Yellow (fluo), M</v>
          </cell>
          <cell r="C8884" t="str">
            <v xml:space="preserve"> </v>
          </cell>
        </row>
        <row r="8885">
          <cell r="A8885" t="str">
            <v>GXM1121200300-NA16</v>
          </cell>
          <cell r="B8885" t="str">
            <v>Helmet F1XF black, M</v>
          </cell>
          <cell r="C8885" t="str">
            <v xml:space="preserve"> </v>
          </cell>
        </row>
        <row r="8886">
          <cell r="A8886" t="str">
            <v>GXM1121200300-RE35</v>
          </cell>
          <cell r="B8886" t="str">
            <v>Helmet F1XF, Red, M</v>
          </cell>
          <cell r="C8886" t="str">
            <v xml:space="preserve"> </v>
          </cell>
        </row>
        <row r="8887">
          <cell r="A8887" t="str">
            <v>GXM1121200310-BA35</v>
          </cell>
          <cell r="B8887" t="str">
            <v>Helmet F1XF, White, M</v>
          </cell>
          <cell r="C8887" t="str">
            <v xml:space="preserve"> </v>
          </cell>
        </row>
        <row r="8888">
          <cell r="A8888" t="str">
            <v>GXM1121200310-JL74</v>
          </cell>
          <cell r="B8888" t="str">
            <v>Helmet F1XF fluorescent yellow, M</v>
          </cell>
          <cell r="C8888" t="str">
            <v xml:space="preserve"> </v>
          </cell>
        </row>
        <row r="8889">
          <cell r="A8889" t="str">
            <v>GXM1121200310-NA35</v>
          </cell>
          <cell r="B8889" t="str">
            <v>Helmet F1XF black, M</v>
          </cell>
          <cell r="C8889" t="str">
            <v xml:space="preserve"> </v>
          </cell>
        </row>
        <row r="8890">
          <cell r="A8890" t="str">
            <v>GXM1121200310-OB35</v>
          </cell>
          <cell r="B8890" t="str">
            <v>Helm F1XF, Leuchtorange, M</v>
          </cell>
          <cell r="C8890" t="str">
            <v xml:space="preserve"> </v>
          </cell>
        </row>
        <row r="8891">
          <cell r="A8891" t="str">
            <v>GXM1121200310-RE35</v>
          </cell>
          <cell r="B8891" t="str">
            <v>Helm F1XF, Rot, M</v>
          </cell>
          <cell r="C8891" t="str">
            <v xml:space="preserve"> </v>
          </cell>
        </row>
        <row r="8892">
          <cell r="A8892" t="str">
            <v>GXM1121200310-VF16</v>
          </cell>
          <cell r="B8892" t="str">
            <v>Helmet F1XF photolumincescent, M</v>
          </cell>
          <cell r="C8892" t="str">
            <v xml:space="preserve"> </v>
          </cell>
        </row>
        <row r="8893">
          <cell r="A8893" t="str">
            <v>GXM1121200310-VF35</v>
          </cell>
          <cell r="B8893" t="str">
            <v>Helmet F1XF photoluminescent, M</v>
          </cell>
          <cell r="C8893" t="str">
            <v xml:space="preserve"> </v>
          </cell>
        </row>
        <row r="8894">
          <cell r="A8894" t="str">
            <v>GXM1121200311-BA35</v>
          </cell>
          <cell r="B8894" t="str">
            <v>Helmet F1XF, White, M</v>
          </cell>
          <cell r="C8894" t="str">
            <v xml:space="preserve"> </v>
          </cell>
        </row>
        <row r="8895">
          <cell r="A8895" t="str">
            <v>GXM1121200311-JD16</v>
          </cell>
          <cell r="B8895" t="str">
            <v>Helmet F1XF, Yellow (plain), M</v>
          </cell>
          <cell r="C8895" t="str">
            <v xml:space="preserve"> </v>
          </cell>
        </row>
        <row r="8896">
          <cell r="A8896" t="str">
            <v>GXM1121200311-NA35</v>
          </cell>
          <cell r="B8896" t="str">
            <v>Helmet F1XF black, M</v>
          </cell>
          <cell r="C8896" t="str">
            <v xml:space="preserve"> </v>
          </cell>
        </row>
        <row r="8897">
          <cell r="A8897" t="str">
            <v>GXM1121200400-VF16</v>
          </cell>
          <cell r="B8897" t="str">
            <v>Helmet F1XF, Photoluminescent, M</v>
          </cell>
          <cell r="C8897" t="str">
            <v xml:space="preserve"> </v>
          </cell>
        </row>
        <row r="8898">
          <cell r="A8898" t="str">
            <v>GXM1121201000-JL16</v>
          </cell>
          <cell r="B8898" t="str">
            <v>Helmet F1XF fluorescent yellow, M</v>
          </cell>
          <cell r="C8898" t="str">
            <v xml:space="preserve"> </v>
          </cell>
        </row>
        <row r="8899">
          <cell r="A8899" t="str">
            <v>GXM1121201000-RE35</v>
          </cell>
          <cell r="B8899" t="str">
            <v>Helmet F1XF red, M</v>
          </cell>
          <cell r="C8899" t="str">
            <v xml:space="preserve"> </v>
          </cell>
        </row>
        <row r="8900">
          <cell r="A8900" t="str">
            <v>GXM1121201000-VF16</v>
          </cell>
          <cell r="B8900" t="str">
            <v>Helmet F1XF, Photoluminescent, M</v>
          </cell>
          <cell r="C8900" t="str">
            <v xml:space="preserve"> </v>
          </cell>
        </row>
        <row r="8901">
          <cell r="A8901" t="str">
            <v>GXM1121201010-BA35</v>
          </cell>
          <cell r="B8901" t="str">
            <v>Helmet F1XF, White, M</v>
          </cell>
          <cell r="C8901" t="str">
            <v xml:space="preserve"> </v>
          </cell>
        </row>
        <row r="8902">
          <cell r="A8902" t="str">
            <v>GXM1121201010-JL35</v>
          </cell>
          <cell r="B8902" t="str">
            <v>Helmet F1XF fluorescent yellow, M</v>
          </cell>
          <cell r="C8902" t="str">
            <v xml:space="preserve"> </v>
          </cell>
        </row>
        <row r="8903">
          <cell r="A8903" t="str">
            <v>GXM1121201030-VF16</v>
          </cell>
          <cell r="B8903" t="str">
            <v>Helmet F1XF, Photoluminescent, M</v>
          </cell>
          <cell r="C8903" t="str">
            <v xml:space="preserve"> </v>
          </cell>
        </row>
        <row r="8904">
          <cell r="A8904" t="str">
            <v>GXM1121201100-JL35</v>
          </cell>
          <cell r="B8904" t="str">
            <v>Helmet F1XF fluorescent yellow, M</v>
          </cell>
          <cell r="C8904" t="str">
            <v xml:space="preserve"> </v>
          </cell>
        </row>
        <row r="8905">
          <cell r="A8905" t="str">
            <v>GXM1121201100-VF35</v>
          </cell>
          <cell r="B8905" t="str">
            <v>Helmet F1XF photoluminescent, M</v>
          </cell>
          <cell r="C8905" t="str">
            <v xml:space="preserve"> </v>
          </cell>
        </row>
        <row r="8906">
          <cell r="A8906" t="str">
            <v>GXM1121201120-RE4L</v>
          </cell>
          <cell r="B8906" t="str">
            <v>Helmet F1XF, Red, M</v>
          </cell>
          <cell r="C8906" t="str">
            <v xml:space="preserve"> </v>
          </cell>
        </row>
        <row r="8907">
          <cell r="A8907" t="str">
            <v>GXM1121201200-NA16</v>
          </cell>
          <cell r="B8907" t="str">
            <v>Helmet F1XF, Black, M</v>
          </cell>
          <cell r="C8907" t="str">
            <v xml:space="preserve"> </v>
          </cell>
        </row>
        <row r="8908">
          <cell r="A8908" t="str">
            <v>GXM1121201200-VF16</v>
          </cell>
          <cell r="B8908" t="str">
            <v>Helmet F1XF, Photoluminescent, M</v>
          </cell>
          <cell r="C8908" t="str">
            <v xml:space="preserve"> </v>
          </cell>
        </row>
        <row r="8909">
          <cell r="A8909" t="str">
            <v>GXM1121201230-VF16</v>
          </cell>
          <cell r="B8909" t="str">
            <v>Helmet F1XF, Photoluminescent, M</v>
          </cell>
          <cell r="C8909" t="str">
            <v xml:space="preserve"> </v>
          </cell>
        </row>
        <row r="8910">
          <cell r="A8910" t="str">
            <v>GXM1121201311-VF16</v>
          </cell>
          <cell r="B8910" t="str">
            <v>Helmet F1XF, Photoluminescent, M</v>
          </cell>
          <cell r="C8910" t="str">
            <v xml:space="preserve"> </v>
          </cell>
        </row>
        <row r="8911">
          <cell r="A8911" t="str">
            <v>GXM1121300000-AA46</v>
          </cell>
          <cell r="B8911" t="str">
            <v>Helmet F1XF, Blue, M</v>
          </cell>
          <cell r="C8911" t="str">
            <v xml:space="preserve"> </v>
          </cell>
        </row>
        <row r="8912">
          <cell r="A8912" t="str">
            <v>GXM1121300000-JD16</v>
          </cell>
          <cell r="B8912" t="str">
            <v>F1XF EN443 M yellow FP black</v>
          </cell>
          <cell r="C8912" t="str">
            <v xml:space="preserve"> </v>
          </cell>
        </row>
        <row r="8913">
          <cell r="A8913" t="str">
            <v>GXM1121300000-JL16</v>
          </cell>
          <cell r="B8913" t="str">
            <v>Helmet F1XF fluorescent yellow, M</v>
          </cell>
          <cell r="C8913" t="str">
            <v xml:space="preserve"> </v>
          </cell>
        </row>
        <row r="8914">
          <cell r="A8914" t="str">
            <v>GXM1121300000-JL35</v>
          </cell>
          <cell r="B8914" t="str">
            <v>Helmet F1XF, Yellow (fluo), M</v>
          </cell>
          <cell r="C8914" t="str">
            <v xml:space="preserve"> </v>
          </cell>
        </row>
        <row r="8915">
          <cell r="A8915" t="str">
            <v>GXM1121300000-JL43</v>
          </cell>
          <cell r="B8915" t="str">
            <v>Helmet F1XF, Yellow (fluo), M</v>
          </cell>
          <cell r="C8915" t="str">
            <v xml:space="preserve"> </v>
          </cell>
        </row>
        <row r="8916">
          <cell r="A8916" t="str">
            <v>GXM1121300000-JL74</v>
          </cell>
          <cell r="B8916" t="str">
            <v>Helmet F1XF, Yellow (fluo), M</v>
          </cell>
          <cell r="C8916" t="str">
            <v xml:space="preserve"> </v>
          </cell>
        </row>
        <row r="8917">
          <cell r="A8917" t="str">
            <v>GXM1121300000-OB35</v>
          </cell>
          <cell r="B8917" t="str">
            <v>Helmet F1XF fluorescent orange, M</v>
          </cell>
          <cell r="C8917" t="str">
            <v xml:space="preserve"> </v>
          </cell>
        </row>
        <row r="8918">
          <cell r="A8918" t="str">
            <v>GXM1121300000-RE46</v>
          </cell>
          <cell r="B8918" t="str">
            <v>Helmet F1XF, Red, M</v>
          </cell>
          <cell r="C8918" t="str">
            <v xml:space="preserve"> </v>
          </cell>
        </row>
        <row r="8919">
          <cell r="A8919" t="str">
            <v>GXM1121300001-BB16</v>
          </cell>
          <cell r="B8919" t="str">
            <v>Helmet F1XF, Metalized, M</v>
          </cell>
          <cell r="C8919" t="str">
            <v xml:space="preserve"> </v>
          </cell>
        </row>
        <row r="8920">
          <cell r="A8920" t="str">
            <v>GXM1121300004-JL16</v>
          </cell>
          <cell r="B8920" t="str">
            <v>Helmet F1XF, Yellow (fluo), M</v>
          </cell>
          <cell r="C8920" t="str">
            <v xml:space="preserve"> </v>
          </cell>
        </row>
        <row r="8921">
          <cell r="A8921" t="str">
            <v>GXM1121300004-JL35</v>
          </cell>
          <cell r="B8921" t="str">
            <v>Helmet F1XF, Yellow (fluo), M</v>
          </cell>
          <cell r="C8921" t="str">
            <v xml:space="preserve"> </v>
          </cell>
        </row>
        <row r="8922">
          <cell r="A8922" t="str">
            <v>GXM1121300004-RE35</v>
          </cell>
          <cell r="B8922" t="str">
            <v>Helmet F1XF, Red, M</v>
          </cell>
          <cell r="C8922" t="str">
            <v xml:space="preserve"> </v>
          </cell>
        </row>
        <row r="8923">
          <cell r="A8923" t="str">
            <v>GXM1121300010-VF16</v>
          </cell>
          <cell r="B8923" t="str">
            <v>Helmet F1XF, Photoluminescent, M PA Liss</v>
          </cell>
          <cell r="C8923" t="str">
            <v xml:space="preserve"> </v>
          </cell>
        </row>
        <row r="8924">
          <cell r="A8924" t="str">
            <v>GXM1121300010-VF35</v>
          </cell>
          <cell r="B8924" t="str">
            <v>Helmet F1XF, Photoluminescent, M</v>
          </cell>
          <cell r="C8924" t="str">
            <v xml:space="preserve"> </v>
          </cell>
        </row>
        <row r="8925">
          <cell r="A8925" t="str">
            <v>GXM1121300013-JD16</v>
          </cell>
          <cell r="B8925" t="str">
            <v>Helmet F1XF, Yellow (plain), M</v>
          </cell>
          <cell r="C8925" t="str">
            <v xml:space="preserve"> </v>
          </cell>
        </row>
        <row r="8926">
          <cell r="A8926" t="str">
            <v>GXM1121300020-JD16</v>
          </cell>
          <cell r="B8926" t="str">
            <v>Helmet F1XF, Yellow (plain), M</v>
          </cell>
          <cell r="C8926" t="str">
            <v xml:space="preserve"> </v>
          </cell>
        </row>
        <row r="8927">
          <cell r="A8927" t="str">
            <v>GXM1121300020-RE16</v>
          </cell>
          <cell r="B8927" t="str">
            <v>Helmet F1XF, Red, M</v>
          </cell>
          <cell r="C8927" t="str">
            <v xml:space="preserve"> </v>
          </cell>
        </row>
        <row r="8928">
          <cell r="A8928" t="str">
            <v>GXM1121300100-AA16</v>
          </cell>
          <cell r="B8928" t="str">
            <v>Helmet F1XF, Blue, M</v>
          </cell>
          <cell r="C8928" t="str">
            <v xml:space="preserve"> </v>
          </cell>
        </row>
        <row r="8929">
          <cell r="A8929" t="str">
            <v>GXM1121300100-AA35</v>
          </cell>
          <cell r="B8929" t="str">
            <v>Helmet F1XF, Blue, M PA Lisse dorée vern</v>
          </cell>
          <cell r="C8929" t="str">
            <v xml:space="preserve"> </v>
          </cell>
        </row>
        <row r="8930">
          <cell r="A8930" t="str">
            <v>GXM1121300100-BA16</v>
          </cell>
          <cell r="B8930" t="str">
            <v>Helmet F1XF, White, M</v>
          </cell>
          <cell r="C8930" t="str">
            <v xml:space="preserve"> </v>
          </cell>
        </row>
        <row r="8931">
          <cell r="A8931" t="str">
            <v>GXM1121300100-JD16</v>
          </cell>
          <cell r="B8931" t="str">
            <v>Helmet F1XF, Yellow (plain), M</v>
          </cell>
          <cell r="C8931" t="str">
            <v xml:space="preserve"> </v>
          </cell>
        </row>
        <row r="8932">
          <cell r="A8932" t="str">
            <v>GXM1121300100-JD35</v>
          </cell>
          <cell r="B8932" t="str">
            <v>Helmet F1XF yellow, M</v>
          </cell>
          <cell r="C8932" t="str">
            <v xml:space="preserve"> </v>
          </cell>
        </row>
        <row r="8933">
          <cell r="A8933" t="str">
            <v>GXM1121300100-JL35</v>
          </cell>
          <cell r="B8933" t="str">
            <v>Helmet F1XF, Yellow (fluo), M</v>
          </cell>
          <cell r="C8933" t="str">
            <v xml:space="preserve"> </v>
          </cell>
        </row>
        <row r="8934">
          <cell r="A8934" t="str">
            <v>GXM1121300100-JL43</v>
          </cell>
          <cell r="B8934" t="str">
            <v>Helmet F1XF, Yellow (fluo), M</v>
          </cell>
          <cell r="C8934" t="str">
            <v xml:space="preserve"> </v>
          </cell>
        </row>
        <row r="8935">
          <cell r="A8935" t="str">
            <v>GXM1121300100-JL74</v>
          </cell>
          <cell r="B8935" t="str">
            <v>Helmet F1XF fluorescent yellow, M</v>
          </cell>
          <cell r="C8935" t="str">
            <v xml:space="preserve"> </v>
          </cell>
        </row>
        <row r="8936">
          <cell r="A8936" t="str">
            <v>GXM1121300100-NA16</v>
          </cell>
          <cell r="B8936" t="str">
            <v>Helmet F1XF, Black, M</v>
          </cell>
          <cell r="C8936" t="str">
            <v xml:space="preserve"> </v>
          </cell>
        </row>
        <row r="8937">
          <cell r="A8937" t="str">
            <v>GXM1121300100-NA35</v>
          </cell>
          <cell r="B8937" t="str">
            <v>Helmet F1XF, Black, M</v>
          </cell>
          <cell r="C8937" t="str">
            <v xml:space="preserve"> </v>
          </cell>
        </row>
        <row r="8938">
          <cell r="A8938" t="str">
            <v>GXM1121300100-OB16</v>
          </cell>
          <cell r="B8938" t="str">
            <v>Helmet F1XF fluorescent orange, M</v>
          </cell>
          <cell r="C8938" t="str">
            <v xml:space="preserve"> </v>
          </cell>
        </row>
        <row r="8939">
          <cell r="A8939" t="str">
            <v>GXM1121300100-OB35</v>
          </cell>
          <cell r="B8939" t="str">
            <v>Helmet F1XF fluorescent orange, M</v>
          </cell>
          <cell r="C8939" t="str">
            <v xml:space="preserve"> </v>
          </cell>
        </row>
        <row r="8940">
          <cell r="A8940" t="str">
            <v>GXM1121300100-RE16</v>
          </cell>
          <cell r="B8940" t="str">
            <v>Helmet F1XF, Red, M</v>
          </cell>
          <cell r="C8940" t="str">
            <v xml:space="preserve"> </v>
          </cell>
        </row>
        <row r="8941">
          <cell r="A8941" t="str">
            <v>GXM1121300100-RE35</v>
          </cell>
          <cell r="B8941" t="str">
            <v>Helmet F1XF, Red, M</v>
          </cell>
          <cell r="C8941" t="str">
            <v xml:space="preserve"> </v>
          </cell>
        </row>
        <row r="8942">
          <cell r="A8942" t="str">
            <v>GXM1121300100-VF32</v>
          </cell>
          <cell r="B8942" t="str">
            <v>Helmet F1XF photolum, M</v>
          </cell>
          <cell r="C8942" t="str">
            <v xml:space="preserve"> </v>
          </cell>
        </row>
        <row r="8943">
          <cell r="A8943" t="str">
            <v>GXM1121300100-VF33</v>
          </cell>
          <cell r="B8943" t="str">
            <v>Helmet F1XF, Photoluminescent, M</v>
          </cell>
          <cell r="C8943" t="str">
            <v xml:space="preserve"> </v>
          </cell>
        </row>
        <row r="8944">
          <cell r="A8944" t="str">
            <v>GXM1121300100-VF35</v>
          </cell>
          <cell r="B8944" t="str">
            <v>Helmet F1XF, Photoluminescent, M</v>
          </cell>
          <cell r="C8944" t="str">
            <v xml:space="preserve"> </v>
          </cell>
        </row>
        <row r="8945">
          <cell r="A8945" t="str">
            <v>GXM1121300100-VF45</v>
          </cell>
          <cell r="B8945" t="str">
            <v>Helmet F1XF, Photoluminescent, M</v>
          </cell>
          <cell r="C8945" t="str">
            <v xml:space="preserve"> </v>
          </cell>
        </row>
        <row r="8946">
          <cell r="A8946" t="str">
            <v>GXM1121300100-VF74</v>
          </cell>
          <cell r="B8946" t="str">
            <v>Helmet F1XF, Photoluminescent, M</v>
          </cell>
          <cell r="C8946" t="str">
            <v xml:space="preserve"> </v>
          </cell>
        </row>
        <row r="8947">
          <cell r="A8947" t="str">
            <v>GXM1121300101-BB35</v>
          </cell>
          <cell r="B8947" t="str">
            <v>Helmet F1XF, Metal, M</v>
          </cell>
          <cell r="C8947" t="str">
            <v xml:space="preserve"> </v>
          </cell>
        </row>
        <row r="8948">
          <cell r="A8948" t="str">
            <v>GXM1121300101-NA16</v>
          </cell>
          <cell r="B8948" t="str">
            <v>Helmet F1XF, Black, M</v>
          </cell>
          <cell r="C8948" t="str">
            <v xml:space="preserve"> </v>
          </cell>
        </row>
        <row r="8949">
          <cell r="A8949" t="str">
            <v>GXM1121300104-JL16</v>
          </cell>
          <cell r="B8949" t="str">
            <v>Helmet F1XF, Yellow (fluo), M</v>
          </cell>
          <cell r="C8949" t="str">
            <v xml:space="preserve"> </v>
          </cell>
        </row>
        <row r="8950">
          <cell r="A8950" t="str">
            <v>GXM1121300104-JL45</v>
          </cell>
          <cell r="B8950" t="str">
            <v>Helmet F1XF, Yellow (fluo), M</v>
          </cell>
          <cell r="C8950" t="str">
            <v xml:space="preserve"> </v>
          </cell>
        </row>
        <row r="8951">
          <cell r="A8951" t="str">
            <v>GXM1121300104-RE16</v>
          </cell>
          <cell r="B8951" t="str">
            <v>Helmet F1XF, Red, M</v>
          </cell>
          <cell r="C8951" t="str">
            <v xml:space="preserve"> </v>
          </cell>
        </row>
        <row r="8952">
          <cell r="A8952" t="str">
            <v>GXM1121300104-VF16</v>
          </cell>
          <cell r="B8952" t="str">
            <v>Helmet F1XF, Photoluminescent, M</v>
          </cell>
          <cell r="C8952" t="str">
            <v xml:space="preserve"> </v>
          </cell>
        </row>
        <row r="8953">
          <cell r="A8953" t="str">
            <v>GXM1121300110-JL43</v>
          </cell>
          <cell r="B8953" t="str">
            <v>Helmet F1XF, Yellow (fluo), M</v>
          </cell>
          <cell r="C8953" t="str">
            <v xml:space="preserve"> </v>
          </cell>
        </row>
        <row r="8954">
          <cell r="A8954" t="str">
            <v>GXM1121300110-NA35</v>
          </cell>
          <cell r="B8954" t="str">
            <v>Helmet F1XF, Black, M</v>
          </cell>
          <cell r="C8954" t="str">
            <v xml:space="preserve"> </v>
          </cell>
        </row>
        <row r="8955">
          <cell r="A8955" t="str">
            <v>GXM1121300110-VF35</v>
          </cell>
          <cell r="B8955" t="str">
            <v>Helmet F1XF, Photoluminescent, M</v>
          </cell>
          <cell r="C8955" t="str">
            <v xml:space="preserve"> </v>
          </cell>
        </row>
        <row r="8956">
          <cell r="A8956" t="str">
            <v>GXM1121300111-JL16</v>
          </cell>
          <cell r="B8956" t="str">
            <v>Helmet F1XF, Yellow (fluo), M</v>
          </cell>
          <cell r="C8956" t="str">
            <v xml:space="preserve"> </v>
          </cell>
        </row>
        <row r="8957">
          <cell r="A8957" t="str">
            <v>GXM1121300120-JL16</v>
          </cell>
          <cell r="B8957" t="str">
            <v>Helmet F1XF, Yellow (fluo), M PA Lisse N</v>
          </cell>
          <cell r="C8957" t="str">
            <v xml:space="preserve"> </v>
          </cell>
        </row>
        <row r="8958">
          <cell r="A8958" t="str">
            <v>GXM1121300120-JL46</v>
          </cell>
          <cell r="B8958" t="str">
            <v>Helmet F1XF, Yellow (fluo), M</v>
          </cell>
          <cell r="C8958" t="str">
            <v xml:space="preserve"> </v>
          </cell>
        </row>
        <row r="8959">
          <cell r="A8959" t="str">
            <v>GXM1121300120-NA4L</v>
          </cell>
          <cell r="B8959" t="str">
            <v>Helmet F1XF, Black, M</v>
          </cell>
          <cell r="C8959" t="str">
            <v xml:space="preserve"> </v>
          </cell>
        </row>
        <row r="8960">
          <cell r="A8960" t="str">
            <v>GXM1121300120-RE46</v>
          </cell>
          <cell r="B8960" t="str">
            <v>Helmet F1XF, Red, M</v>
          </cell>
          <cell r="C8960" t="str">
            <v xml:space="preserve"> </v>
          </cell>
        </row>
        <row r="8961">
          <cell r="A8961" t="str">
            <v>GXM1121300130-JL35</v>
          </cell>
          <cell r="B8961" t="str">
            <v>Helmet F1XF fluorescent yellow, M</v>
          </cell>
          <cell r="C8961" t="str">
            <v xml:space="preserve"> </v>
          </cell>
        </row>
        <row r="8962">
          <cell r="A8962" t="str">
            <v>GXM1121300130-VF16</v>
          </cell>
          <cell r="B8962" t="str">
            <v>Helmet F1XF photolum, M</v>
          </cell>
          <cell r="C8962" t="str">
            <v xml:space="preserve"> </v>
          </cell>
        </row>
        <row r="8963">
          <cell r="A8963" t="str">
            <v>GXM1121300130-VF35</v>
          </cell>
          <cell r="B8963" t="str">
            <v>Helmet F1XF, Photoluminescent, M</v>
          </cell>
          <cell r="C8963" t="str">
            <v xml:space="preserve"> </v>
          </cell>
        </row>
        <row r="8964">
          <cell r="A8964" t="str">
            <v>GXM1121300140-YP35</v>
          </cell>
          <cell r="B8964" t="str">
            <v>Helmet F1XF, Yellow (fluo) Photolum, M</v>
          </cell>
          <cell r="C8964" t="str">
            <v xml:space="preserve"> </v>
          </cell>
        </row>
        <row r="8965">
          <cell r="A8965" t="str">
            <v>GXM1121300160-VF35</v>
          </cell>
          <cell r="B8965" t="str">
            <v>Helmet F1XF, Photoluminescent, M</v>
          </cell>
          <cell r="C8965" t="str">
            <v xml:space="preserve"> </v>
          </cell>
        </row>
        <row r="8966">
          <cell r="A8966" t="str">
            <v>GXM1121300160-YP35</v>
          </cell>
          <cell r="B8966" t="str">
            <v>Helmet F1XF, Yellow (fluo) Photolum, M</v>
          </cell>
          <cell r="C8966" t="str">
            <v xml:space="preserve"> </v>
          </cell>
        </row>
        <row r="8967">
          <cell r="A8967" t="str">
            <v>GXM11213001600JL74</v>
          </cell>
          <cell r="B8967" t="str">
            <v>Helmet F1XF, Yellow (fluo), M</v>
          </cell>
          <cell r="C8967" t="str">
            <v xml:space="preserve"> </v>
          </cell>
        </row>
        <row r="8968">
          <cell r="A8968" t="str">
            <v>GXM11213001700JL16</v>
          </cell>
          <cell r="B8968" t="str">
            <v>Helmet F1XF, Yellow (fluo), M</v>
          </cell>
          <cell r="C8968" t="str">
            <v xml:space="preserve"> </v>
          </cell>
        </row>
        <row r="8969">
          <cell r="A8969" t="str">
            <v>GXM11213001700JL45</v>
          </cell>
          <cell r="B8969" t="str">
            <v>Helmet F1XF, Yellow (fluo), M</v>
          </cell>
          <cell r="C8969" t="str">
            <v xml:space="preserve"> </v>
          </cell>
        </row>
        <row r="8970">
          <cell r="A8970" t="str">
            <v>GXM1121300200-JL35</v>
          </cell>
          <cell r="B8970" t="str">
            <v>Helmet F1XF fluorescent yellow, M</v>
          </cell>
          <cell r="C8970" t="str">
            <v xml:space="preserve"> </v>
          </cell>
        </row>
        <row r="8971">
          <cell r="A8971" t="str">
            <v>GXM1121300200-JL43</v>
          </cell>
          <cell r="B8971" t="str">
            <v>Helmet F1XF, Yellow (fluo), M</v>
          </cell>
          <cell r="C8971" t="str">
            <v xml:space="preserve"> </v>
          </cell>
        </row>
        <row r="8972">
          <cell r="A8972" t="str">
            <v>GXM1121300200-NA43</v>
          </cell>
          <cell r="B8972" t="str">
            <v>Helmet F1XF, Black, M</v>
          </cell>
          <cell r="C8972" t="str">
            <v xml:space="preserve"> </v>
          </cell>
        </row>
        <row r="8973">
          <cell r="A8973" t="str">
            <v>GXM1121300200-NB16</v>
          </cell>
          <cell r="B8973" t="str">
            <v>Helmet F1XF, Grey, M</v>
          </cell>
          <cell r="C8973" t="str">
            <v xml:space="preserve"> </v>
          </cell>
        </row>
        <row r="8974">
          <cell r="A8974" t="str">
            <v>GXM1121300200-NB35</v>
          </cell>
          <cell r="B8974" t="str">
            <v>Helm F1XF, Grau, M</v>
          </cell>
          <cell r="C8974" t="str">
            <v xml:space="preserve"> </v>
          </cell>
        </row>
        <row r="8975">
          <cell r="A8975" t="str">
            <v>GXM1121300200-OB16</v>
          </cell>
          <cell r="B8975" t="str">
            <v>Helmet F1XF fluorescent orange, M</v>
          </cell>
          <cell r="C8975" t="str">
            <v xml:space="preserve"> </v>
          </cell>
        </row>
        <row r="8976">
          <cell r="A8976" t="str">
            <v>GXM1121300200-OB35</v>
          </cell>
          <cell r="B8976" t="str">
            <v>Helmet F1XF, Orange (fluo), M</v>
          </cell>
          <cell r="C8976" t="str">
            <v xml:space="preserve"> </v>
          </cell>
        </row>
        <row r="8977">
          <cell r="A8977" t="str">
            <v>GXM1121300200-RE16</v>
          </cell>
          <cell r="B8977" t="str">
            <v>Helmet F1XF red, M</v>
          </cell>
          <cell r="C8977" t="str">
            <v xml:space="preserve"> </v>
          </cell>
        </row>
        <row r="8978">
          <cell r="A8978" t="str">
            <v>GXM1121300200-RE35</v>
          </cell>
          <cell r="B8978" t="str">
            <v>Helmet F1XF, Red, M</v>
          </cell>
          <cell r="C8978" t="str">
            <v xml:space="preserve"> </v>
          </cell>
        </row>
        <row r="8979">
          <cell r="A8979" t="str">
            <v>GXM1121300200-VF35</v>
          </cell>
          <cell r="B8979" t="str">
            <v>Helmet F1XF, Photoluminescent, M</v>
          </cell>
          <cell r="C8979" t="str">
            <v xml:space="preserve"> </v>
          </cell>
        </row>
        <row r="8980">
          <cell r="A8980" t="str">
            <v>GXM1121300200-VF45</v>
          </cell>
          <cell r="B8980" t="str">
            <v>Helmet F1XF, Photoluminescent, M</v>
          </cell>
          <cell r="C8980" t="str">
            <v xml:space="preserve"> </v>
          </cell>
        </row>
        <row r="8981">
          <cell r="A8981" t="str">
            <v>GXM1121300201-BB35</v>
          </cell>
          <cell r="B8981" t="str">
            <v>Helmet F1XF, Metal, M</v>
          </cell>
          <cell r="C8981" t="str">
            <v xml:space="preserve"> </v>
          </cell>
        </row>
        <row r="8982">
          <cell r="A8982" t="str">
            <v>GXM1121300204-JL16</v>
          </cell>
          <cell r="B8982" t="str">
            <v>Helmet F1XF, Yellow (fluo), M</v>
          </cell>
          <cell r="C8982" t="str">
            <v xml:space="preserve"> </v>
          </cell>
        </row>
        <row r="8983">
          <cell r="A8983" t="str">
            <v>GXM1121300204-JL74</v>
          </cell>
          <cell r="B8983" t="str">
            <v>Helmet F1XF, Yellow (fluo), M</v>
          </cell>
          <cell r="C8983" t="str">
            <v xml:space="preserve"> </v>
          </cell>
        </row>
        <row r="8984">
          <cell r="A8984" t="str">
            <v>GXM1121300204-OB16</v>
          </cell>
          <cell r="B8984" t="str">
            <v>Helmet F1XF, Orange (fluo), M</v>
          </cell>
          <cell r="C8984" t="str">
            <v xml:space="preserve"> </v>
          </cell>
        </row>
        <row r="8985">
          <cell r="A8985" t="str">
            <v>GXM1121300204-RE16</v>
          </cell>
          <cell r="B8985" t="str">
            <v>Helmet F1XF, Red, M</v>
          </cell>
          <cell r="C8985" t="str">
            <v xml:space="preserve"> </v>
          </cell>
        </row>
        <row r="8986">
          <cell r="A8986" t="str">
            <v>GXM1121300204-RE35</v>
          </cell>
          <cell r="B8986" t="str">
            <v>Helmet F1XF, Red, M</v>
          </cell>
          <cell r="C8986" t="str">
            <v xml:space="preserve"> </v>
          </cell>
        </row>
        <row r="8987">
          <cell r="A8987" t="str">
            <v>GXM1121300204-RE43</v>
          </cell>
          <cell r="B8987" t="str">
            <v>Helmet F1XF, Red, M</v>
          </cell>
          <cell r="C8987" t="str">
            <v xml:space="preserve"> </v>
          </cell>
        </row>
        <row r="8988">
          <cell r="A8988" t="str">
            <v>GXM1121300210-OB32</v>
          </cell>
          <cell r="B8988" t="str">
            <v>Helmet F1XF, Orange (fluo), M</v>
          </cell>
          <cell r="C8988" t="str">
            <v xml:space="preserve"> </v>
          </cell>
        </row>
        <row r="8989">
          <cell r="A8989" t="str">
            <v>GXM1121300210-RE16</v>
          </cell>
          <cell r="B8989" t="str">
            <v>Helmet F1XF, Red, M</v>
          </cell>
          <cell r="C8989" t="str">
            <v xml:space="preserve"> </v>
          </cell>
        </row>
        <row r="8990">
          <cell r="A8990" t="str">
            <v>GXM1121300211-JL16</v>
          </cell>
          <cell r="B8990" t="str">
            <v>Helmet F1XF fluorescent yellow, M</v>
          </cell>
          <cell r="C8990" t="str">
            <v xml:space="preserve"> </v>
          </cell>
        </row>
        <row r="8991">
          <cell r="A8991" t="str">
            <v>GXM1121300220-JL46</v>
          </cell>
          <cell r="B8991" t="str">
            <v>Helmet F1XF, Yellow (fluo), M PA Lisse J</v>
          </cell>
          <cell r="C8991" t="str">
            <v xml:space="preserve"> </v>
          </cell>
        </row>
        <row r="8992">
          <cell r="A8992" t="str">
            <v>GXM1121300230-JD16</v>
          </cell>
          <cell r="B8992" t="str">
            <v>Helmet F1XF, Yellow (plain), M</v>
          </cell>
          <cell r="C8992" t="str">
            <v xml:space="preserve"> </v>
          </cell>
        </row>
        <row r="8993">
          <cell r="A8993" t="str">
            <v>GXM1121300230-JL74</v>
          </cell>
          <cell r="B8993" t="str">
            <v>Helmet F1XF, Yellow (fluo), M PA Lisse R</v>
          </cell>
          <cell r="C8993" t="str">
            <v xml:space="preserve"> </v>
          </cell>
        </row>
        <row r="8994">
          <cell r="A8994" t="str">
            <v>GXM1121300260-JL16</v>
          </cell>
          <cell r="B8994" t="str">
            <v>Helmet F1XF, Yellow (fluo), M</v>
          </cell>
          <cell r="C8994" t="str">
            <v xml:space="preserve"> </v>
          </cell>
        </row>
        <row r="8995">
          <cell r="A8995" t="str">
            <v>GXM1121300270-JL16</v>
          </cell>
          <cell r="B8995" t="str">
            <v>Helmet F1XF, Yellow (fluo), M</v>
          </cell>
          <cell r="C8995" t="str">
            <v xml:space="preserve"> </v>
          </cell>
        </row>
        <row r="8996">
          <cell r="A8996" t="str">
            <v>GXM1121300300-AA16</v>
          </cell>
          <cell r="B8996" t="str">
            <v>Helm F1XF, Blau, M</v>
          </cell>
          <cell r="C8996" t="str">
            <v xml:space="preserve"> </v>
          </cell>
        </row>
        <row r="8997">
          <cell r="A8997" t="str">
            <v>GXM1121300300-JL35</v>
          </cell>
          <cell r="B8997" t="str">
            <v>Helmet F1XF fluorescent yellow, M</v>
          </cell>
          <cell r="C8997" t="str">
            <v xml:space="preserve"> </v>
          </cell>
        </row>
        <row r="8998">
          <cell r="A8998" t="str">
            <v>GXM1121300300-OB16</v>
          </cell>
          <cell r="B8998" t="str">
            <v>Helmet F1XF, Orange (fluo), M</v>
          </cell>
          <cell r="C8998" t="str">
            <v xml:space="preserve"> </v>
          </cell>
        </row>
        <row r="8999">
          <cell r="A8999" t="str">
            <v>GXM1121300300-OB35</v>
          </cell>
          <cell r="B8999" t="str">
            <v>Helmet F1XF fluorescent orange, M</v>
          </cell>
          <cell r="C8999" t="str">
            <v xml:space="preserve"> </v>
          </cell>
        </row>
        <row r="9000">
          <cell r="A9000" t="str">
            <v>GXM1121300300-RE16</v>
          </cell>
          <cell r="B9000" t="str">
            <v>Helmet F1XF, Red, M</v>
          </cell>
          <cell r="C9000" t="str">
            <v xml:space="preserve"> </v>
          </cell>
        </row>
        <row r="9001">
          <cell r="A9001" t="str">
            <v>GXM1121300300-RE35</v>
          </cell>
          <cell r="B9001" t="str">
            <v>Helmet F1XF, Red, M</v>
          </cell>
          <cell r="C9001" t="str">
            <v xml:space="preserve"> </v>
          </cell>
        </row>
        <row r="9002">
          <cell r="A9002" t="str">
            <v>GXM1121300300-VF35</v>
          </cell>
          <cell r="B9002" t="str">
            <v>Helmet F1XF, Photoluminescent, M</v>
          </cell>
          <cell r="C9002" t="str">
            <v xml:space="preserve"> </v>
          </cell>
        </row>
        <row r="9003">
          <cell r="A9003" t="str">
            <v>GXM1121300301-BB01</v>
          </cell>
          <cell r="B9003" t="str">
            <v>Helmet F1XF, Metalized, M</v>
          </cell>
          <cell r="C9003" t="str">
            <v xml:space="preserve"> </v>
          </cell>
        </row>
        <row r="9004">
          <cell r="A9004" t="str">
            <v>GXM1121300301-JD34</v>
          </cell>
          <cell r="B9004" t="str">
            <v>Helmet F1XF, Yellow (plain), M</v>
          </cell>
          <cell r="C9004" t="str">
            <v xml:space="preserve"> </v>
          </cell>
        </row>
        <row r="9005">
          <cell r="A9005" t="str">
            <v>GXM1121300304-JL16</v>
          </cell>
          <cell r="B9005" t="str">
            <v>Helmet F1XF, Yellow (fluo), M</v>
          </cell>
          <cell r="C9005" t="str">
            <v xml:space="preserve"> </v>
          </cell>
        </row>
        <row r="9006">
          <cell r="A9006" t="str">
            <v>GXM1121300304-JL35</v>
          </cell>
          <cell r="B9006" t="str">
            <v>Helmet F1XF, Yellow (fluo), M</v>
          </cell>
          <cell r="C9006" t="str">
            <v xml:space="preserve"> </v>
          </cell>
        </row>
        <row r="9007">
          <cell r="A9007" t="str">
            <v>GXM1121300304-VF35</v>
          </cell>
          <cell r="B9007" t="str">
            <v>Helmet F1XF, Photoluminescent, M</v>
          </cell>
          <cell r="C9007" t="str">
            <v xml:space="preserve"> </v>
          </cell>
        </row>
        <row r="9008">
          <cell r="A9008" t="str">
            <v>GXM1121300306-BB35</v>
          </cell>
          <cell r="B9008" t="str">
            <v>Helmet F1XF, Metalized, M</v>
          </cell>
          <cell r="C9008" t="str">
            <v xml:space="preserve"> </v>
          </cell>
        </row>
        <row r="9009">
          <cell r="A9009" t="str">
            <v>GXM1121300310-OB35</v>
          </cell>
          <cell r="B9009" t="str">
            <v>Helmet F1XF, Orange (fluo), M</v>
          </cell>
          <cell r="C9009" t="str">
            <v xml:space="preserve"> </v>
          </cell>
        </row>
        <row r="9010">
          <cell r="A9010" t="str">
            <v>GXM1121300310-RE16</v>
          </cell>
          <cell r="B9010" t="str">
            <v>Helmet F1XF red, M</v>
          </cell>
          <cell r="C9010" t="str">
            <v xml:space="preserve"> </v>
          </cell>
        </row>
        <row r="9011">
          <cell r="A9011" t="str">
            <v>GXM1121300310-RE35</v>
          </cell>
          <cell r="B9011" t="str">
            <v>Helmet F1XF, Red, M</v>
          </cell>
          <cell r="C9011" t="str">
            <v xml:space="preserve"> </v>
          </cell>
        </row>
        <row r="9012">
          <cell r="A9012" t="str">
            <v>GXM1121300310-VF32</v>
          </cell>
          <cell r="B9012" t="str">
            <v>Helmet F1XF, Photoluminescent, M</v>
          </cell>
          <cell r="C9012" t="str">
            <v xml:space="preserve"> </v>
          </cell>
        </row>
        <row r="9013">
          <cell r="A9013" t="str">
            <v>GXM1121300314-NA35</v>
          </cell>
          <cell r="B9013" t="str">
            <v>Helmet F1XF, Black, M</v>
          </cell>
          <cell r="C9013" t="str">
            <v xml:space="preserve"> </v>
          </cell>
        </row>
        <row r="9014">
          <cell r="A9014" t="str">
            <v>GXM1121300314-RE35</v>
          </cell>
          <cell r="B9014" t="str">
            <v>Helmet F1XF, Red, M</v>
          </cell>
          <cell r="C9014" t="str">
            <v xml:space="preserve"> </v>
          </cell>
        </row>
        <row r="9015">
          <cell r="A9015" t="str">
            <v>GXM1121300320-JL46</v>
          </cell>
          <cell r="B9015" t="str">
            <v>Helmet F1XF, Yellow (fluo), M PA Lisse J</v>
          </cell>
          <cell r="C9015" t="str">
            <v xml:space="preserve"> </v>
          </cell>
        </row>
        <row r="9016">
          <cell r="A9016" t="str">
            <v>GXM1121300324-NA35</v>
          </cell>
          <cell r="B9016" t="str">
            <v>Helmet F1XF, Black, M</v>
          </cell>
          <cell r="C9016" t="str">
            <v xml:space="preserve"> </v>
          </cell>
        </row>
        <row r="9017">
          <cell r="A9017" t="str">
            <v>GXM1121300330-VF35</v>
          </cell>
          <cell r="B9017" t="str">
            <v>Helmet F1XF, Photoluminescent, M</v>
          </cell>
          <cell r="C9017" t="str">
            <v xml:space="preserve"> </v>
          </cell>
        </row>
        <row r="9018">
          <cell r="A9018" t="str">
            <v>GXM1121300331-JL74</v>
          </cell>
          <cell r="B9018" t="str">
            <v>Helmet F1XF, Yellow (fluo), M</v>
          </cell>
          <cell r="C9018" t="str">
            <v xml:space="preserve"> </v>
          </cell>
        </row>
        <row r="9019">
          <cell r="A9019" t="str">
            <v>GXM1121300331-VF16</v>
          </cell>
          <cell r="B9019" t="str">
            <v>Helmet F1XF photoluminescent, M</v>
          </cell>
          <cell r="C9019" t="str">
            <v xml:space="preserve"> </v>
          </cell>
        </row>
        <row r="9020">
          <cell r="A9020" t="str">
            <v>GXM1121300331-VF35</v>
          </cell>
          <cell r="B9020" t="str">
            <v>Helmet F1XF photolum, M</v>
          </cell>
          <cell r="C9020" t="str">
            <v xml:space="preserve"> </v>
          </cell>
        </row>
        <row r="9021">
          <cell r="A9021" t="str">
            <v>GXM1121300404-JL16</v>
          </cell>
          <cell r="B9021" t="str">
            <v>Helmet F1XF, Yellow (fluo), M</v>
          </cell>
          <cell r="C9021" t="str">
            <v xml:space="preserve"> </v>
          </cell>
        </row>
        <row r="9022">
          <cell r="A9022" t="str">
            <v>GXM1121300404-RE35</v>
          </cell>
          <cell r="B9022" t="str">
            <v>Helmet F1XF, Red, M</v>
          </cell>
          <cell r="C9022" t="str">
            <v xml:space="preserve"> </v>
          </cell>
        </row>
        <row r="9023">
          <cell r="A9023" t="str">
            <v>GXM1121300404-VF16</v>
          </cell>
          <cell r="B9023" t="str">
            <v>Helmet F1XF, Photoluminescent, M</v>
          </cell>
          <cell r="C9023" t="str">
            <v xml:space="preserve"> </v>
          </cell>
        </row>
        <row r="9024">
          <cell r="A9024" t="str">
            <v>GXM1121300404-VF35</v>
          </cell>
          <cell r="B9024" t="str">
            <v>Helmet F1XF, Photoluminescent, M</v>
          </cell>
          <cell r="C9024" t="str">
            <v xml:space="preserve"> </v>
          </cell>
        </row>
        <row r="9025">
          <cell r="A9025" t="str">
            <v>GXM1121300404-VF45</v>
          </cell>
          <cell r="B9025" t="str">
            <v>Helmet F1XF, Photoluminescent, M</v>
          </cell>
          <cell r="C9025" t="str">
            <v xml:space="preserve"> </v>
          </cell>
        </row>
        <row r="9026">
          <cell r="A9026" t="str">
            <v>GXM1121302130-VF35</v>
          </cell>
          <cell r="B9026" t="str">
            <v>Helmet F1XF, Photoluminescent, M</v>
          </cell>
          <cell r="C9026" t="str">
            <v xml:space="preserve"> </v>
          </cell>
        </row>
        <row r="9027">
          <cell r="A9027" t="str">
            <v>GXM1121400000-JL16</v>
          </cell>
          <cell r="B9027" t="str">
            <v>Helmet F1XF, Yellow (fluo), M</v>
          </cell>
          <cell r="C9027" t="str">
            <v xml:space="preserve"> </v>
          </cell>
        </row>
        <row r="9028">
          <cell r="A9028" t="str">
            <v>GXM1121400000-VF16</v>
          </cell>
          <cell r="B9028" t="str">
            <v>Helmet F1XF, Photoluminescent, M</v>
          </cell>
          <cell r="C9028" t="str">
            <v xml:space="preserve"> </v>
          </cell>
        </row>
        <row r="9029">
          <cell r="A9029" t="str">
            <v>GXM1121400010-JL16</v>
          </cell>
          <cell r="B9029" t="str">
            <v>Helmet F1XF, Yellow (fluo), M</v>
          </cell>
          <cell r="C9029" t="str">
            <v xml:space="preserve"> </v>
          </cell>
        </row>
        <row r="9030">
          <cell r="A9030" t="str">
            <v>GXM1121400020-JL16</v>
          </cell>
          <cell r="B9030" t="str">
            <v>Helmet F1XF, Yellow (fluo), M</v>
          </cell>
          <cell r="C9030" t="str">
            <v xml:space="preserve"> </v>
          </cell>
        </row>
        <row r="9031">
          <cell r="A9031" t="str">
            <v>GXM1121400020-RE35</v>
          </cell>
          <cell r="B9031" t="str">
            <v>Helmet F1XF, Red, M</v>
          </cell>
          <cell r="C9031" t="str">
            <v xml:space="preserve"> </v>
          </cell>
        </row>
        <row r="9032">
          <cell r="A9032" t="str">
            <v>GXM1121400100-AA16</v>
          </cell>
          <cell r="B9032" t="str">
            <v>Helmet F1XF, Blue, M</v>
          </cell>
          <cell r="C9032" t="str">
            <v xml:space="preserve"> </v>
          </cell>
        </row>
        <row r="9033">
          <cell r="A9033" t="str">
            <v>GXM1121400100-AA35</v>
          </cell>
          <cell r="B9033" t="str">
            <v>Helmet F1XF, Blue, M PA Lisse dorée Vern</v>
          </cell>
          <cell r="C9033" t="str">
            <v xml:space="preserve"> </v>
          </cell>
        </row>
        <row r="9034">
          <cell r="A9034" t="str">
            <v>GXM1121400100-JL16</v>
          </cell>
          <cell r="B9034" t="str">
            <v>Helmet F1XF, Yellow (fluo), M PA Lisse n</v>
          </cell>
          <cell r="C9034" t="str">
            <v xml:space="preserve"> </v>
          </cell>
        </row>
        <row r="9035">
          <cell r="A9035" t="str">
            <v>GXM1121400100-JL35</v>
          </cell>
          <cell r="B9035" t="str">
            <v>Helmet F1XF, Yellow (fluo), M</v>
          </cell>
          <cell r="C9035" t="str">
            <v xml:space="preserve"> </v>
          </cell>
        </row>
        <row r="9036">
          <cell r="A9036" t="str">
            <v>GXM1121400100-NA16</v>
          </cell>
          <cell r="B9036" t="str">
            <v>Helmet F1XF, Black, M</v>
          </cell>
          <cell r="C9036" t="str">
            <v xml:space="preserve"> </v>
          </cell>
        </row>
        <row r="9037">
          <cell r="A9037" t="str">
            <v>GXM1121400100-RE16</v>
          </cell>
          <cell r="B9037" t="str">
            <v>Helmet F1XF, Red, M</v>
          </cell>
          <cell r="C9037" t="str">
            <v xml:space="preserve"> </v>
          </cell>
        </row>
        <row r="9038">
          <cell r="A9038" t="str">
            <v>GXM1121400100-RE35</v>
          </cell>
          <cell r="B9038" t="str">
            <v>Helmet F1XF, Red, M PA Lisse dorée verni</v>
          </cell>
          <cell r="C9038" t="str">
            <v xml:space="preserve"> </v>
          </cell>
        </row>
        <row r="9039">
          <cell r="A9039" t="str">
            <v>GXM1121400100-VF35</v>
          </cell>
          <cell r="B9039" t="str">
            <v>Helmet F1XF, Photoluminescent, M</v>
          </cell>
          <cell r="C9039" t="str">
            <v xml:space="preserve"> </v>
          </cell>
        </row>
        <row r="9040">
          <cell r="A9040" t="str">
            <v>GXM1121400200-JL35</v>
          </cell>
          <cell r="B9040" t="str">
            <v>Helmet F1XF, Yellow (fluo), M</v>
          </cell>
          <cell r="C9040" t="str">
            <v xml:space="preserve"> </v>
          </cell>
        </row>
        <row r="9041">
          <cell r="A9041" t="str">
            <v>GXM1121400200-OB35</v>
          </cell>
          <cell r="B9041" t="str">
            <v>Helmet F1XF, Orange (fluo), M</v>
          </cell>
          <cell r="C9041" t="str">
            <v xml:space="preserve"> </v>
          </cell>
        </row>
        <row r="9042">
          <cell r="A9042" t="str">
            <v>GXM1121400200-VF16</v>
          </cell>
          <cell r="B9042" t="str">
            <v>Helmet F1XF, Photoluminescent, M PA Liss</v>
          </cell>
          <cell r="C9042" t="str">
            <v xml:space="preserve"> </v>
          </cell>
        </row>
        <row r="9043">
          <cell r="A9043" t="str">
            <v>GXM1121400200-VF2B</v>
          </cell>
          <cell r="B9043" t="str">
            <v>Helmet F1XF, Photoluminescent, M</v>
          </cell>
          <cell r="C9043" t="str">
            <v xml:space="preserve"> </v>
          </cell>
        </row>
        <row r="9044">
          <cell r="A9044" t="str">
            <v>GXM1121400200-VF35</v>
          </cell>
          <cell r="B9044" t="str">
            <v>Helmet F1XF, Photoluminescent, M</v>
          </cell>
          <cell r="C9044" t="str">
            <v xml:space="preserve"> </v>
          </cell>
        </row>
        <row r="9045">
          <cell r="A9045" t="str">
            <v>GXM1121400200-VF43</v>
          </cell>
          <cell r="B9045" t="str">
            <v>Helmet F1XF, Photoluminescent, M</v>
          </cell>
          <cell r="C9045" t="str">
            <v xml:space="preserve"> </v>
          </cell>
        </row>
        <row r="9046">
          <cell r="A9046" t="str">
            <v>GXM1121400201-JD01</v>
          </cell>
          <cell r="B9046" t="str">
            <v>Helmet F1XF, Yellow (plain), M</v>
          </cell>
          <cell r="C9046" t="str">
            <v xml:space="preserve"> </v>
          </cell>
        </row>
        <row r="9047">
          <cell r="A9047" t="str">
            <v>GXM1121400300-JL16</v>
          </cell>
          <cell r="B9047" t="str">
            <v>Helmet F1XF, Yellow (fluo), M</v>
          </cell>
          <cell r="C9047" t="str">
            <v xml:space="preserve"> </v>
          </cell>
        </row>
        <row r="9048">
          <cell r="A9048" t="str">
            <v>GXM1121400300-JL35</v>
          </cell>
          <cell r="B9048" t="str">
            <v>Helmet F1XF, Yellow (fluo), M</v>
          </cell>
          <cell r="C9048" t="str">
            <v xml:space="preserve"> </v>
          </cell>
        </row>
        <row r="9049">
          <cell r="A9049" t="str">
            <v>GXM1121400300-RE16</v>
          </cell>
          <cell r="B9049" t="str">
            <v>Helmet F1XF, Red, M</v>
          </cell>
          <cell r="C9049" t="str">
            <v xml:space="preserve"> </v>
          </cell>
        </row>
        <row r="9050">
          <cell r="A9050" t="str">
            <v>GXM1121400310-AA16</v>
          </cell>
          <cell r="B9050" t="str">
            <v>Helmet F1XF, Blue, M</v>
          </cell>
          <cell r="C9050" t="str">
            <v xml:space="preserve"> </v>
          </cell>
        </row>
        <row r="9051">
          <cell r="A9051" t="str">
            <v>GXM1122100000-JL16</v>
          </cell>
          <cell r="B9051" t="str">
            <v>Helmet F1XF, Yellow (fluo), M</v>
          </cell>
          <cell r="C9051" t="str">
            <v xml:space="preserve"> </v>
          </cell>
        </row>
        <row r="9052">
          <cell r="A9052" t="str">
            <v>GXM1122100000-VF35</v>
          </cell>
          <cell r="B9052" t="str">
            <v>Helmet F1XF, Photoluminescent, M</v>
          </cell>
          <cell r="C9052" t="str">
            <v xml:space="preserve"> </v>
          </cell>
        </row>
        <row r="9053">
          <cell r="A9053" t="str">
            <v>GXM1122100200-VF16</v>
          </cell>
          <cell r="B9053" t="str">
            <v>Helmet F1XF photolum, M</v>
          </cell>
          <cell r="C9053" t="str">
            <v xml:space="preserve"> </v>
          </cell>
        </row>
        <row r="9054">
          <cell r="A9054" t="str">
            <v>GXM1122100200-VF35</v>
          </cell>
          <cell r="B9054" t="str">
            <v>Helmet F1XF, Photoluminescent, M</v>
          </cell>
          <cell r="C9054" t="str">
            <v xml:space="preserve"> </v>
          </cell>
        </row>
        <row r="9055">
          <cell r="A9055" t="str">
            <v>GXM1122100300-RE35</v>
          </cell>
          <cell r="B9055" t="str">
            <v>Helmet F1XF red, M</v>
          </cell>
          <cell r="C9055" t="str">
            <v xml:space="preserve"> </v>
          </cell>
        </row>
        <row r="9056">
          <cell r="A9056" t="str">
            <v>GXM1122100300-VF35</v>
          </cell>
          <cell r="B9056" t="str">
            <v>Helmet F1XF photolum, M</v>
          </cell>
          <cell r="C9056" t="str">
            <v xml:space="preserve"> </v>
          </cell>
        </row>
        <row r="9057">
          <cell r="A9057" t="str">
            <v>GXM1122100310-JL45</v>
          </cell>
          <cell r="B9057" t="str">
            <v>Helmet F1XF, Yellow (fluo), M</v>
          </cell>
          <cell r="C9057" t="str">
            <v xml:space="preserve"> </v>
          </cell>
        </row>
        <row r="9058">
          <cell r="A9058" t="str">
            <v>GXM1122100310-RE35</v>
          </cell>
          <cell r="B9058" t="str">
            <v>Helmet F1XF red, M</v>
          </cell>
          <cell r="C9058" t="str">
            <v xml:space="preserve"> </v>
          </cell>
        </row>
        <row r="9059">
          <cell r="A9059" t="str">
            <v>GXM1122100310-VF35</v>
          </cell>
          <cell r="B9059" t="str">
            <v>Helmet F1XF photolum, M</v>
          </cell>
          <cell r="C9059" t="str">
            <v xml:space="preserve"> </v>
          </cell>
        </row>
        <row r="9060">
          <cell r="A9060" t="str">
            <v>GXM1122200000-JL35</v>
          </cell>
          <cell r="B9060" t="str">
            <v>Helmet F1XF, Yellow (fluo), M</v>
          </cell>
          <cell r="C9060" t="str">
            <v xml:space="preserve"> </v>
          </cell>
        </row>
        <row r="9061">
          <cell r="A9061" t="str">
            <v>GXM1122200000-NB16</v>
          </cell>
          <cell r="B9061" t="str">
            <v>Helmet F1XF, Grey, M</v>
          </cell>
          <cell r="C9061" t="str">
            <v xml:space="preserve"> </v>
          </cell>
        </row>
        <row r="9062">
          <cell r="A9062" t="str">
            <v>GXM1122200000-RE16</v>
          </cell>
          <cell r="B9062" t="str">
            <v>Helmet F1XF, Red, M</v>
          </cell>
          <cell r="C9062" t="str">
            <v xml:space="preserve"> </v>
          </cell>
        </row>
        <row r="9063">
          <cell r="A9063" t="str">
            <v>GXM1122200100-VF16</v>
          </cell>
          <cell r="B9063" t="str">
            <v>Helmet F1XF photoluminescent, M</v>
          </cell>
          <cell r="C9063" t="str">
            <v xml:space="preserve"> </v>
          </cell>
        </row>
        <row r="9064">
          <cell r="A9064" t="str">
            <v>GXM1122200200-VF16</v>
          </cell>
          <cell r="B9064" t="str">
            <v>Helmet F1XF photoluminescent, M</v>
          </cell>
          <cell r="C9064" t="str">
            <v xml:space="preserve"> </v>
          </cell>
        </row>
        <row r="9065">
          <cell r="A9065" t="str">
            <v>GXM1122300120-BA16</v>
          </cell>
          <cell r="B9065" t="str">
            <v>Helmet F1XF, White, M</v>
          </cell>
          <cell r="C9065" t="str">
            <v xml:space="preserve"> </v>
          </cell>
        </row>
        <row r="9066">
          <cell r="A9066" t="str">
            <v>GXM1122300120-JD16</v>
          </cell>
          <cell r="B9066" t="str">
            <v>Helmet F1XF, Yellow (plain), M</v>
          </cell>
          <cell r="C9066" t="str">
            <v xml:space="preserve"> </v>
          </cell>
        </row>
        <row r="9067">
          <cell r="A9067" t="str">
            <v>GXM1122300120-NA16</v>
          </cell>
          <cell r="B9067" t="str">
            <v>Helmet F1XF, Black, M</v>
          </cell>
          <cell r="C9067" t="str">
            <v xml:space="preserve"> </v>
          </cell>
        </row>
        <row r="9068">
          <cell r="A9068" t="str">
            <v>GXM1122300120-RE16</v>
          </cell>
          <cell r="B9068" t="str">
            <v>Helmet F1XF, Red, M</v>
          </cell>
          <cell r="C9068" t="str">
            <v xml:space="preserve"> </v>
          </cell>
        </row>
        <row r="9069">
          <cell r="A9069" t="str">
            <v>GXM1122300121-RE16</v>
          </cell>
          <cell r="B9069" t="str">
            <v>Helmet F1XF red, M</v>
          </cell>
          <cell r="C9069" t="str">
            <v xml:space="preserve"> </v>
          </cell>
        </row>
        <row r="9070">
          <cell r="A9070" t="str">
            <v>GXM1122300200-JL16</v>
          </cell>
          <cell r="B9070" t="str">
            <v>Helmet F1XF, Yellow (fluo), M</v>
          </cell>
          <cell r="C9070" t="str">
            <v xml:space="preserve"> </v>
          </cell>
        </row>
        <row r="9071">
          <cell r="A9071" t="str">
            <v>GXM1124300400-BA16</v>
          </cell>
          <cell r="B9071" t="str">
            <v>Helmet F1XF, White, M</v>
          </cell>
          <cell r="C9071" t="str">
            <v xml:space="preserve"> </v>
          </cell>
        </row>
        <row r="9072">
          <cell r="A9072" t="str">
            <v>GXM1124300400-JD16</v>
          </cell>
          <cell r="B9072" t="str">
            <v>Helmet F1XF, Yellow (plain), M</v>
          </cell>
          <cell r="C9072" t="str">
            <v xml:space="preserve"> </v>
          </cell>
        </row>
        <row r="9073">
          <cell r="A9073" t="str">
            <v>GXM1124300400-JO16</v>
          </cell>
          <cell r="B9073" t="str">
            <v>Helmet F1XF, yellow comb black, M</v>
          </cell>
          <cell r="C9073" t="str">
            <v xml:space="preserve"> </v>
          </cell>
        </row>
        <row r="9074">
          <cell r="A9074" t="str">
            <v>GXM1125300210-BA16</v>
          </cell>
          <cell r="B9074" t="str">
            <v>Helmet F1XF, White, M</v>
          </cell>
          <cell r="C9074" t="str">
            <v xml:space="preserve"> </v>
          </cell>
        </row>
        <row r="9075">
          <cell r="A9075" t="str">
            <v>GXM1125300210-NA16</v>
          </cell>
          <cell r="B9075" t="str">
            <v>Helmet F1XF, Black, M</v>
          </cell>
          <cell r="C9075" t="str">
            <v xml:space="preserve"> </v>
          </cell>
        </row>
        <row r="9076">
          <cell r="A9076" t="str">
            <v>GXM1127102100-JL45</v>
          </cell>
          <cell r="B9076" t="str">
            <v>Helmet F1XF, Yellow (fluo), M</v>
          </cell>
          <cell r="C9076" t="str">
            <v xml:space="preserve"> </v>
          </cell>
        </row>
        <row r="9077">
          <cell r="A9077" t="str">
            <v>GXM1211400111-JL35</v>
          </cell>
          <cell r="B9077" t="str">
            <v>Helmet F1XF, Yellow (fluo), M</v>
          </cell>
          <cell r="C9077" t="str">
            <v xml:space="preserve"> </v>
          </cell>
        </row>
        <row r="9078">
          <cell r="A9078" t="str">
            <v>GXM2011000000-BA16</v>
          </cell>
          <cell r="B9078" t="str">
            <v>F1XF EN443 M white FP black</v>
          </cell>
          <cell r="C9078" t="str">
            <v xml:space="preserve"> </v>
          </cell>
        </row>
        <row r="9079">
          <cell r="A9079" t="str">
            <v>GXM2011000000-JD35</v>
          </cell>
          <cell r="B9079" t="str">
            <v>Helmet F1XF, Yellow (plain), M</v>
          </cell>
          <cell r="C9079" t="str">
            <v xml:space="preserve"> </v>
          </cell>
        </row>
        <row r="9080">
          <cell r="A9080" t="str">
            <v>GXM2011000000-JL16</v>
          </cell>
          <cell r="B9080" t="str">
            <v>Helmet F1XF, Yellow (fluo), M</v>
          </cell>
          <cell r="C9080" t="str">
            <v xml:space="preserve"> </v>
          </cell>
        </row>
        <row r="9081">
          <cell r="A9081" t="str">
            <v>GXM2011000000-VF16</v>
          </cell>
          <cell r="B9081" t="str">
            <v>F1XF EN443 M photolum FP black</v>
          </cell>
          <cell r="C9081" t="str">
            <v xml:space="preserve"> </v>
          </cell>
        </row>
        <row r="9082">
          <cell r="A9082" t="str">
            <v>GXM2011000001-JD16</v>
          </cell>
          <cell r="B9082" t="str">
            <v>Helmet F1XF, Yellow (plain), M</v>
          </cell>
          <cell r="C9082" t="str">
            <v xml:space="preserve"> </v>
          </cell>
        </row>
        <row r="9083">
          <cell r="A9083" t="str">
            <v>GXM2011000010-AA35</v>
          </cell>
          <cell r="B9083" t="str">
            <v>Helmet F1XF, Blue, M</v>
          </cell>
          <cell r="C9083" t="str">
            <v xml:space="preserve"> </v>
          </cell>
        </row>
        <row r="9084">
          <cell r="A9084" t="str">
            <v>GXM2011000110-AA16</v>
          </cell>
          <cell r="B9084" t="str">
            <v>Helmet F1XF, Blue, M</v>
          </cell>
          <cell r="C9084" t="str">
            <v xml:space="preserve"> </v>
          </cell>
        </row>
        <row r="9085">
          <cell r="A9085" t="str">
            <v>GXM2011000301-JL16</v>
          </cell>
          <cell r="B9085" t="str">
            <v>Helmet F1XF, Yellow (fluo), M</v>
          </cell>
          <cell r="C9085" t="str">
            <v xml:space="preserve"> </v>
          </cell>
        </row>
        <row r="9086">
          <cell r="A9086" t="str">
            <v>GXM2011000321-RE46</v>
          </cell>
          <cell r="B9086" t="str">
            <v>Helmet F1XF, Red, M</v>
          </cell>
          <cell r="C9086" t="str">
            <v xml:space="preserve"> </v>
          </cell>
        </row>
        <row r="9087">
          <cell r="A9087" t="str">
            <v>GXM2011100000-BA16</v>
          </cell>
          <cell r="B9087" t="str">
            <v>Helmet F1XF, White, M</v>
          </cell>
          <cell r="C9087" t="str">
            <v xml:space="preserve"> </v>
          </cell>
        </row>
        <row r="9088">
          <cell r="A9088" t="str">
            <v>GXM2011100001-BA16</v>
          </cell>
          <cell r="B9088" t="str">
            <v>Helmet F1XF white, M</v>
          </cell>
          <cell r="C9088" t="str">
            <v xml:space="preserve"> </v>
          </cell>
        </row>
        <row r="9089">
          <cell r="A9089" t="str">
            <v>GXM2011100001-JD16</v>
          </cell>
          <cell r="B9089" t="str">
            <v>Helmet F1XF yellow, M</v>
          </cell>
          <cell r="C9089" t="str">
            <v xml:space="preserve"> </v>
          </cell>
        </row>
        <row r="9090">
          <cell r="A9090" t="str">
            <v>GXM2011100001-NB16</v>
          </cell>
          <cell r="B9090" t="str">
            <v>Helmet F1XF, Grey, M</v>
          </cell>
          <cell r="C9090" t="str">
            <v xml:space="preserve"> </v>
          </cell>
        </row>
        <row r="9091">
          <cell r="A9091" t="str">
            <v>GXM2011100001-OB16</v>
          </cell>
          <cell r="B9091" t="str">
            <v>Helmet F1XF fluorescent orange, M</v>
          </cell>
          <cell r="C9091" t="str">
            <v xml:space="preserve"> </v>
          </cell>
        </row>
        <row r="9092">
          <cell r="A9092" t="str">
            <v>GXM2011100001-RE16</v>
          </cell>
          <cell r="B9092" t="str">
            <v>Helmet F1XF red, M</v>
          </cell>
          <cell r="C9092" t="str">
            <v xml:space="preserve"> </v>
          </cell>
        </row>
        <row r="9093">
          <cell r="A9093" t="str">
            <v>GXM2011100130-VF74</v>
          </cell>
          <cell r="B9093" t="str">
            <v>Helmet F1XF, Photoluminescent, M</v>
          </cell>
          <cell r="C9093" t="str">
            <v xml:space="preserve"> </v>
          </cell>
        </row>
        <row r="9094">
          <cell r="A9094" t="str">
            <v>GXM2011200000-NA16</v>
          </cell>
          <cell r="B9094" t="str">
            <v>Helmet F1XF, Black, M</v>
          </cell>
          <cell r="C9094" t="str">
            <v xml:space="preserve"> </v>
          </cell>
        </row>
        <row r="9095">
          <cell r="A9095" t="str">
            <v>GXM2011200010-AA16</v>
          </cell>
          <cell r="B9095" t="str">
            <v>Helmet F1XF, Blue, M</v>
          </cell>
          <cell r="C9095" t="str">
            <v xml:space="preserve"> </v>
          </cell>
        </row>
        <row r="9096">
          <cell r="A9096" t="str">
            <v>GXM2011200010-AA45</v>
          </cell>
          <cell r="B9096" t="str">
            <v>Helmet F1XF, Blue, M</v>
          </cell>
          <cell r="C9096" t="str">
            <v xml:space="preserve"> </v>
          </cell>
        </row>
        <row r="9097">
          <cell r="A9097" t="str">
            <v>GXM2011200010-BA16</v>
          </cell>
          <cell r="B9097" t="str">
            <v>Helmet F1XF, White, M</v>
          </cell>
          <cell r="C9097" t="str">
            <v xml:space="preserve"> </v>
          </cell>
        </row>
        <row r="9098">
          <cell r="A9098" t="str">
            <v>GXM2011200010-BA34</v>
          </cell>
          <cell r="B9098" t="str">
            <v>Helmet F1XF, White, M</v>
          </cell>
          <cell r="C9098" t="str">
            <v xml:space="preserve"> </v>
          </cell>
        </row>
        <row r="9099">
          <cell r="A9099" t="str">
            <v>GXM2011200010-JD16</v>
          </cell>
          <cell r="B9099" t="str">
            <v>Helmet F1XF, Yellow (plain), M</v>
          </cell>
          <cell r="C9099" t="str">
            <v xml:space="preserve"> </v>
          </cell>
        </row>
        <row r="9100">
          <cell r="A9100" t="str">
            <v>GXM2011200010-NA16</v>
          </cell>
          <cell r="B9100" t="str">
            <v>Helmet F1XF, Black, M</v>
          </cell>
          <cell r="C9100" t="str">
            <v xml:space="preserve"> </v>
          </cell>
        </row>
        <row r="9101">
          <cell r="A9101" t="str">
            <v>GXM2011200010-RE16</v>
          </cell>
          <cell r="B9101" t="str">
            <v>Helmet F1XF, Red, M</v>
          </cell>
          <cell r="C9101" t="str">
            <v xml:space="preserve"> </v>
          </cell>
        </row>
        <row r="9102">
          <cell r="A9102" t="str">
            <v>GXM2011200010-RE74</v>
          </cell>
          <cell r="B9102" t="str">
            <v>Helmet F1XF, Red, M</v>
          </cell>
          <cell r="C9102" t="str">
            <v xml:space="preserve"> </v>
          </cell>
        </row>
        <row r="9103">
          <cell r="A9103" t="str">
            <v>GXM2011200010-VF16</v>
          </cell>
          <cell r="B9103" t="str">
            <v>Helmet F1XF, Photoluminescent, M</v>
          </cell>
          <cell r="C9103" t="str">
            <v xml:space="preserve"> </v>
          </cell>
        </row>
        <row r="9104">
          <cell r="A9104" t="str">
            <v>GXM2011200300-JL35</v>
          </cell>
          <cell r="B9104" t="str">
            <v>Helmet F1XF, Yellow (fluo), M</v>
          </cell>
          <cell r="C9104" t="str">
            <v xml:space="preserve"> </v>
          </cell>
        </row>
        <row r="9105">
          <cell r="A9105" t="str">
            <v>GXM2011202101-NA16</v>
          </cell>
          <cell r="B9105" t="str">
            <v>Helmet F1XF, Black, M</v>
          </cell>
          <cell r="C9105" t="str">
            <v xml:space="preserve"> </v>
          </cell>
        </row>
        <row r="9106">
          <cell r="A9106" t="str">
            <v>GXM2011300000-JD16</v>
          </cell>
          <cell r="B9106" t="str">
            <v>Helmet F1XF, Yellow (plain), M</v>
          </cell>
          <cell r="C9106" t="str">
            <v xml:space="preserve"> </v>
          </cell>
        </row>
        <row r="9107">
          <cell r="A9107" t="str">
            <v>GXM2011300001-NA16</v>
          </cell>
          <cell r="B9107" t="str">
            <v>Helmet F1XF, Black, M</v>
          </cell>
          <cell r="C9107" t="str">
            <v xml:space="preserve"> </v>
          </cell>
        </row>
        <row r="9108">
          <cell r="A9108" t="str">
            <v>GXM2011300211-JL16</v>
          </cell>
          <cell r="B9108" t="str">
            <v>Helmet F1XF, Yellow (fluo), M</v>
          </cell>
          <cell r="C9108" t="str">
            <v xml:space="preserve"> </v>
          </cell>
        </row>
        <row r="9109">
          <cell r="A9109" t="str">
            <v>GXM2011300211-RE16</v>
          </cell>
          <cell r="B9109" t="str">
            <v>Helmet F1XF, Red, M</v>
          </cell>
          <cell r="C9109" t="str">
            <v xml:space="preserve"> </v>
          </cell>
        </row>
        <row r="9110">
          <cell r="A9110" t="str">
            <v>GXM2021000000-RE35</v>
          </cell>
          <cell r="B9110" t="str">
            <v>Helmet F1XF, Red, M</v>
          </cell>
          <cell r="C9110" t="str">
            <v xml:space="preserve"> </v>
          </cell>
        </row>
        <row r="9111">
          <cell r="A9111" t="str">
            <v>GXM2021000001-NA35</v>
          </cell>
          <cell r="B9111" t="str">
            <v>Helmet F1XF, Black, M</v>
          </cell>
          <cell r="C9111" t="str">
            <v xml:space="preserve"> </v>
          </cell>
        </row>
        <row r="9112">
          <cell r="A9112" t="str">
            <v>GXM2021000001-OB35</v>
          </cell>
          <cell r="B9112" t="str">
            <v>Helmet F1XF, Orange (fluo), M</v>
          </cell>
          <cell r="C9112" t="str">
            <v xml:space="preserve"> </v>
          </cell>
        </row>
        <row r="9113">
          <cell r="A9113" t="str">
            <v>GXM2021000100-BA16</v>
          </cell>
          <cell r="B9113" t="str">
            <v>Helmet F1XF, White, M</v>
          </cell>
          <cell r="C9113" t="str">
            <v xml:space="preserve"> </v>
          </cell>
        </row>
        <row r="9114">
          <cell r="A9114" t="str">
            <v>GXM2021000110-OB16</v>
          </cell>
          <cell r="B9114" t="str">
            <v>Helmet F1XF, Orange (fluo), M</v>
          </cell>
          <cell r="C9114" t="str">
            <v xml:space="preserve"> </v>
          </cell>
        </row>
        <row r="9115">
          <cell r="A9115" t="str">
            <v>GXM2021000150-NA35</v>
          </cell>
          <cell r="B9115" t="str">
            <v>Helmet F1XF, Black, M</v>
          </cell>
          <cell r="C9115" t="str">
            <v xml:space="preserve"> </v>
          </cell>
        </row>
        <row r="9116">
          <cell r="A9116" t="str">
            <v>GXM2021000160-YP16</v>
          </cell>
          <cell r="B9116" t="str">
            <v>Helmet F1XF, Yellow (fluo) Photolum, M</v>
          </cell>
          <cell r="C9116" t="str">
            <v xml:space="preserve"> </v>
          </cell>
        </row>
        <row r="9117">
          <cell r="A9117" t="str">
            <v>GXM2021000200-JL16</v>
          </cell>
          <cell r="B9117" t="str">
            <v>Helmet F1XF, Yellow (fluo), M</v>
          </cell>
          <cell r="C9117" t="str">
            <v xml:space="preserve"> </v>
          </cell>
        </row>
        <row r="9118">
          <cell r="A9118" t="str">
            <v>GXM2021000200-RE16</v>
          </cell>
          <cell r="B9118" t="str">
            <v>Helmet F1XF, Red, M</v>
          </cell>
          <cell r="C9118" t="str">
            <v xml:space="preserve"> </v>
          </cell>
        </row>
        <row r="9119">
          <cell r="A9119" t="str">
            <v>GXM2021100000-JL16</v>
          </cell>
          <cell r="B9119" t="str">
            <v>Helmet F1XF, Yellow (fluo), M</v>
          </cell>
          <cell r="C9119" t="str">
            <v xml:space="preserve"> </v>
          </cell>
        </row>
        <row r="9120">
          <cell r="A9120" t="str">
            <v>GXM2021100001-NA32</v>
          </cell>
          <cell r="B9120" t="str">
            <v>Helmet F1XF, Black, M</v>
          </cell>
          <cell r="C9120" t="str">
            <v xml:space="preserve"> </v>
          </cell>
        </row>
        <row r="9121">
          <cell r="A9121" t="str">
            <v>GXM2021100001-OB45</v>
          </cell>
          <cell r="B9121" t="str">
            <v>Helmet F1XF, Orange (fluo), M</v>
          </cell>
          <cell r="C9121" t="str">
            <v xml:space="preserve"> </v>
          </cell>
        </row>
        <row r="9122">
          <cell r="A9122" t="str">
            <v>GXM2021100010-VF35</v>
          </cell>
          <cell r="B9122" t="str">
            <v>Helmet F1XF, Photoluminescent, M</v>
          </cell>
          <cell r="C9122" t="str">
            <v xml:space="preserve"> </v>
          </cell>
        </row>
        <row r="9123">
          <cell r="A9123" t="str">
            <v>GXM2021100020-RE35</v>
          </cell>
          <cell r="B9123" t="str">
            <v>Helmet F1XF, Red, M</v>
          </cell>
          <cell r="C9123" t="str">
            <v xml:space="preserve"> </v>
          </cell>
        </row>
        <row r="9124">
          <cell r="A9124" t="str">
            <v>GXM2021100100-VF16</v>
          </cell>
          <cell r="B9124" t="str">
            <v>Helmet F1XF, Photoluminescent, M</v>
          </cell>
          <cell r="C9124" t="str">
            <v xml:space="preserve"> </v>
          </cell>
        </row>
        <row r="9125">
          <cell r="A9125" t="str">
            <v>GXM2021100110-OB16</v>
          </cell>
          <cell r="B9125" t="str">
            <v>Helmet F1XF, Orange (fluo), M</v>
          </cell>
          <cell r="C9125" t="str">
            <v xml:space="preserve"> </v>
          </cell>
        </row>
        <row r="9126">
          <cell r="A9126" t="str">
            <v>GXM2021100150-NA35</v>
          </cell>
          <cell r="B9126" t="str">
            <v>Helmet F1XF, Black, M</v>
          </cell>
          <cell r="C9126" t="str">
            <v xml:space="preserve"> </v>
          </cell>
        </row>
        <row r="9127">
          <cell r="A9127" t="str">
            <v>GXM2021100160-YP16</v>
          </cell>
          <cell r="B9127" t="str">
            <v>Helmet F1XF, Yellow (fluo) Photolum, M</v>
          </cell>
          <cell r="C9127" t="str">
            <v xml:space="preserve"> </v>
          </cell>
        </row>
        <row r="9128">
          <cell r="A9128" t="str">
            <v>GXM2021100200-RE16</v>
          </cell>
          <cell r="B9128" t="str">
            <v>Helmet F1XF red, M</v>
          </cell>
          <cell r="C9128" t="str">
            <v xml:space="preserve"> </v>
          </cell>
        </row>
        <row r="9129">
          <cell r="A9129" t="str">
            <v>GXM2021300000-JD16</v>
          </cell>
          <cell r="B9129" t="str">
            <v>Helmet F1XF, Yellow (plain), M</v>
          </cell>
          <cell r="C9129" t="str">
            <v xml:space="preserve"> </v>
          </cell>
        </row>
        <row r="9130">
          <cell r="A9130" t="str">
            <v>GXM2021300000-JL35</v>
          </cell>
          <cell r="B9130" t="str">
            <v>Helmet F1XF, Yellow (fluo), M</v>
          </cell>
          <cell r="C9130" t="str">
            <v xml:space="preserve"> </v>
          </cell>
        </row>
        <row r="9131">
          <cell r="A9131" t="str">
            <v>GXM2021300000-VF16</v>
          </cell>
          <cell r="B9131" t="str">
            <v>Helmet F1XF, Photoluminescent, M</v>
          </cell>
          <cell r="C9131" t="str">
            <v xml:space="preserve"> </v>
          </cell>
        </row>
        <row r="9132">
          <cell r="A9132" t="str">
            <v>GXM2021300100-JL16</v>
          </cell>
          <cell r="B9132" t="str">
            <v>Helmet F1XF, Yellow (fluo), M</v>
          </cell>
          <cell r="C9132" t="str">
            <v xml:space="preserve"> </v>
          </cell>
        </row>
        <row r="9133">
          <cell r="A9133" t="str">
            <v>GXM2021300100-JL35</v>
          </cell>
          <cell r="B9133" t="str">
            <v>Helmet F1XF, Yellow (fluo), M</v>
          </cell>
          <cell r="C9133" t="str">
            <v xml:space="preserve"> </v>
          </cell>
        </row>
        <row r="9134">
          <cell r="A9134" t="str">
            <v>GXM2021300100-VF43</v>
          </cell>
          <cell r="B9134" t="str">
            <v>Helmet F1XF, Photoluminescent, M</v>
          </cell>
          <cell r="C9134" t="str">
            <v xml:space="preserve"> </v>
          </cell>
        </row>
        <row r="9135">
          <cell r="A9135" t="str">
            <v>GXM2021300210-VF16</v>
          </cell>
          <cell r="B9135" t="str">
            <v>Helmet F1XF, Photoluminescent, M</v>
          </cell>
          <cell r="C9135" t="str">
            <v xml:space="preserve"> </v>
          </cell>
        </row>
        <row r="9136">
          <cell r="A9136" t="str">
            <v>GXM2021400000-VF35</v>
          </cell>
          <cell r="B9136" t="str">
            <v>Helmet F1XF, Photoluminescent, M</v>
          </cell>
          <cell r="C9136" t="str">
            <v xml:space="preserve"> </v>
          </cell>
        </row>
        <row r="9137">
          <cell r="A9137" t="str">
            <v>GXM2021400100-JL16</v>
          </cell>
          <cell r="B9137" t="str">
            <v>Helmet F1XF, Yellow (fluo), M</v>
          </cell>
          <cell r="C9137" t="str">
            <v xml:space="preserve"> </v>
          </cell>
        </row>
        <row r="9138">
          <cell r="A9138" t="str">
            <v>GXM2021400226-RE32</v>
          </cell>
          <cell r="B9138" t="str">
            <v>Helmet F1XF, Red, M</v>
          </cell>
          <cell r="C9138" t="str">
            <v xml:space="preserve"> </v>
          </cell>
        </row>
        <row r="9139">
          <cell r="A9139" t="str">
            <v>GXM2022100000-BA16</v>
          </cell>
          <cell r="B9139" t="str">
            <v>Helmet F1XF, White, M</v>
          </cell>
          <cell r="C9139" t="str">
            <v xml:space="preserve"> </v>
          </cell>
        </row>
        <row r="9140">
          <cell r="A9140" t="str">
            <v>GXM2022100000-RE16</v>
          </cell>
          <cell r="B9140" t="str">
            <v>Helmet F1XF, Red, M</v>
          </cell>
          <cell r="C9140" t="str">
            <v xml:space="preserve"> </v>
          </cell>
        </row>
        <row r="9141">
          <cell r="A9141" t="str">
            <v>GXM2022100000-VF35</v>
          </cell>
          <cell r="B9141" t="str">
            <v>Helmet F1XF, Photoluminescent, M</v>
          </cell>
          <cell r="C9141" t="str">
            <v xml:space="preserve"> </v>
          </cell>
        </row>
        <row r="9142">
          <cell r="A9142" t="str">
            <v>GXM2022200110-JL16</v>
          </cell>
          <cell r="B9142" t="str">
            <v>Helmet F1XF, Yellow (fluo), M</v>
          </cell>
          <cell r="C9142" t="str">
            <v xml:space="preserve"> </v>
          </cell>
        </row>
        <row r="9143">
          <cell r="A9143" t="str">
            <v>GXM2022200110-JL74</v>
          </cell>
          <cell r="B9143" t="str">
            <v>Helmet F1XF, Yellow (fluo), M</v>
          </cell>
          <cell r="C9143" t="str">
            <v xml:space="preserve"> </v>
          </cell>
        </row>
        <row r="9144">
          <cell r="A9144" t="str">
            <v>GXM2022200120-RE35</v>
          </cell>
          <cell r="B9144" t="str">
            <v>Helmet F1XF, Red, M</v>
          </cell>
          <cell r="C9144" t="str">
            <v xml:space="preserve"> </v>
          </cell>
        </row>
        <row r="9145">
          <cell r="A9145" t="str">
            <v>GXM2022200130-JL74</v>
          </cell>
          <cell r="B9145" t="str">
            <v>Helmet F1XF, Yellow (fluo), M</v>
          </cell>
          <cell r="C9145" t="str">
            <v xml:space="preserve"> </v>
          </cell>
        </row>
        <row r="9146">
          <cell r="A9146" t="str">
            <v>GXM2111000000-AA16</v>
          </cell>
          <cell r="B9146" t="str">
            <v>Helmet F1XF, Blue, M</v>
          </cell>
          <cell r="C9146" t="str">
            <v xml:space="preserve"> </v>
          </cell>
        </row>
        <row r="9147">
          <cell r="A9147" t="str">
            <v>GXM2111000000-AA35</v>
          </cell>
          <cell r="B9147" t="str">
            <v>Helmet F1XF, Blue, M</v>
          </cell>
          <cell r="C9147" t="str">
            <v xml:space="preserve"> </v>
          </cell>
        </row>
        <row r="9148">
          <cell r="A9148" t="str">
            <v>GXM2111000000-BA16</v>
          </cell>
          <cell r="B9148" t="str">
            <v>F1XF EN443 M white FP black</v>
          </cell>
          <cell r="C9148" t="str">
            <v xml:space="preserve"> </v>
          </cell>
        </row>
        <row r="9149">
          <cell r="A9149" t="str">
            <v>GXM2111000000-BO16</v>
          </cell>
          <cell r="B9149" t="str">
            <v>Helmet F1XF white, black comb, M</v>
          </cell>
          <cell r="C9149" t="str">
            <v xml:space="preserve"> </v>
          </cell>
        </row>
        <row r="9150">
          <cell r="A9150" t="str">
            <v>GXM2111000000-JD46</v>
          </cell>
          <cell r="B9150" t="str">
            <v>Helmet F1XF, Yellow (plain), M</v>
          </cell>
          <cell r="C9150" t="str">
            <v xml:space="preserve"> </v>
          </cell>
        </row>
        <row r="9151">
          <cell r="A9151" t="str">
            <v>GXM2111000000-JL35</v>
          </cell>
          <cell r="B9151" t="str">
            <v>Helmet F1XF fluorescent yellow, M</v>
          </cell>
          <cell r="C9151" t="str">
            <v xml:space="preserve"> </v>
          </cell>
        </row>
        <row r="9152">
          <cell r="A9152" t="str">
            <v>GXM2111000000-OB35</v>
          </cell>
          <cell r="B9152" t="str">
            <v>Helmet F1XF fluorescent orange, M</v>
          </cell>
          <cell r="C9152" t="str">
            <v xml:space="preserve"> </v>
          </cell>
        </row>
        <row r="9153">
          <cell r="A9153" t="str">
            <v>GXM2111000000-RE16</v>
          </cell>
          <cell r="B9153" t="str">
            <v>Helmet F1XF, Red, M</v>
          </cell>
          <cell r="C9153" t="str">
            <v xml:space="preserve"> </v>
          </cell>
        </row>
        <row r="9154">
          <cell r="A9154" t="str">
            <v>GXM2111000001-BB35</v>
          </cell>
          <cell r="B9154" t="str">
            <v>Helmet F1XF, Metalized, M</v>
          </cell>
          <cell r="C9154" t="str">
            <v xml:space="preserve"> </v>
          </cell>
        </row>
        <row r="9155">
          <cell r="A9155" t="str">
            <v>GXM2111000001-JD16</v>
          </cell>
          <cell r="B9155" t="str">
            <v>Helmet F1XF, Yellow (plain), M</v>
          </cell>
          <cell r="C9155" t="str">
            <v xml:space="preserve"> </v>
          </cell>
        </row>
        <row r="9156">
          <cell r="A9156" t="str">
            <v>GXM2111000010-BA16</v>
          </cell>
          <cell r="B9156" t="str">
            <v>Helmet F1XF, White, M</v>
          </cell>
          <cell r="C9156" t="str">
            <v xml:space="preserve"> </v>
          </cell>
        </row>
        <row r="9157">
          <cell r="A9157" t="str">
            <v>GXM2111000010-JD16</v>
          </cell>
          <cell r="B9157" t="str">
            <v>Helmet F1XF, Yellow (plain), M</v>
          </cell>
          <cell r="C9157" t="str">
            <v xml:space="preserve"> </v>
          </cell>
        </row>
        <row r="9158">
          <cell r="A9158" t="str">
            <v>GXM2111000010-RE35</v>
          </cell>
          <cell r="B9158" t="str">
            <v>Helmet F1XF, Red, M</v>
          </cell>
          <cell r="C9158" t="str">
            <v xml:space="preserve"> </v>
          </cell>
        </row>
        <row r="9159">
          <cell r="A9159" t="str">
            <v>GXM2111000011-AA35</v>
          </cell>
          <cell r="B9159" t="str">
            <v>Helmet F1XF, Blue, M</v>
          </cell>
          <cell r="C9159" t="str">
            <v xml:space="preserve"> </v>
          </cell>
        </row>
        <row r="9160">
          <cell r="A9160" t="str">
            <v>GXM2111000011-NB35</v>
          </cell>
          <cell r="B9160" t="str">
            <v>Helmet F1XF, Grey, M</v>
          </cell>
          <cell r="C9160" t="str">
            <v xml:space="preserve"> </v>
          </cell>
        </row>
        <row r="9161">
          <cell r="A9161" t="str">
            <v>GXM2111000011-RE35</v>
          </cell>
          <cell r="B9161" t="str">
            <v>Helmet F1XF, Red, M</v>
          </cell>
          <cell r="C9161" t="str">
            <v xml:space="preserve"> </v>
          </cell>
        </row>
        <row r="9162">
          <cell r="A9162" t="str">
            <v>GXM2111000014-JD16</v>
          </cell>
          <cell r="B9162" t="str">
            <v>Helmet F1XF, Yellow (plain), M</v>
          </cell>
          <cell r="C9162" t="str">
            <v xml:space="preserve"> </v>
          </cell>
        </row>
        <row r="9163">
          <cell r="A9163" t="str">
            <v>GXM2111000041-JD34</v>
          </cell>
          <cell r="B9163" t="str">
            <v>Helmet F1XF, Yellow (plain), M</v>
          </cell>
          <cell r="C9163" t="str">
            <v xml:space="preserve"> </v>
          </cell>
        </row>
        <row r="9164">
          <cell r="A9164" t="str">
            <v>GXM2111000041-NA34</v>
          </cell>
          <cell r="B9164" t="str">
            <v>Helmet F1XF, Black, M</v>
          </cell>
          <cell r="C9164" t="str">
            <v xml:space="preserve"> </v>
          </cell>
        </row>
        <row r="9165">
          <cell r="A9165" t="str">
            <v>GXM2111000041-RE34</v>
          </cell>
          <cell r="B9165" t="str">
            <v>Helmet F1XF, Red, M</v>
          </cell>
          <cell r="C9165" t="str">
            <v xml:space="preserve"> </v>
          </cell>
        </row>
        <row r="9166">
          <cell r="A9166" t="str">
            <v>GXM2111000100-BA16</v>
          </cell>
          <cell r="B9166" t="str">
            <v>Helmet F1XF white, M</v>
          </cell>
          <cell r="C9166" t="str">
            <v xml:space="preserve"> </v>
          </cell>
        </row>
        <row r="9167">
          <cell r="A9167" t="str">
            <v>GXM2111000100-BO16</v>
          </cell>
          <cell r="B9167" t="str">
            <v>Helmet F1XF white, black comb, M</v>
          </cell>
          <cell r="C9167" t="str">
            <v xml:space="preserve"> </v>
          </cell>
        </row>
        <row r="9168">
          <cell r="A9168" t="str">
            <v>GXM2111000100-JD16</v>
          </cell>
          <cell r="B9168" t="str">
            <v>Helmet F1XF yellow, M</v>
          </cell>
          <cell r="C9168" t="str">
            <v xml:space="preserve"> </v>
          </cell>
        </row>
        <row r="9169">
          <cell r="A9169" t="str">
            <v>GXM2111000100-JD35</v>
          </cell>
          <cell r="B9169" t="str">
            <v>Helmet F1XF yellow, M</v>
          </cell>
          <cell r="C9169" t="str">
            <v xml:space="preserve"> </v>
          </cell>
        </row>
        <row r="9170">
          <cell r="A9170" t="str">
            <v>GXM2111000100-JD46</v>
          </cell>
          <cell r="B9170" t="str">
            <v>Helmet F1XF, Yellow (plain), M</v>
          </cell>
          <cell r="C9170" t="str">
            <v xml:space="preserve"> </v>
          </cell>
        </row>
        <row r="9171">
          <cell r="A9171" t="str">
            <v>GXM2111000100-JL35</v>
          </cell>
          <cell r="B9171" t="str">
            <v>Helmet F1XF, Yellow (fluo), M</v>
          </cell>
          <cell r="C9171" t="str">
            <v xml:space="preserve"> </v>
          </cell>
        </row>
        <row r="9172">
          <cell r="A9172" t="str">
            <v>GXM2111000100-NA16</v>
          </cell>
          <cell r="B9172" t="str">
            <v>Helmet F1XF, Black, M PA Lisse Noire</v>
          </cell>
          <cell r="C9172" t="str">
            <v xml:space="preserve"> </v>
          </cell>
        </row>
        <row r="9173">
          <cell r="A9173" t="str">
            <v>GXM2111000100-RE35</v>
          </cell>
          <cell r="B9173" t="str">
            <v>Helmet F1XF red, M</v>
          </cell>
          <cell r="C9173" t="str">
            <v xml:space="preserve"> </v>
          </cell>
        </row>
        <row r="9174">
          <cell r="A9174" t="str">
            <v>GXM2111000101-JD16</v>
          </cell>
          <cell r="B9174" t="str">
            <v>Helmet F1XF, Yellow (plain), M</v>
          </cell>
          <cell r="C9174" t="str">
            <v xml:space="preserve"> </v>
          </cell>
        </row>
        <row r="9175">
          <cell r="A9175" t="str">
            <v>GXM2111000101-NA35</v>
          </cell>
          <cell r="B9175" t="str">
            <v>Helmet F1XF, Black, M</v>
          </cell>
          <cell r="C9175" t="str">
            <v xml:space="preserve"> </v>
          </cell>
        </row>
        <row r="9176">
          <cell r="A9176" t="str">
            <v>GXM2111000200-JD16</v>
          </cell>
          <cell r="B9176" t="str">
            <v>Helmet F1XF, Yellow (plain), M</v>
          </cell>
          <cell r="C9176" t="str">
            <v xml:space="preserve"> </v>
          </cell>
        </row>
        <row r="9177">
          <cell r="A9177" t="str">
            <v>GXM2111000200-JD35</v>
          </cell>
          <cell r="B9177" t="str">
            <v>Helmet F1XF yellow, M</v>
          </cell>
          <cell r="C9177" t="str">
            <v xml:space="preserve"> </v>
          </cell>
        </row>
        <row r="9178">
          <cell r="A9178" t="str">
            <v>GXM2111000200-JL35</v>
          </cell>
          <cell r="B9178" t="str">
            <v>Helmet F1XF photolum, M</v>
          </cell>
          <cell r="C9178" t="str">
            <v xml:space="preserve"> </v>
          </cell>
        </row>
        <row r="9179">
          <cell r="A9179" t="str">
            <v>GXM2111000201-NB35</v>
          </cell>
          <cell r="B9179" t="str">
            <v>Helmet F1XF, Grey, M</v>
          </cell>
          <cell r="C9179" t="str">
            <v xml:space="preserve"> </v>
          </cell>
        </row>
        <row r="9180">
          <cell r="A9180" t="str">
            <v>GXM2111000201-RE35</v>
          </cell>
          <cell r="B9180" t="str">
            <v>Helmet F1XF, Red, M</v>
          </cell>
          <cell r="C9180" t="str">
            <v xml:space="preserve"> </v>
          </cell>
        </row>
        <row r="9181">
          <cell r="A9181" t="str">
            <v>GXM2111000210-JL16</v>
          </cell>
          <cell r="B9181" t="str">
            <v>Helmet F1XF, Yellow (fluo), M</v>
          </cell>
          <cell r="C9181" t="str">
            <v xml:space="preserve"> </v>
          </cell>
        </row>
        <row r="9182">
          <cell r="A9182" t="str">
            <v>GXM2111000211-JD35</v>
          </cell>
          <cell r="B9182" t="str">
            <v>Helmet F1XF, Yellow (plain), M</v>
          </cell>
          <cell r="C9182" t="str">
            <v xml:space="preserve"> </v>
          </cell>
        </row>
        <row r="9183">
          <cell r="A9183" t="str">
            <v>GXM2111000211-JL16</v>
          </cell>
          <cell r="B9183" t="str">
            <v>Helmet F1XF, Yellow (fluo), M</v>
          </cell>
          <cell r="C9183" t="str">
            <v xml:space="preserve"> </v>
          </cell>
        </row>
        <row r="9184">
          <cell r="A9184" t="str">
            <v>GXM2111000300-RE35</v>
          </cell>
          <cell r="B9184" t="str">
            <v>Helmet F1XF, Red, M</v>
          </cell>
          <cell r="C9184" t="str">
            <v xml:space="preserve"> </v>
          </cell>
        </row>
        <row r="9185">
          <cell r="A9185" t="str">
            <v>GXM2111000301-RE35</v>
          </cell>
          <cell r="B9185" t="str">
            <v>Helmet F1XF red, M</v>
          </cell>
          <cell r="C9185" t="str">
            <v xml:space="preserve"> </v>
          </cell>
        </row>
        <row r="9186">
          <cell r="A9186" t="str">
            <v>GXM2111000311-BO16</v>
          </cell>
          <cell r="B9186" t="str">
            <v>Helmet F1XF, White with black comb, M</v>
          </cell>
          <cell r="C9186" t="str">
            <v xml:space="preserve"> </v>
          </cell>
        </row>
        <row r="9187">
          <cell r="A9187" t="str">
            <v>GXM2111000311-NB32</v>
          </cell>
          <cell r="B9187" t="str">
            <v>Helmet F1XF, Grey, M</v>
          </cell>
          <cell r="C9187" t="str">
            <v xml:space="preserve"> </v>
          </cell>
        </row>
        <row r="9188">
          <cell r="A9188" t="str">
            <v>GXM2111001404-BA35</v>
          </cell>
          <cell r="B9188" t="str">
            <v>Helmet F1XF, White, M PA Lisse Dorée Ver</v>
          </cell>
          <cell r="C9188" t="str">
            <v xml:space="preserve"> </v>
          </cell>
        </row>
        <row r="9189">
          <cell r="A9189" t="str">
            <v>GXM2111001404-JL35</v>
          </cell>
          <cell r="B9189" t="str">
            <v>Helmet F1XF, Yellow (fluo), M PA Lisse D</v>
          </cell>
          <cell r="C9189" t="str">
            <v xml:space="preserve"> </v>
          </cell>
        </row>
        <row r="9190">
          <cell r="A9190" t="str">
            <v>GXM2111001404-OB35</v>
          </cell>
          <cell r="B9190" t="str">
            <v>Helmet F1XF, Orange (fluo), M PA Lisse D</v>
          </cell>
          <cell r="C9190" t="str">
            <v xml:space="preserve"> </v>
          </cell>
        </row>
        <row r="9191">
          <cell r="A9191" t="str">
            <v>GXM2111001404-VF35</v>
          </cell>
          <cell r="B9191" t="str">
            <v>Helmet F1XF, Photoluminescent, M PA Liss</v>
          </cell>
          <cell r="C9191" t="str">
            <v xml:space="preserve"> </v>
          </cell>
        </row>
        <row r="9192">
          <cell r="A9192" t="str">
            <v>GXM2111002000-JD16</v>
          </cell>
          <cell r="B9192" t="str">
            <v>Helmet F1XF, Yellow (plain), M</v>
          </cell>
          <cell r="C9192" t="str">
            <v xml:space="preserve"> </v>
          </cell>
        </row>
        <row r="9193">
          <cell r="A9193" t="str">
            <v>GXM2111002110-BO16</v>
          </cell>
          <cell r="B9193" t="str">
            <v>Helmet F1XF, White with black comb, M</v>
          </cell>
          <cell r="C9193" t="str">
            <v xml:space="preserve"> </v>
          </cell>
        </row>
        <row r="9194">
          <cell r="A9194" t="str">
            <v>GXM2111002110-JD16</v>
          </cell>
          <cell r="B9194" t="str">
            <v>Helmet F1XF, Yellow (plain), M</v>
          </cell>
          <cell r="C9194" t="str">
            <v xml:space="preserve"> </v>
          </cell>
        </row>
        <row r="9195">
          <cell r="A9195" t="str">
            <v>GXM2111100000-AA35</v>
          </cell>
          <cell r="B9195" t="str">
            <v>Helmet F1XF, Blue, M</v>
          </cell>
          <cell r="C9195" t="str">
            <v xml:space="preserve"> </v>
          </cell>
        </row>
        <row r="9196">
          <cell r="A9196" t="str">
            <v>GXM2111100000-BA16</v>
          </cell>
          <cell r="B9196" t="str">
            <v>F1XF EN443 M white, FP black</v>
          </cell>
          <cell r="C9196" t="str">
            <v xml:space="preserve"> </v>
          </cell>
        </row>
        <row r="9197">
          <cell r="A9197" t="str">
            <v>GXM2111100000-BA35</v>
          </cell>
          <cell r="B9197" t="str">
            <v>F1XF EN443 M white, FP gold</v>
          </cell>
          <cell r="C9197" t="str">
            <v xml:space="preserve"> </v>
          </cell>
        </row>
        <row r="9198">
          <cell r="A9198" t="str">
            <v>GXM2111100000-BA43</v>
          </cell>
          <cell r="B9198" t="str">
            <v>Helmet F1XF, White, M</v>
          </cell>
          <cell r="C9198" t="str">
            <v xml:space="preserve"> </v>
          </cell>
        </row>
        <row r="9199">
          <cell r="A9199" t="str">
            <v>GXM2111100000-JD35</v>
          </cell>
          <cell r="B9199" t="str">
            <v>Helmet F1XF EN443 M yellow FP gold</v>
          </cell>
          <cell r="C9199" t="str">
            <v xml:space="preserve"> </v>
          </cell>
        </row>
        <row r="9200">
          <cell r="A9200" t="str">
            <v>GXM2111100000-JD43</v>
          </cell>
          <cell r="B9200" t="str">
            <v>Helmet F1XF, Yellow (plain), M</v>
          </cell>
          <cell r="C9200" t="str">
            <v xml:space="preserve"> </v>
          </cell>
        </row>
        <row r="9201">
          <cell r="A9201" t="str">
            <v>GXM2111100000-NA35</v>
          </cell>
          <cell r="B9201" t="str">
            <v>Helmet F1XF black, M</v>
          </cell>
          <cell r="C9201" t="str">
            <v xml:space="preserve"> </v>
          </cell>
        </row>
        <row r="9202">
          <cell r="A9202" t="str">
            <v>GXM2111100000-OB35</v>
          </cell>
          <cell r="B9202" t="str">
            <v>Helmet F1XF EN443 M fluo.orange, FP gold</v>
          </cell>
          <cell r="C9202" t="str">
            <v xml:space="preserve"> </v>
          </cell>
        </row>
        <row r="9203">
          <cell r="A9203" t="str">
            <v>GXM2111100000-OB45</v>
          </cell>
          <cell r="B9203" t="str">
            <v>Helmet F1XF orange, M</v>
          </cell>
          <cell r="C9203" t="str">
            <v xml:space="preserve"> </v>
          </cell>
        </row>
        <row r="9204">
          <cell r="A9204" t="str">
            <v>GXM2111100000-RE16</v>
          </cell>
          <cell r="B9204" t="str">
            <v>F1XF EN443 M red, FP black</v>
          </cell>
          <cell r="C9204" t="str">
            <v xml:space="preserve"> </v>
          </cell>
        </row>
        <row r="9205">
          <cell r="A9205" t="str">
            <v>GXM2111100000-RE35</v>
          </cell>
          <cell r="B9205" t="str">
            <v>F1XF EN443 M red, FP gold</v>
          </cell>
          <cell r="C9205" t="str">
            <v xml:space="preserve"> </v>
          </cell>
        </row>
        <row r="9206">
          <cell r="A9206" t="str">
            <v>GXM2111100000-VF16</v>
          </cell>
          <cell r="B9206" t="str">
            <v>F1XF EN443 M photolum, FP black</v>
          </cell>
          <cell r="C9206" t="str">
            <v xml:space="preserve"> </v>
          </cell>
        </row>
        <row r="9207">
          <cell r="A9207" t="str">
            <v>GXM2111100001-BB43</v>
          </cell>
          <cell r="B9207" t="str">
            <v>Helmet F1XF, Metalized, M</v>
          </cell>
          <cell r="C9207" t="str">
            <v xml:space="preserve"> </v>
          </cell>
        </row>
        <row r="9208">
          <cell r="A9208" t="str">
            <v>GXM2111100001-NB35</v>
          </cell>
          <cell r="B9208" t="str">
            <v>Helmet F1XF, Grey, M</v>
          </cell>
          <cell r="C9208" t="str">
            <v xml:space="preserve"> </v>
          </cell>
        </row>
        <row r="9209">
          <cell r="A9209" t="str">
            <v>GXM2111100001-RE16</v>
          </cell>
          <cell r="B9209" t="str">
            <v>Helmet F1XF, Red, M</v>
          </cell>
          <cell r="C9209" t="str">
            <v xml:space="preserve"> </v>
          </cell>
        </row>
        <row r="9210">
          <cell r="A9210" t="str">
            <v>GXM2111100010-BA16</v>
          </cell>
          <cell r="B9210" t="str">
            <v>Helmet F1XF, White, M</v>
          </cell>
          <cell r="C9210" t="str">
            <v xml:space="preserve"> </v>
          </cell>
        </row>
        <row r="9211">
          <cell r="A9211" t="str">
            <v>GXM2111100010-BA35</v>
          </cell>
          <cell r="B9211" t="str">
            <v>Helmet F1XF white, M</v>
          </cell>
          <cell r="C9211" t="str">
            <v xml:space="preserve"> </v>
          </cell>
        </row>
        <row r="9212">
          <cell r="A9212" t="str">
            <v>GXM2111100010-JD16</v>
          </cell>
          <cell r="B9212" t="str">
            <v>Helmet F1XF, Yellow (plain), M</v>
          </cell>
          <cell r="C9212" t="str">
            <v xml:space="preserve"> </v>
          </cell>
        </row>
        <row r="9213">
          <cell r="A9213" t="str">
            <v>GXM2111100010-JD35</v>
          </cell>
          <cell r="B9213" t="str">
            <v>Helmet F1XF yellow, M</v>
          </cell>
          <cell r="C9213" t="str">
            <v xml:space="preserve"> </v>
          </cell>
        </row>
        <row r="9214">
          <cell r="A9214" t="str">
            <v>GXM2111100010-NA35</v>
          </cell>
          <cell r="B9214" t="str">
            <v>Helmet F1XF black, M</v>
          </cell>
          <cell r="C9214" t="str">
            <v xml:space="preserve"> </v>
          </cell>
        </row>
        <row r="9215">
          <cell r="A9215" t="str">
            <v>GXM2111100010-RE16</v>
          </cell>
          <cell r="B9215" t="str">
            <v>Helmet F1XF, Red, M</v>
          </cell>
          <cell r="C9215" t="str">
            <v xml:space="preserve"> </v>
          </cell>
        </row>
        <row r="9216">
          <cell r="A9216" t="str">
            <v>GXM2111100010-RE35</v>
          </cell>
          <cell r="B9216" t="str">
            <v>Helmet F1XF red, M</v>
          </cell>
          <cell r="C9216" t="str">
            <v xml:space="preserve"> </v>
          </cell>
        </row>
        <row r="9217">
          <cell r="A9217" t="str">
            <v>GXM2111100011-BB35</v>
          </cell>
          <cell r="B9217" t="str">
            <v>Helmet F1XF, Metalized, M</v>
          </cell>
          <cell r="C9217" t="str">
            <v xml:space="preserve"> </v>
          </cell>
        </row>
        <row r="9218">
          <cell r="A9218" t="str">
            <v>GXM2111100011-NA35</v>
          </cell>
          <cell r="B9218" t="str">
            <v>Helmet F1XF, Black, M</v>
          </cell>
          <cell r="C9218" t="str">
            <v xml:space="preserve"> </v>
          </cell>
        </row>
        <row r="9219">
          <cell r="A9219" t="str">
            <v>GXM2111100012-BA16</v>
          </cell>
          <cell r="B9219" t="str">
            <v>Helmet F1XF, White, M</v>
          </cell>
          <cell r="C9219" t="str">
            <v xml:space="preserve"> </v>
          </cell>
        </row>
        <row r="9220">
          <cell r="A9220" t="str">
            <v>GXM2111100100-BA35</v>
          </cell>
          <cell r="B9220" t="str">
            <v>F1XF EN443 M white, FP gold</v>
          </cell>
          <cell r="C9220" t="str">
            <v xml:space="preserve"> </v>
          </cell>
        </row>
        <row r="9221">
          <cell r="A9221" t="str">
            <v>GXM2111100100-JD35</v>
          </cell>
          <cell r="B9221" t="str">
            <v>F1XF EN443 M yellow, FP gold</v>
          </cell>
          <cell r="C9221" t="str">
            <v xml:space="preserve"> </v>
          </cell>
        </row>
        <row r="9222">
          <cell r="A9222" t="str">
            <v>GXM2111100100-JL16</v>
          </cell>
          <cell r="B9222" t="str">
            <v>Helmet F1XF, Yellow (fluo), M</v>
          </cell>
          <cell r="C9222" t="str">
            <v xml:space="preserve"> </v>
          </cell>
        </row>
        <row r="9223">
          <cell r="A9223" t="str">
            <v>GXM2111100100-JL35</v>
          </cell>
          <cell r="B9223" t="str">
            <v>Helmet F1XF fluorescent yellow, M</v>
          </cell>
          <cell r="C9223" t="str">
            <v xml:space="preserve"> </v>
          </cell>
        </row>
        <row r="9224">
          <cell r="A9224" t="str">
            <v>GXM2111100100-NA35</v>
          </cell>
          <cell r="B9224" t="str">
            <v>F1XF EN443 M black, FP gold</v>
          </cell>
          <cell r="C9224" t="str">
            <v xml:space="preserve"> </v>
          </cell>
        </row>
        <row r="9225">
          <cell r="A9225" t="str">
            <v>GXM2111100100-VF16</v>
          </cell>
          <cell r="B9225" t="str">
            <v>Helmet F1XF, Photoluminescent, M</v>
          </cell>
          <cell r="C9225" t="str">
            <v xml:space="preserve"> </v>
          </cell>
        </row>
        <row r="9226">
          <cell r="A9226" t="str">
            <v>GXM2111100100-VF35</v>
          </cell>
          <cell r="B9226" t="str">
            <v>F1XF EN443 M photolum, FP gold</v>
          </cell>
          <cell r="C9226" t="str">
            <v xml:space="preserve"> </v>
          </cell>
        </row>
        <row r="9227">
          <cell r="A9227" t="str">
            <v>GXM2111100101-JD16</v>
          </cell>
          <cell r="B9227" t="str">
            <v>Helmet F1XF, Yellow (plain), M</v>
          </cell>
          <cell r="C9227" t="str">
            <v xml:space="preserve"> </v>
          </cell>
        </row>
        <row r="9228">
          <cell r="A9228" t="str">
            <v>GXM2111100101-RE35</v>
          </cell>
          <cell r="B9228" t="str">
            <v>Helmet F1XF, Red, M</v>
          </cell>
          <cell r="C9228" t="str">
            <v xml:space="preserve"> </v>
          </cell>
        </row>
        <row r="9229">
          <cell r="A9229" t="str">
            <v>GXM2111100101-VF35</v>
          </cell>
          <cell r="B9229" t="str">
            <v>Helmet F1XF, Photoluminescent, M</v>
          </cell>
          <cell r="C9229" t="str">
            <v xml:space="preserve"> </v>
          </cell>
        </row>
        <row r="9230">
          <cell r="A9230" t="str">
            <v>GXM2111100110-JD35</v>
          </cell>
          <cell r="B9230" t="str">
            <v>Helmet F1XF yellow, M</v>
          </cell>
          <cell r="C9230" t="str">
            <v xml:space="preserve"> </v>
          </cell>
        </row>
        <row r="9231">
          <cell r="A9231" t="str">
            <v>GXM2111100110-JL35</v>
          </cell>
          <cell r="B9231" t="str">
            <v>Helmet F1XF fluorescent yellow, M</v>
          </cell>
          <cell r="C9231" t="str">
            <v xml:space="preserve"> </v>
          </cell>
        </row>
        <row r="9232">
          <cell r="A9232" t="str">
            <v>GXM2111100110-OB35</v>
          </cell>
          <cell r="B9232" t="str">
            <v>Helmet F1XF fluorescent orange, M</v>
          </cell>
          <cell r="C9232" t="str">
            <v xml:space="preserve"> </v>
          </cell>
        </row>
        <row r="9233">
          <cell r="A9233" t="str">
            <v>GXM2111100110-RE16</v>
          </cell>
          <cell r="B9233" t="str">
            <v>Helmet F1XF, Red, M</v>
          </cell>
          <cell r="C9233" t="str">
            <v xml:space="preserve"> </v>
          </cell>
        </row>
        <row r="9234">
          <cell r="A9234" t="str">
            <v>GXM2111100110-RE35</v>
          </cell>
          <cell r="B9234" t="str">
            <v>Helmet F1XF red, M</v>
          </cell>
          <cell r="C9234" t="str">
            <v xml:space="preserve"> </v>
          </cell>
        </row>
        <row r="9235">
          <cell r="A9235" t="str">
            <v>GXM2111100110-VF16</v>
          </cell>
          <cell r="B9235" t="str">
            <v>Helmet F1XF, Photoluminescent, M</v>
          </cell>
          <cell r="C9235" t="str">
            <v xml:space="preserve"> </v>
          </cell>
        </row>
        <row r="9236">
          <cell r="A9236" t="str">
            <v>GXM2111100111-BB35</v>
          </cell>
          <cell r="B9236" t="str">
            <v>Helmet F1XF, Metal, M</v>
          </cell>
          <cell r="C9236" t="str">
            <v xml:space="preserve"> </v>
          </cell>
        </row>
        <row r="9237">
          <cell r="A9237" t="str">
            <v>GXM2111100120-BA35</v>
          </cell>
          <cell r="B9237" t="str">
            <v>Helmet F1XF, White, M</v>
          </cell>
          <cell r="C9237" t="str">
            <v xml:space="preserve"> </v>
          </cell>
        </row>
        <row r="9238">
          <cell r="A9238" t="str">
            <v>GXM2111100120-JL16</v>
          </cell>
          <cell r="B9238" t="str">
            <v>Helmet F1XF, Yellow (fluo), M</v>
          </cell>
          <cell r="C9238" t="str">
            <v xml:space="preserve"> </v>
          </cell>
        </row>
        <row r="9239">
          <cell r="A9239" t="str">
            <v>GXM2111100120-OB16</v>
          </cell>
          <cell r="B9239" t="str">
            <v>Helmet F1XF, Orange (fluo), M</v>
          </cell>
          <cell r="C9239" t="str">
            <v xml:space="preserve"> </v>
          </cell>
        </row>
        <row r="9240">
          <cell r="A9240" t="str">
            <v>GXM2111100120-RE16</v>
          </cell>
          <cell r="B9240" t="str">
            <v>Helmet F1XF EN443 M red, FP Gold</v>
          </cell>
          <cell r="C9240" t="str">
            <v xml:space="preserve"> </v>
          </cell>
        </row>
        <row r="9241">
          <cell r="A9241" t="str">
            <v>GXM2111100120-RE35</v>
          </cell>
          <cell r="B9241" t="str">
            <v>Helmet F1XF, Red, M</v>
          </cell>
          <cell r="C9241" t="str">
            <v xml:space="preserve"> </v>
          </cell>
        </row>
        <row r="9242">
          <cell r="A9242" t="str">
            <v>GXM2111100120-RE45</v>
          </cell>
          <cell r="B9242" t="str">
            <v>Helmet F1XF, Red, M</v>
          </cell>
          <cell r="C9242" t="str">
            <v xml:space="preserve"> </v>
          </cell>
        </row>
        <row r="9243">
          <cell r="A9243" t="str">
            <v>GXM2111100120-VF35</v>
          </cell>
          <cell r="B9243" t="str">
            <v>Helmet F1XF, Photoluminescent, M</v>
          </cell>
          <cell r="C9243" t="str">
            <v xml:space="preserve"> </v>
          </cell>
        </row>
        <row r="9244">
          <cell r="A9244" t="str">
            <v>GXM2111100120-VF45</v>
          </cell>
          <cell r="B9244" t="str">
            <v>Helmet F1XF, Photoluminescent, M</v>
          </cell>
          <cell r="C9244" t="str">
            <v xml:space="preserve"> </v>
          </cell>
        </row>
        <row r="9245">
          <cell r="A9245" t="str">
            <v>GXM2111100130-JL35</v>
          </cell>
          <cell r="B9245" t="str">
            <v>Helmet F1XF, Yellow (fluo), M</v>
          </cell>
          <cell r="C9245" t="str">
            <v xml:space="preserve"> </v>
          </cell>
        </row>
        <row r="9246">
          <cell r="A9246" t="str">
            <v>GXM2111100131-JL16</v>
          </cell>
          <cell r="B9246" t="str">
            <v>Helmet F1XF fluorescent yellow, M</v>
          </cell>
          <cell r="C9246" t="str">
            <v xml:space="preserve"> </v>
          </cell>
        </row>
        <row r="9247">
          <cell r="A9247" t="str">
            <v>GXM2111100200-AA35</v>
          </cell>
          <cell r="B9247" t="str">
            <v>Helmet F1XF blue, M</v>
          </cell>
          <cell r="C9247" t="str">
            <v xml:space="preserve"> </v>
          </cell>
        </row>
        <row r="9248">
          <cell r="A9248" t="str">
            <v>GXM2111100200-BA35</v>
          </cell>
          <cell r="B9248" t="str">
            <v>Helmet F1XF white, M</v>
          </cell>
          <cell r="C9248" t="str">
            <v xml:space="preserve"> </v>
          </cell>
        </row>
        <row r="9249">
          <cell r="A9249" t="str">
            <v>GXM2111100200-JD43</v>
          </cell>
          <cell r="B9249" t="str">
            <v>Helmet F1XF, Yellow (plain), M</v>
          </cell>
          <cell r="C9249" t="str">
            <v xml:space="preserve"> </v>
          </cell>
        </row>
        <row r="9250">
          <cell r="A9250" t="str">
            <v>GXM2111100200-JL35</v>
          </cell>
          <cell r="B9250" t="str">
            <v>Helmet F1XF, Yellow (fluo), M</v>
          </cell>
          <cell r="C9250" t="str">
            <v xml:space="preserve"> </v>
          </cell>
        </row>
        <row r="9251">
          <cell r="A9251" t="str">
            <v>GXM2111100200-NA35</v>
          </cell>
          <cell r="B9251" t="str">
            <v>Helmet F1XF black, M</v>
          </cell>
          <cell r="C9251" t="str">
            <v xml:space="preserve"> </v>
          </cell>
        </row>
        <row r="9252">
          <cell r="A9252" t="str">
            <v>GXM2111100200-VF35</v>
          </cell>
          <cell r="B9252" t="str">
            <v>Helmet F1XF phototum, M</v>
          </cell>
          <cell r="C9252" t="str">
            <v xml:space="preserve"> </v>
          </cell>
        </row>
        <row r="9253">
          <cell r="A9253" t="str">
            <v>GXM2111100201-AA35</v>
          </cell>
          <cell r="B9253" t="str">
            <v>Helmet F1XF, Blue, M</v>
          </cell>
          <cell r="C9253" t="str">
            <v xml:space="preserve"> </v>
          </cell>
        </row>
        <row r="9254">
          <cell r="A9254" t="str">
            <v>GXM2111100201-BA16</v>
          </cell>
          <cell r="B9254" t="str">
            <v>Helmet F1XF white, M</v>
          </cell>
          <cell r="C9254" t="str">
            <v xml:space="preserve"> </v>
          </cell>
        </row>
        <row r="9255">
          <cell r="A9255" t="str">
            <v>GXM2111100201-NA35</v>
          </cell>
          <cell r="B9255" t="str">
            <v>Helmet F1XF black, M</v>
          </cell>
          <cell r="C9255" t="str">
            <v xml:space="preserve"> </v>
          </cell>
        </row>
        <row r="9256">
          <cell r="A9256" t="str">
            <v>GXM2111100206-VF16</v>
          </cell>
          <cell r="B9256" t="str">
            <v>Helmet F1XF, Photoluminescent, M</v>
          </cell>
          <cell r="C9256" t="str">
            <v xml:space="preserve"> </v>
          </cell>
        </row>
        <row r="9257">
          <cell r="A9257" t="str">
            <v>GXM2111100210-JD35</v>
          </cell>
          <cell r="B9257" t="str">
            <v>Helmet F1XF yellow, M</v>
          </cell>
          <cell r="C9257" t="str">
            <v xml:space="preserve"> </v>
          </cell>
        </row>
        <row r="9258">
          <cell r="A9258" t="str">
            <v>GXM2111100210-JL16</v>
          </cell>
          <cell r="B9258" t="str">
            <v>Helmet F1XF, Yellow (fluo), M</v>
          </cell>
          <cell r="C9258" t="str">
            <v xml:space="preserve"> </v>
          </cell>
        </row>
        <row r="9259">
          <cell r="A9259" t="str">
            <v>GXM2111100210-OB45</v>
          </cell>
          <cell r="B9259" t="str">
            <v>Helmet F1XF fluorescent orange, M</v>
          </cell>
          <cell r="C9259" t="str">
            <v xml:space="preserve"> </v>
          </cell>
        </row>
        <row r="9260">
          <cell r="A9260" t="str">
            <v>GXM2111100210-VF16</v>
          </cell>
          <cell r="B9260" t="str">
            <v>Helmet F1XF, Photoluminescent, M</v>
          </cell>
          <cell r="C9260" t="str">
            <v xml:space="preserve"> </v>
          </cell>
        </row>
        <row r="9261">
          <cell r="A9261" t="str">
            <v>GXM2111100221-BB45</v>
          </cell>
          <cell r="B9261" t="str">
            <v>Helmet F1XF, Metalized, M</v>
          </cell>
          <cell r="C9261" t="str">
            <v xml:space="preserve"> </v>
          </cell>
        </row>
        <row r="9262">
          <cell r="A9262" t="str">
            <v>GXM2111100231-BB45</v>
          </cell>
          <cell r="B9262" t="str">
            <v>Helmet F1XF, Metalized, M</v>
          </cell>
          <cell r="C9262" t="str">
            <v xml:space="preserve"> </v>
          </cell>
        </row>
        <row r="9263">
          <cell r="A9263" t="str">
            <v>GXM2111100300-BA35</v>
          </cell>
          <cell r="B9263" t="str">
            <v>Helmet F1XF, White, M</v>
          </cell>
          <cell r="C9263" t="str">
            <v xml:space="preserve"> </v>
          </cell>
        </row>
        <row r="9264">
          <cell r="A9264" t="str">
            <v>GXM2111100300-NA32</v>
          </cell>
          <cell r="B9264" t="str">
            <v>Helmet F1XF, Black, M</v>
          </cell>
          <cell r="C9264" t="str">
            <v xml:space="preserve"> </v>
          </cell>
        </row>
        <row r="9265">
          <cell r="A9265" t="str">
            <v>GXM2111100300-NA35</v>
          </cell>
          <cell r="B9265" t="str">
            <v>Helmet F1XF black, M</v>
          </cell>
          <cell r="C9265" t="str">
            <v xml:space="preserve"> </v>
          </cell>
        </row>
        <row r="9266">
          <cell r="A9266" t="str">
            <v>GXM2111100300-RE32</v>
          </cell>
          <cell r="B9266" t="str">
            <v>Helmet F1XF, Red, M</v>
          </cell>
          <cell r="C9266" t="str">
            <v xml:space="preserve"> </v>
          </cell>
        </row>
        <row r="9267">
          <cell r="A9267" t="str">
            <v>GXM2111100300-VF35</v>
          </cell>
          <cell r="B9267" t="str">
            <v>Helmet F1XF, Photoluminescent, M</v>
          </cell>
          <cell r="C9267" t="str">
            <v xml:space="preserve"> </v>
          </cell>
        </row>
        <row r="9268">
          <cell r="A9268" t="str">
            <v>GXM2111100300-VF74</v>
          </cell>
          <cell r="B9268" t="str">
            <v>Helmet F1XF, Photoluminescent, M</v>
          </cell>
          <cell r="C9268" t="str">
            <v xml:space="preserve"> </v>
          </cell>
        </row>
        <row r="9269">
          <cell r="A9269" t="str">
            <v>GXM2111100301-BB35</v>
          </cell>
          <cell r="B9269" t="str">
            <v>Helmet F1XF, Metalized, M</v>
          </cell>
          <cell r="C9269" t="str">
            <v xml:space="preserve"> </v>
          </cell>
        </row>
        <row r="9270">
          <cell r="A9270" t="str">
            <v>GXM2111100301-JL74</v>
          </cell>
          <cell r="B9270" t="str">
            <v>Helmet F1XF, Yellow (fluo), M</v>
          </cell>
          <cell r="C9270" t="str">
            <v xml:space="preserve"> </v>
          </cell>
        </row>
        <row r="9271">
          <cell r="A9271" t="str">
            <v>GXM2111100301-OB16</v>
          </cell>
          <cell r="B9271" t="str">
            <v>Helmet F1XF fluorescent orange,  M</v>
          </cell>
          <cell r="C9271" t="str">
            <v xml:space="preserve"> </v>
          </cell>
        </row>
        <row r="9272">
          <cell r="A9272" t="str">
            <v>GXM2111100301-OB45</v>
          </cell>
          <cell r="B9272" t="str">
            <v>Helmet F1XF fluorescent orange, M</v>
          </cell>
          <cell r="C9272" t="str">
            <v xml:space="preserve"> </v>
          </cell>
        </row>
        <row r="9273">
          <cell r="A9273" t="str">
            <v>GXM2111100301-RE16</v>
          </cell>
          <cell r="B9273" t="str">
            <v>Helmet F1XF red, M</v>
          </cell>
          <cell r="C9273" t="str">
            <v xml:space="preserve"> </v>
          </cell>
        </row>
        <row r="9274">
          <cell r="A9274" t="str">
            <v>GXM2111100301-RE35</v>
          </cell>
          <cell r="B9274" t="str">
            <v>Helmet F1XF, Red, M</v>
          </cell>
          <cell r="C9274" t="str">
            <v xml:space="preserve"> </v>
          </cell>
        </row>
        <row r="9275">
          <cell r="A9275" t="str">
            <v>GXM2111100301-RE46</v>
          </cell>
          <cell r="B9275" t="str">
            <v>Helmet F1XF, Red, M</v>
          </cell>
          <cell r="C9275" t="str">
            <v xml:space="preserve"> </v>
          </cell>
        </row>
        <row r="9276">
          <cell r="A9276" t="str">
            <v>GXM2111100310-BA35</v>
          </cell>
          <cell r="B9276" t="str">
            <v>Helmet F1XF white, M</v>
          </cell>
          <cell r="C9276" t="str">
            <v xml:space="preserve"> </v>
          </cell>
        </row>
        <row r="9277">
          <cell r="A9277" t="str">
            <v>GXM2111100310-JD35</v>
          </cell>
          <cell r="B9277" t="str">
            <v>Helmet F1XF yellow, M</v>
          </cell>
          <cell r="C9277" t="str">
            <v xml:space="preserve"> </v>
          </cell>
        </row>
        <row r="9278">
          <cell r="A9278" t="str">
            <v>GXM2111100310-RE16</v>
          </cell>
          <cell r="B9278" t="str">
            <v>Helmet F1XF, Red, M</v>
          </cell>
          <cell r="C9278" t="str">
            <v xml:space="preserve"> </v>
          </cell>
        </row>
        <row r="9279">
          <cell r="A9279" t="str">
            <v>GXM2111100310-RE35</v>
          </cell>
          <cell r="B9279" t="str">
            <v>Helmet F1XF red, M</v>
          </cell>
          <cell r="C9279" t="str">
            <v xml:space="preserve"> </v>
          </cell>
        </row>
        <row r="9280">
          <cell r="A9280" t="str">
            <v>GXM2111100311-BA16</v>
          </cell>
          <cell r="B9280" t="str">
            <v>Helmet F1XF, White, M</v>
          </cell>
          <cell r="C9280" t="str">
            <v xml:space="preserve"> </v>
          </cell>
        </row>
        <row r="9281">
          <cell r="A9281" t="str">
            <v>GXM2111100311-BA35</v>
          </cell>
          <cell r="B9281" t="str">
            <v>Helmet F1XF, White, M</v>
          </cell>
          <cell r="C9281" t="str">
            <v xml:space="preserve"> </v>
          </cell>
        </row>
        <row r="9282">
          <cell r="A9282" t="str">
            <v>GXM2111100311-JD16</v>
          </cell>
          <cell r="B9282" t="str">
            <v>Helmet F1XF, Yellow (plain), M</v>
          </cell>
          <cell r="C9282" t="str">
            <v xml:space="preserve"> </v>
          </cell>
        </row>
        <row r="9283">
          <cell r="A9283" t="str">
            <v>GXM2111100311-JL16</v>
          </cell>
          <cell r="B9283" t="str">
            <v>Helmet F1XF fluorescent yellow, M</v>
          </cell>
          <cell r="C9283" t="str">
            <v xml:space="preserve"> </v>
          </cell>
        </row>
        <row r="9284">
          <cell r="A9284" t="str">
            <v>GXM2111100311-JL35</v>
          </cell>
          <cell r="B9284" t="str">
            <v>Helmet F1XF, Yellow (fluo), M</v>
          </cell>
          <cell r="C9284" t="str">
            <v xml:space="preserve"> </v>
          </cell>
        </row>
        <row r="9285">
          <cell r="A9285" t="str">
            <v>GXM2111100311-NA35</v>
          </cell>
          <cell r="B9285" t="str">
            <v>Helmet F1XF, Black, M</v>
          </cell>
          <cell r="C9285" t="str">
            <v xml:space="preserve"> </v>
          </cell>
        </row>
        <row r="9286">
          <cell r="A9286" t="str">
            <v>GXM2111100311-RE16</v>
          </cell>
          <cell r="B9286" t="str">
            <v>Helmet F1XF, Red, M</v>
          </cell>
          <cell r="C9286" t="str">
            <v xml:space="preserve"> </v>
          </cell>
        </row>
        <row r="9287">
          <cell r="A9287" t="str">
            <v>GXM2111100311-RE43</v>
          </cell>
          <cell r="B9287" t="str">
            <v>Helmet F1XF, Red, M</v>
          </cell>
          <cell r="C9287" t="str">
            <v xml:space="preserve"> </v>
          </cell>
        </row>
        <row r="9288">
          <cell r="A9288" t="str">
            <v>GXM2111100321-NA35</v>
          </cell>
          <cell r="B9288" t="str">
            <v>Helmet F1XF, Black, M</v>
          </cell>
          <cell r="C9288" t="str">
            <v xml:space="preserve"> </v>
          </cell>
        </row>
        <row r="9289">
          <cell r="A9289" t="str">
            <v>GXM2111100321-NA46</v>
          </cell>
          <cell r="B9289" t="str">
            <v>Helmet F1XF, Black, M</v>
          </cell>
          <cell r="C9289" t="str">
            <v xml:space="preserve"> </v>
          </cell>
        </row>
        <row r="9290">
          <cell r="A9290" t="str">
            <v>GXM2111100321-OB46</v>
          </cell>
          <cell r="B9290" t="str">
            <v>Helmet F1XF fluorescent orange, M</v>
          </cell>
          <cell r="C9290" t="str">
            <v xml:space="preserve"> </v>
          </cell>
        </row>
        <row r="9291">
          <cell r="A9291" t="str">
            <v>GXM2111100321-RE35</v>
          </cell>
          <cell r="B9291" t="str">
            <v>Helmet F1XF, Red, M</v>
          </cell>
          <cell r="C9291" t="str">
            <v xml:space="preserve"> </v>
          </cell>
        </row>
        <row r="9292">
          <cell r="A9292" t="str">
            <v>GXM2111100330-BA35</v>
          </cell>
          <cell r="B9292" t="str">
            <v>Helmet F1XF, White, M</v>
          </cell>
          <cell r="C9292" t="str">
            <v xml:space="preserve"> </v>
          </cell>
        </row>
        <row r="9293">
          <cell r="A9293" t="str">
            <v>GXM2111100361-BB35</v>
          </cell>
          <cell r="B9293" t="str">
            <v>Helmet F1XF, Metalized, M</v>
          </cell>
          <cell r="C9293" t="str">
            <v xml:space="preserve"> </v>
          </cell>
        </row>
        <row r="9294">
          <cell r="A9294" t="str">
            <v>GXM2111100406-RE35</v>
          </cell>
          <cell r="B9294" t="str">
            <v>Helmet F1XF, Red, M</v>
          </cell>
          <cell r="C9294" t="str">
            <v xml:space="preserve"> </v>
          </cell>
        </row>
        <row r="9295">
          <cell r="A9295" t="str">
            <v>GXM2111100411-JL35</v>
          </cell>
          <cell r="B9295" t="str">
            <v>Helmet F1XF, Yellow (fluo), M</v>
          </cell>
          <cell r="C9295" t="str">
            <v xml:space="preserve"> </v>
          </cell>
        </row>
        <row r="9296">
          <cell r="A9296" t="str">
            <v>GXM2111101000-RE35</v>
          </cell>
          <cell r="B9296" t="str">
            <v>Helmet F1XF, Red, M</v>
          </cell>
          <cell r="C9296" t="str">
            <v xml:space="preserve"> </v>
          </cell>
        </row>
        <row r="9297">
          <cell r="A9297" t="str">
            <v>GXM2111101100-VF35</v>
          </cell>
          <cell r="B9297" t="str">
            <v>Helmet F1XF, Photoluminescent, M</v>
          </cell>
          <cell r="C9297" t="str">
            <v xml:space="preserve"> </v>
          </cell>
        </row>
        <row r="9298">
          <cell r="A9298" t="str">
            <v>GXM2111101200-VF35</v>
          </cell>
          <cell r="B9298" t="str">
            <v>Helmet F1XF photolum, M</v>
          </cell>
          <cell r="C9298" t="str">
            <v xml:space="preserve"> </v>
          </cell>
        </row>
        <row r="9299">
          <cell r="A9299" t="str">
            <v>GXM2111101300-BA35</v>
          </cell>
          <cell r="B9299" t="str">
            <v>Helmet F1XF, White, M</v>
          </cell>
          <cell r="C9299" t="str">
            <v xml:space="preserve"> </v>
          </cell>
        </row>
        <row r="9300">
          <cell r="A9300" t="str">
            <v>GXM2111102321-BB43</v>
          </cell>
          <cell r="B9300" t="str">
            <v>Helmet F1XF, Metalized, M</v>
          </cell>
          <cell r="C9300" t="str">
            <v xml:space="preserve"> </v>
          </cell>
        </row>
        <row r="9301">
          <cell r="A9301" t="str">
            <v>GXM2111104110-JL35</v>
          </cell>
          <cell r="B9301" t="str">
            <v>Helmet F1XF, Yellow (fluo), M</v>
          </cell>
          <cell r="C9301" t="str">
            <v xml:space="preserve"> </v>
          </cell>
        </row>
        <row r="9302">
          <cell r="A9302" t="str">
            <v>GXM2111106010-BA35</v>
          </cell>
          <cell r="B9302" t="str">
            <v>Helmet F1XF, White, M</v>
          </cell>
          <cell r="C9302" t="str">
            <v xml:space="preserve"> </v>
          </cell>
        </row>
        <row r="9303">
          <cell r="A9303" t="str">
            <v>GXM2111106010-JD35</v>
          </cell>
          <cell r="B9303" t="str">
            <v>Helmet F1XF, Yellow (plain), M</v>
          </cell>
          <cell r="C9303" t="str">
            <v xml:space="preserve"> </v>
          </cell>
        </row>
        <row r="9304">
          <cell r="A9304" t="str">
            <v>GXM2111106010-RE35</v>
          </cell>
          <cell r="B9304" t="str">
            <v>Helmet F1XF, Red, M</v>
          </cell>
          <cell r="C9304" t="str">
            <v xml:space="preserve"> </v>
          </cell>
        </row>
        <row r="9305">
          <cell r="A9305" t="str">
            <v>GXM2111106011-BB35</v>
          </cell>
          <cell r="B9305" t="str">
            <v>Helmet F1XF, Metalized, M</v>
          </cell>
          <cell r="C9305" t="str">
            <v xml:space="preserve"> </v>
          </cell>
        </row>
        <row r="9306">
          <cell r="A9306" t="str">
            <v>GXM2111200000-BA35</v>
          </cell>
          <cell r="B9306" t="str">
            <v>Helmet F1XF, White, M</v>
          </cell>
          <cell r="C9306" t="str">
            <v xml:space="preserve"> </v>
          </cell>
        </row>
        <row r="9307">
          <cell r="A9307" t="str">
            <v>GXM2111200000-JD16</v>
          </cell>
          <cell r="B9307" t="str">
            <v>F1XF EN443 M yellow, FP black</v>
          </cell>
          <cell r="C9307" t="str">
            <v xml:space="preserve"> </v>
          </cell>
        </row>
        <row r="9308">
          <cell r="A9308" t="str">
            <v>GXM2111200000-JD35</v>
          </cell>
          <cell r="B9308" t="str">
            <v>Helmet F1XF, Yellow (plain), M</v>
          </cell>
          <cell r="C9308" t="str">
            <v xml:space="preserve"> </v>
          </cell>
        </row>
        <row r="9309">
          <cell r="A9309" t="str">
            <v>GXM2111200000-JD46</v>
          </cell>
          <cell r="B9309" t="str">
            <v>Helmet F1XF, Yellow (plain), M</v>
          </cell>
          <cell r="C9309" t="str">
            <v xml:space="preserve"> </v>
          </cell>
        </row>
        <row r="9310">
          <cell r="A9310" t="str">
            <v>GXM2111200000-NA35</v>
          </cell>
          <cell r="B9310" t="str">
            <v>Helmet F1XF, Black, M</v>
          </cell>
          <cell r="C9310" t="str">
            <v xml:space="preserve"> </v>
          </cell>
        </row>
        <row r="9311">
          <cell r="A9311" t="str">
            <v>GXM2111200000-OB35</v>
          </cell>
          <cell r="B9311" t="str">
            <v>F1XF EN443 M fluo. orange, FP gold</v>
          </cell>
          <cell r="C9311" t="str">
            <v xml:space="preserve"> </v>
          </cell>
        </row>
        <row r="9312">
          <cell r="A9312" t="str">
            <v>GXM2111200000-RE16</v>
          </cell>
          <cell r="B9312" t="str">
            <v>Helmet F1XF, Red, M</v>
          </cell>
          <cell r="C9312" t="str">
            <v xml:space="preserve"> </v>
          </cell>
        </row>
        <row r="9313">
          <cell r="A9313" t="str">
            <v>GXM2111200000-RE35</v>
          </cell>
          <cell r="B9313" t="str">
            <v>F1XF EN443 M red, FP gold</v>
          </cell>
          <cell r="C9313" t="str">
            <v xml:space="preserve"> </v>
          </cell>
        </row>
        <row r="9314">
          <cell r="A9314" t="str">
            <v>GXM2111200000-VF16</v>
          </cell>
          <cell r="B9314" t="str">
            <v>Helmet F1XF, Photoluminescent, M</v>
          </cell>
          <cell r="C9314" t="str">
            <v xml:space="preserve"> </v>
          </cell>
        </row>
        <row r="9315">
          <cell r="A9315" t="str">
            <v>GXM2111200002-RE35</v>
          </cell>
          <cell r="B9315" t="str">
            <v>Helmet F1XF, Red, M</v>
          </cell>
          <cell r="C9315" t="str">
            <v xml:space="preserve"> </v>
          </cell>
        </row>
        <row r="9316">
          <cell r="A9316" t="str">
            <v>GXM2111200010-BA16</v>
          </cell>
          <cell r="B9316" t="str">
            <v>Helmet F1XF white, M</v>
          </cell>
          <cell r="C9316" t="str">
            <v xml:space="preserve"> </v>
          </cell>
        </row>
        <row r="9317">
          <cell r="A9317" t="str">
            <v>GXM2111200010-BA35</v>
          </cell>
          <cell r="B9317" t="str">
            <v>Helmet F1XF white, M</v>
          </cell>
          <cell r="C9317" t="str">
            <v xml:space="preserve"> </v>
          </cell>
        </row>
        <row r="9318">
          <cell r="A9318" t="str">
            <v>GXM2111200010-JD35</v>
          </cell>
          <cell r="B9318" t="str">
            <v>Helmet F1XF, Yellow (plain), M</v>
          </cell>
          <cell r="C9318" t="str">
            <v xml:space="preserve"> </v>
          </cell>
        </row>
        <row r="9319">
          <cell r="A9319" t="str">
            <v>GXM2111200010-NA35</v>
          </cell>
          <cell r="B9319" t="str">
            <v>Helmet F1XF black, M</v>
          </cell>
          <cell r="C9319" t="str">
            <v xml:space="preserve"> </v>
          </cell>
        </row>
        <row r="9320">
          <cell r="A9320" t="str">
            <v>GXM2111200010-OB35</v>
          </cell>
          <cell r="B9320" t="str">
            <v>Helmet F1XF, Orange (fluo), M</v>
          </cell>
          <cell r="C9320" t="str">
            <v xml:space="preserve"> </v>
          </cell>
        </row>
        <row r="9321">
          <cell r="A9321" t="str">
            <v>GXM2111200010-RE16</v>
          </cell>
          <cell r="B9321" t="str">
            <v>Helmet F1XF red, M</v>
          </cell>
          <cell r="C9321" t="str">
            <v xml:space="preserve"> </v>
          </cell>
        </row>
        <row r="9322">
          <cell r="A9322" t="str">
            <v>GXM2111200011-BB35</v>
          </cell>
          <cell r="B9322" t="str">
            <v>Helmet F1XF, Metalized, M</v>
          </cell>
          <cell r="C9322" t="str">
            <v xml:space="preserve"> </v>
          </cell>
        </row>
        <row r="9323">
          <cell r="A9323" t="str">
            <v>GXM2111200011-JL16</v>
          </cell>
          <cell r="B9323" t="str">
            <v>Helmet F1XF, Yellow (fluo), M</v>
          </cell>
          <cell r="C9323" t="str">
            <v xml:space="preserve"> </v>
          </cell>
        </row>
        <row r="9324">
          <cell r="A9324" t="str">
            <v>GXM2111200012-AA35</v>
          </cell>
          <cell r="B9324" t="str">
            <v>Helmet F1XF, Blue, M</v>
          </cell>
          <cell r="C9324" t="str">
            <v xml:space="preserve"> </v>
          </cell>
        </row>
        <row r="9325">
          <cell r="A9325" t="str">
            <v>GXM2111200012-JL35</v>
          </cell>
          <cell r="B9325" t="str">
            <v>Helmet F1XF, Yellow (fluo), M</v>
          </cell>
          <cell r="C9325" t="str">
            <v xml:space="preserve"> </v>
          </cell>
        </row>
        <row r="9326">
          <cell r="A9326" t="str">
            <v>GXM2111200012-NA35</v>
          </cell>
          <cell r="B9326" t="str">
            <v>Helmet F1XF, Black, M</v>
          </cell>
          <cell r="C9326" t="str">
            <v xml:space="preserve"> </v>
          </cell>
        </row>
        <row r="9327">
          <cell r="A9327" t="str">
            <v>GXM2111200100-BA35</v>
          </cell>
          <cell r="B9327" t="str">
            <v>F1XF EN443 M white, FP gold</v>
          </cell>
          <cell r="C9327" t="str">
            <v xml:space="preserve"> </v>
          </cell>
        </row>
        <row r="9328">
          <cell r="A9328" t="str">
            <v>GXM2111200100-JD16</v>
          </cell>
          <cell r="B9328" t="str">
            <v>F1XF EN443 M yellow, FP black</v>
          </cell>
          <cell r="C9328" t="str">
            <v xml:space="preserve"> </v>
          </cell>
        </row>
        <row r="9329">
          <cell r="A9329" t="str">
            <v>GXM2111200100-JD46</v>
          </cell>
          <cell r="B9329" t="str">
            <v>Helmet F1XF yellow, M</v>
          </cell>
          <cell r="C9329" t="str">
            <v xml:space="preserve"> </v>
          </cell>
        </row>
        <row r="9330">
          <cell r="A9330" t="str">
            <v>GXM2111200100-NA35</v>
          </cell>
          <cell r="B9330" t="str">
            <v>Helmet F1XF EN443 M black, FP gold</v>
          </cell>
          <cell r="C9330" t="str">
            <v xml:space="preserve"> </v>
          </cell>
        </row>
        <row r="9331">
          <cell r="A9331" t="str">
            <v>GXM2111200100-RE16</v>
          </cell>
          <cell r="B9331" t="str">
            <v>Helmet F1XF red, M</v>
          </cell>
          <cell r="C9331" t="str">
            <v xml:space="preserve"> </v>
          </cell>
        </row>
        <row r="9332">
          <cell r="A9332" t="str">
            <v>GXM2111200100-RE35</v>
          </cell>
          <cell r="B9332" t="str">
            <v>F1XF EN443 M red, FP gold</v>
          </cell>
          <cell r="C9332" t="str">
            <v xml:space="preserve"> </v>
          </cell>
        </row>
        <row r="9333">
          <cell r="A9333" t="str">
            <v>GXM2111200100-RE46</v>
          </cell>
          <cell r="B9333" t="str">
            <v>Helmet F1XF red, M</v>
          </cell>
          <cell r="C9333" t="str">
            <v xml:space="preserve"> </v>
          </cell>
        </row>
        <row r="9334">
          <cell r="A9334" t="str">
            <v>GXM2111200100-VF16</v>
          </cell>
          <cell r="B9334" t="str">
            <v>F1XF EN443 M photolum, FP black</v>
          </cell>
          <cell r="C9334" t="str">
            <v xml:space="preserve"> </v>
          </cell>
        </row>
        <row r="9335">
          <cell r="A9335" t="str">
            <v>GXM2111200100-VF35</v>
          </cell>
          <cell r="B9335" t="str">
            <v>F1XF EN443 M photolum, FP gold</v>
          </cell>
          <cell r="C9335" t="str">
            <v xml:space="preserve"> </v>
          </cell>
        </row>
        <row r="9336">
          <cell r="A9336" t="str">
            <v>GXM2111200104-JL16</v>
          </cell>
          <cell r="B9336" t="str">
            <v>Helmet F1XF, Yellow (fluo), M</v>
          </cell>
          <cell r="C9336" t="str">
            <v xml:space="preserve"> </v>
          </cell>
        </row>
        <row r="9337">
          <cell r="A9337" t="str">
            <v>GXM2111200104-VF35</v>
          </cell>
          <cell r="B9337" t="str">
            <v>Creation model for F1 XF, EN version</v>
          </cell>
          <cell r="C9337" t="str">
            <v xml:space="preserve"> </v>
          </cell>
        </row>
        <row r="9338">
          <cell r="A9338" t="str">
            <v>GXM2111200110-VF16</v>
          </cell>
          <cell r="B9338" t="str">
            <v>Helmet F1XF photolum, M</v>
          </cell>
          <cell r="C9338" t="str">
            <v xml:space="preserve"> </v>
          </cell>
        </row>
        <row r="9339">
          <cell r="A9339" t="str">
            <v>GXM2111200112-RE16</v>
          </cell>
          <cell r="B9339" t="str">
            <v>Helmet F1XF, Red, M</v>
          </cell>
          <cell r="C9339" t="str">
            <v xml:space="preserve"> </v>
          </cell>
        </row>
        <row r="9340">
          <cell r="A9340" t="str">
            <v>GXM2111200130-JL16</v>
          </cell>
          <cell r="B9340" t="str">
            <v>Helmet F1XF fluorescent yellow, M</v>
          </cell>
          <cell r="C9340" t="str">
            <v xml:space="preserve"> </v>
          </cell>
        </row>
        <row r="9341">
          <cell r="A9341" t="str">
            <v>GXM2111200130-VF74</v>
          </cell>
          <cell r="B9341" t="str">
            <v>Helmet F1XF, Photoluminescent, M PA Liss</v>
          </cell>
          <cell r="C9341" t="str">
            <v xml:space="preserve"> </v>
          </cell>
        </row>
        <row r="9342">
          <cell r="A9342" t="str">
            <v>GXM2111200200-BA35</v>
          </cell>
          <cell r="B9342" t="str">
            <v>Helmet F1XF, White, M</v>
          </cell>
          <cell r="C9342" t="str">
            <v xml:space="preserve"> </v>
          </cell>
        </row>
        <row r="9343">
          <cell r="A9343" t="str">
            <v>GXM2111200200-RE35</v>
          </cell>
          <cell r="B9343" t="str">
            <v>Helmet F1XF, Red, M</v>
          </cell>
          <cell r="C9343" t="str">
            <v xml:space="preserve"> </v>
          </cell>
        </row>
        <row r="9344">
          <cell r="A9344" t="str">
            <v>GXM2111200200-VF16</v>
          </cell>
          <cell r="B9344" t="str">
            <v>Helmet F1XF, Photoluminescent, M</v>
          </cell>
          <cell r="C9344" t="str">
            <v xml:space="preserve"> </v>
          </cell>
        </row>
        <row r="9345">
          <cell r="A9345" t="str">
            <v>GXM2111200201-BA35</v>
          </cell>
          <cell r="B9345" t="str">
            <v>Helmet F1XF, White, M</v>
          </cell>
          <cell r="C9345" t="str">
            <v xml:space="preserve"> </v>
          </cell>
        </row>
        <row r="9346">
          <cell r="A9346" t="str">
            <v>GXM2111200201-NA35</v>
          </cell>
          <cell r="B9346" t="str">
            <v>Helmet F1XF, Black, M</v>
          </cell>
          <cell r="C9346" t="str">
            <v xml:space="preserve"> </v>
          </cell>
        </row>
        <row r="9347">
          <cell r="A9347" t="str">
            <v>GXM2111200201-VF16</v>
          </cell>
          <cell r="B9347" t="str">
            <v>Helmet F1XF, Photoluminescent, M PA Liss</v>
          </cell>
          <cell r="C9347" t="str">
            <v xml:space="preserve"> </v>
          </cell>
        </row>
        <row r="9348">
          <cell r="A9348" t="str">
            <v>GXM2111200204-JL16</v>
          </cell>
          <cell r="B9348" t="str">
            <v>Helmet F1XF, Yellow (fluo), M</v>
          </cell>
          <cell r="C9348" t="str">
            <v xml:space="preserve"> </v>
          </cell>
        </row>
        <row r="9349">
          <cell r="A9349" t="str">
            <v>GXM2111200204-VF16</v>
          </cell>
          <cell r="B9349" t="str">
            <v>Helmet F1XF, Photoluminescent, M</v>
          </cell>
          <cell r="C9349" t="str">
            <v xml:space="preserve"> </v>
          </cell>
        </row>
        <row r="9350">
          <cell r="A9350" t="str">
            <v>GXM2111200210-JD16</v>
          </cell>
          <cell r="B9350" t="str">
            <v>Helmet F1XF, Yellow (plain), M</v>
          </cell>
          <cell r="C9350" t="str">
            <v xml:space="preserve"> </v>
          </cell>
        </row>
        <row r="9351">
          <cell r="A9351" t="str">
            <v>GXM2111200210-JL35</v>
          </cell>
          <cell r="B9351" t="str">
            <v>Helmet F1XF, Yellow (fluo), M</v>
          </cell>
          <cell r="C9351" t="str">
            <v xml:space="preserve"> </v>
          </cell>
        </row>
        <row r="9352">
          <cell r="A9352" t="str">
            <v>GXM2111200212-AA35</v>
          </cell>
          <cell r="B9352" t="str">
            <v>Helmet F1XF, Blue, M</v>
          </cell>
          <cell r="C9352" t="str">
            <v xml:space="preserve"> </v>
          </cell>
        </row>
        <row r="9353">
          <cell r="A9353" t="str">
            <v>GXM2111200212-JD35</v>
          </cell>
          <cell r="B9353" t="str">
            <v>Helmet F1XF, Yellow (plain), M</v>
          </cell>
          <cell r="C9353" t="str">
            <v xml:space="preserve"> </v>
          </cell>
        </row>
        <row r="9354">
          <cell r="A9354" t="str">
            <v>GXM2111200212-RE16</v>
          </cell>
          <cell r="B9354" t="str">
            <v>Helmet F1XF, Red, M</v>
          </cell>
          <cell r="C9354" t="str">
            <v xml:space="preserve"> </v>
          </cell>
        </row>
        <row r="9355">
          <cell r="A9355" t="str">
            <v>GXM2111200212-RE35</v>
          </cell>
          <cell r="B9355" t="str">
            <v>Helmet F1XF, Red, M</v>
          </cell>
          <cell r="C9355" t="str">
            <v xml:space="preserve"> </v>
          </cell>
        </row>
        <row r="9356">
          <cell r="A9356" t="str">
            <v>GXM2111200214-VF35</v>
          </cell>
          <cell r="B9356" t="str">
            <v>Helmet F1XF, Photoluminescent, M</v>
          </cell>
          <cell r="C9356" t="str">
            <v xml:space="preserve"> </v>
          </cell>
        </row>
        <row r="9357">
          <cell r="A9357" t="str">
            <v>GXM2111200230-JL32</v>
          </cell>
          <cell r="B9357" t="str">
            <v>Helmet F1XF, Yellow (fluo), M</v>
          </cell>
          <cell r="C9357" t="str">
            <v xml:space="preserve"> </v>
          </cell>
        </row>
        <row r="9358">
          <cell r="A9358" t="str">
            <v>GXM2111200230-VF16</v>
          </cell>
          <cell r="B9358" t="str">
            <v>Helmet F1XF, Photoluminescent, M</v>
          </cell>
          <cell r="C9358" t="str">
            <v xml:space="preserve"> </v>
          </cell>
        </row>
        <row r="9359">
          <cell r="A9359" t="str">
            <v>GXM2111200300-JL35</v>
          </cell>
          <cell r="B9359" t="str">
            <v>Helmet F1XF, Yellow (fluo), M</v>
          </cell>
          <cell r="C9359" t="str">
            <v xml:space="preserve"> </v>
          </cell>
        </row>
        <row r="9360">
          <cell r="A9360" t="str">
            <v>GXM2111200300-RE35</v>
          </cell>
          <cell r="B9360" t="str">
            <v>Helmet F1XF, Red, M</v>
          </cell>
          <cell r="C9360" t="str">
            <v xml:space="preserve"> </v>
          </cell>
        </row>
        <row r="9361">
          <cell r="A9361" t="str">
            <v>GXM2111200300-VF35</v>
          </cell>
          <cell r="B9361" t="str">
            <v>Helmet F1XF, Photoluminescent, M</v>
          </cell>
          <cell r="C9361" t="str">
            <v xml:space="preserve"> </v>
          </cell>
        </row>
        <row r="9362">
          <cell r="A9362" t="str">
            <v>GXM2111200301-BA16</v>
          </cell>
          <cell r="B9362" t="str">
            <v>Helmet F1XF, White, M PA Lisse Noire</v>
          </cell>
          <cell r="C9362" t="str">
            <v xml:space="preserve"> </v>
          </cell>
        </row>
        <row r="9363">
          <cell r="A9363" t="str">
            <v>GXM2111200301-RE35</v>
          </cell>
          <cell r="B9363" t="str">
            <v>Helmet F1XF, Red, M</v>
          </cell>
          <cell r="C9363" t="str">
            <v xml:space="preserve"> </v>
          </cell>
        </row>
        <row r="9364">
          <cell r="A9364" t="str">
            <v>GXM2111200301-VF35</v>
          </cell>
          <cell r="B9364" t="str">
            <v>Helmet F1XF, Photoluminescent, M</v>
          </cell>
          <cell r="C9364" t="str">
            <v xml:space="preserve"> </v>
          </cell>
        </row>
        <row r="9365">
          <cell r="A9365" t="str">
            <v>GXM2111200310-RE16</v>
          </cell>
          <cell r="B9365" t="str">
            <v>Helmet F1XF, Red, M</v>
          </cell>
          <cell r="C9365" t="str">
            <v xml:space="preserve"> </v>
          </cell>
        </row>
        <row r="9366">
          <cell r="A9366" t="str">
            <v>GXM2111200310-RE35</v>
          </cell>
          <cell r="B9366" t="str">
            <v>Helmet F1XF red, M</v>
          </cell>
          <cell r="C9366" t="str">
            <v xml:space="preserve"> </v>
          </cell>
        </row>
        <row r="9367">
          <cell r="A9367" t="str">
            <v>GXM2111200310-VF16</v>
          </cell>
          <cell r="B9367" t="str">
            <v>Helmet F1XF photolum, M</v>
          </cell>
          <cell r="C9367" t="str">
            <v xml:space="preserve"> </v>
          </cell>
        </row>
        <row r="9368">
          <cell r="A9368" t="str">
            <v>GXM2111200310-VF35</v>
          </cell>
          <cell r="B9368" t="str">
            <v>Helmet F1XF photoluminescent, M</v>
          </cell>
          <cell r="C9368" t="str">
            <v xml:space="preserve"> </v>
          </cell>
        </row>
        <row r="9369">
          <cell r="A9369" t="str">
            <v>GXM2111200311-AA43</v>
          </cell>
          <cell r="B9369" t="str">
            <v>Helmet F1XF, Blue, M</v>
          </cell>
          <cell r="C9369" t="str">
            <v xml:space="preserve"> </v>
          </cell>
        </row>
        <row r="9370">
          <cell r="A9370" t="str">
            <v>GXM2111200311-JL16</v>
          </cell>
          <cell r="B9370" t="str">
            <v>Helmet F1XF, Yellow (fluo), M PA Lisse N</v>
          </cell>
          <cell r="C9370" t="str">
            <v xml:space="preserve"> </v>
          </cell>
        </row>
        <row r="9371">
          <cell r="A9371" t="str">
            <v>GXM2111200311-VF16</v>
          </cell>
          <cell r="B9371" t="str">
            <v>Helmet F1XF, Photoluminescent, M</v>
          </cell>
          <cell r="C9371" t="str">
            <v xml:space="preserve"> </v>
          </cell>
        </row>
        <row r="9372">
          <cell r="A9372" t="str">
            <v>GXM2111200320-NA4L</v>
          </cell>
          <cell r="B9372" t="str">
            <v>Helmet F1XF black, M</v>
          </cell>
          <cell r="C9372" t="str">
            <v xml:space="preserve"> </v>
          </cell>
        </row>
        <row r="9373">
          <cell r="A9373" t="str">
            <v>GXM2111200321-OB16</v>
          </cell>
          <cell r="B9373" t="str">
            <v>Helmet F1XF, Orange (fluo), M</v>
          </cell>
          <cell r="C9373" t="str">
            <v xml:space="preserve"> </v>
          </cell>
        </row>
        <row r="9374">
          <cell r="A9374" t="str">
            <v>GXM2111200330-VF74</v>
          </cell>
          <cell r="B9374" t="str">
            <v>Helmet F1XF, Photoluminescent, M</v>
          </cell>
          <cell r="C9374" t="str">
            <v xml:space="preserve"> </v>
          </cell>
        </row>
        <row r="9375">
          <cell r="A9375" t="str">
            <v>GXM2111200400-RE35</v>
          </cell>
          <cell r="B9375" t="str">
            <v>Helmet F1XF, Red, M</v>
          </cell>
          <cell r="C9375" t="str">
            <v xml:space="preserve"> </v>
          </cell>
        </row>
        <row r="9376">
          <cell r="A9376" t="str">
            <v>GXM2111200412-RE16</v>
          </cell>
          <cell r="B9376" t="str">
            <v>Helmet F1XF, Red, M</v>
          </cell>
          <cell r="C9376" t="str">
            <v xml:space="preserve"> </v>
          </cell>
        </row>
        <row r="9377">
          <cell r="A9377" t="str">
            <v>GXM2111200412-RE35</v>
          </cell>
          <cell r="B9377" t="str">
            <v>Helmet F1XF, Red, M</v>
          </cell>
          <cell r="C9377" t="str">
            <v xml:space="preserve"> </v>
          </cell>
        </row>
        <row r="9378">
          <cell r="A9378" t="str">
            <v>GXM2111201000-BA16</v>
          </cell>
          <cell r="B9378" t="str">
            <v>Helmet F1XF, White, M</v>
          </cell>
          <cell r="C9378" t="str">
            <v xml:space="preserve"> </v>
          </cell>
        </row>
        <row r="9379">
          <cell r="A9379" t="str">
            <v>GXM2111201000-JD35</v>
          </cell>
          <cell r="B9379" t="str">
            <v>Helmet F1XF, Yellow (plain), M</v>
          </cell>
          <cell r="C9379" t="str">
            <v xml:space="preserve"> </v>
          </cell>
        </row>
        <row r="9380">
          <cell r="A9380" t="str">
            <v>GXM2111201000-JL16</v>
          </cell>
          <cell r="B9380" t="str">
            <v>Helmet F1XF, Yellow (fluo), M</v>
          </cell>
          <cell r="C9380" t="str">
            <v xml:space="preserve"> </v>
          </cell>
        </row>
        <row r="9381">
          <cell r="A9381" t="str">
            <v>GXM2111201000-NA35</v>
          </cell>
          <cell r="B9381" t="str">
            <v>Helmet F1XF, Black, M</v>
          </cell>
          <cell r="C9381" t="str">
            <v xml:space="preserve"> </v>
          </cell>
        </row>
        <row r="9382">
          <cell r="A9382" t="str">
            <v>GXM2111201100-BA35</v>
          </cell>
          <cell r="B9382" t="str">
            <v>Helmet F1XF white, M</v>
          </cell>
          <cell r="C9382" t="str">
            <v xml:space="preserve"> </v>
          </cell>
        </row>
        <row r="9383">
          <cell r="A9383" t="str">
            <v>GXM2111201100-JL16</v>
          </cell>
          <cell r="B9383" t="str">
            <v>Helmet F1XF, Yellow (fluo), M</v>
          </cell>
          <cell r="C9383" t="str">
            <v xml:space="preserve"> </v>
          </cell>
        </row>
        <row r="9384">
          <cell r="A9384" t="str">
            <v>GXM2111201101-BB35</v>
          </cell>
          <cell r="B9384" t="str">
            <v>Helmet F1XF, Metalized, M</v>
          </cell>
          <cell r="C9384" t="str">
            <v xml:space="preserve"> </v>
          </cell>
        </row>
        <row r="9385">
          <cell r="A9385" t="str">
            <v>GXM2111201101-VF16</v>
          </cell>
          <cell r="B9385" t="str">
            <v>Helmet F1XF, Photoluminescent, M</v>
          </cell>
          <cell r="C9385" t="str">
            <v xml:space="preserve"> </v>
          </cell>
        </row>
        <row r="9386">
          <cell r="A9386" t="str">
            <v>GXM2111201101-VF35</v>
          </cell>
          <cell r="B9386" t="str">
            <v>Helmet F1XF, Photoluminescent, M</v>
          </cell>
          <cell r="C9386" t="str">
            <v xml:space="preserve"> </v>
          </cell>
        </row>
        <row r="9387">
          <cell r="A9387" t="str">
            <v>GXM2111201110-JL35</v>
          </cell>
          <cell r="B9387" t="str">
            <v>Helmet F1XF, Yellow (fluo), M</v>
          </cell>
          <cell r="C9387" t="str">
            <v xml:space="preserve"> </v>
          </cell>
        </row>
        <row r="9388">
          <cell r="A9388" t="str">
            <v>GXM2111201110-VF35</v>
          </cell>
          <cell r="B9388" t="str">
            <v>Helmet F1XF, Photoluminescent, M</v>
          </cell>
          <cell r="C9388" t="str">
            <v xml:space="preserve"> </v>
          </cell>
        </row>
        <row r="9389">
          <cell r="A9389" t="str">
            <v>GXM2111201120-OB35</v>
          </cell>
          <cell r="B9389" t="str">
            <v>Helmet F1XF fluorescent orange, M</v>
          </cell>
          <cell r="C9389" t="str">
            <v xml:space="preserve"> </v>
          </cell>
        </row>
        <row r="9390">
          <cell r="A9390" t="str">
            <v>GXM2111201120-VF33</v>
          </cell>
          <cell r="B9390" t="str">
            <v>Helmet F1XF, Photoluminescent, M</v>
          </cell>
          <cell r="C9390" t="str">
            <v xml:space="preserve"> </v>
          </cell>
        </row>
        <row r="9391">
          <cell r="A9391" t="str">
            <v>GXM2111201200-BA35</v>
          </cell>
          <cell r="B9391" t="str">
            <v>Helmet F1XF, White, M</v>
          </cell>
          <cell r="C9391" t="str">
            <v xml:space="preserve"> </v>
          </cell>
        </row>
        <row r="9392">
          <cell r="A9392" t="str">
            <v>GXM2111201200-RE35</v>
          </cell>
          <cell r="B9392" t="str">
            <v>Helmet F1XF red, M</v>
          </cell>
          <cell r="C9392" t="str">
            <v xml:space="preserve"> </v>
          </cell>
        </row>
        <row r="9393">
          <cell r="A9393" t="str">
            <v>GXM2111201204-VF35</v>
          </cell>
          <cell r="B9393" t="str">
            <v>Helmet F1XF, Photoluminescent, M</v>
          </cell>
          <cell r="C9393" t="str">
            <v xml:space="preserve"> </v>
          </cell>
        </row>
        <row r="9394">
          <cell r="A9394" t="str">
            <v>GXM2111201300-RE35</v>
          </cell>
          <cell r="B9394" t="str">
            <v>Helmet F1XF, Red, M</v>
          </cell>
          <cell r="C9394" t="str">
            <v xml:space="preserve"> </v>
          </cell>
        </row>
        <row r="9395">
          <cell r="A9395" t="str">
            <v>GXM2111201300-VF16</v>
          </cell>
          <cell r="B9395" t="str">
            <v>Helmet F1XF photoluminescent, M</v>
          </cell>
          <cell r="C9395" t="str">
            <v xml:space="preserve"> </v>
          </cell>
        </row>
        <row r="9396">
          <cell r="A9396" t="str">
            <v>GXM2111201300-VF35</v>
          </cell>
          <cell r="B9396" t="str">
            <v>Helmet F1XF, Photoluminescent, M</v>
          </cell>
          <cell r="C9396" t="str">
            <v xml:space="preserve"> </v>
          </cell>
        </row>
        <row r="9397">
          <cell r="A9397" t="str">
            <v>GXM2111201304-VF35</v>
          </cell>
          <cell r="B9397" t="str">
            <v>Helmet F1XF, Photoluminescent, M</v>
          </cell>
          <cell r="C9397" t="str">
            <v xml:space="preserve"> </v>
          </cell>
        </row>
        <row r="9398">
          <cell r="A9398" t="str">
            <v>GXM2111201310-JL16</v>
          </cell>
          <cell r="B9398" t="str">
            <v>Helmet F1XF, Yellow (fluo), M</v>
          </cell>
          <cell r="C9398" t="str">
            <v xml:space="preserve"> </v>
          </cell>
        </row>
        <row r="9399">
          <cell r="A9399" t="str">
            <v>GXM2111201310-VF35</v>
          </cell>
          <cell r="B9399" t="str">
            <v>Helmet F1XF, Photoluminescent, M</v>
          </cell>
          <cell r="C9399" t="str">
            <v xml:space="preserve"> </v>
          </cell>
        </row>
        <row r="9400">
          <cell r="A9400" t="str">
            <v>GXM2111201404-VF35</v>
          </cell>
          <cell r="B9400" t="str">
            <v>Helmet F1XF, Photoluminescent, M</v>
          </cell>
          <cell r="C9400" t="str">
            <v xml:space="preserve"> </v>
          </cell>
        </row>
        <row r="9401">
          <cell r="A9401" t="str">
            <v>GXM2111300000-AA35</v>
          </cell>
          <cell r="B9401" t="str">
            <v>Helmet F1XF blue, M</v>
          </cell>
          <cell r="C9401" t="str">
            <v xml:space="preserve"> </v>
          </cell>
        </row>
        <row r="9402">
          <cell r="A9402" t="str">
            <v>GXM2111300000-BA35</v>
          </cell>
          <cell r="B9402" t="str">
            <v>Helmet F1XF, White, M</v>
          </cell>
          <cell r="C9402" t="str">
            <v xml:space="preserve"> </v>
          </cell>
        </row>
        <row r="9403">
          <cell r="A9403" t="str">
            <v>GXM2111300000-JL16</v>
          </cell>
          <cell r="B9403" t="str">
            <v>Helmet F1XF, Yellow (fluo), M</v>
          </cell>
          <cell r="C9403" t="str">
            <v xml:space="preserve"> </v>
          </cell>
        </row>
        <row r="9404">
          <cell r="A9404" t="str">
            <v>GXM2111300000-JL35</v>
          </cell>
          <cell r="B9404" t="str">
            <v>F1XF EN443 M fluo. yellow, FP gold</v>
          </cell>
          <cell r="C9404" t="str">
            <v xml:space="preserve"> </v>
          </cell>
        </row>
        <row r="9405">
          <cell r="A9405" t="str">
            <v>GXM2111300000-OB35</v>
          </cell>
          <cell r="B9405" t="str">
            <v>F1XF EN443 M fluo. orange, FP gold</v>
          </cell>
          <cell r="C9405" t="str">
            <v xml:space="preserve"> </v>
          </cell>
        </row>
        <row r="9406">
          <cell r="A9406" t="str">
            <v>GXM2111300000-RE35</v>
          </cell>
          <cell r="B9406" t="str">
            <v>Helmet F1XF, Red, M</v>
          </cell>
          <cell r="C9406" t="str">
            <v xml:space="preserve"> </v>
          </cell>
        </row>
        <row r="9407">
          <cell r="A9407" t="str">
            <v>GXM2111300000-VF16</v>
          </cell>
          <cell r="B9407" t="str">
            <v>Helmet F1XF, Photoluminescent, M</v>
          </cell>
          <cell r="C9407" t="str">
            <v xml:space="preserve"> </v>
          </cell>
        </row>
        <row r="9408">
          <cell r="A9408" t="str">
            <v>GXM2111300001-BB35</v>
          </cell>
          <cell r="B9408" t="str">
            <v>Helmet F1XF, Metalized, M</v>
          </cell>
          <cell r="C9408" t="str">
            <v xml:space="preserve"> </v>
          </cell>
        </row>
        <row r="9409">
          <cell r="A9409" t="str">
            <v>GXM2111300001-RE32</v>
          </cell>
          <cell r="B9409" t="str">
            <v>Helmet F1XF, Red, M</v>
          </cell>
          <cell r="C9409" t="str">
            <v xml:space="preserve"> </v>
          </cell>
        </row>
        <row r="9410">
          <cell r="A9410" t="str">
            <v>GXM2111300010-AA35</v>
          </cell>
          <cell r="B9410" t="str">
            <v>Helmet F1XF blue, M</v>
          </cell>
          <cell r="C9410" t="str">
            <v xml:space="preserve"> </v>
          </cell>
        </row>
        <row r="9411">
          <cell r="A9411" t="str">
            <v>GXM2111300010-BA16</v>
          </cell>
          <cell r="B9411" t="str">
            <v>Helmet F1XF, White, M</v>
          </cell>
          <cell r="C9411" t="str">
            <v xml:space="preserve"> </v>
          </cell>
        </row>
        <row r="9412">
          <cell r="A9412" t="str">
            <v>GXM2111300010-JD35</v>
          </cell>
          <cell r="B9412" t="str">
            <v>Helmet F1XF, Yellow (plain), M</v>
          </cell>
          <cell r="C9412" t="str">
            <v xml:space="preserve"> </v>
          </cell>
        </row>
        <row r="9413">
          <cell r="A9413" t="str">
            <v>GXM2111300010-JL16</v>
          </cell>
          <cell r="B9413" t="str">
            <v>Helmet F1XF, Yellow (fluo), M</v>
          </cell>
          <cell r="C9413" t="str">
            <v xml:space="preserve"> </v>
          </cell>
        </row>
        <row r="9414">
          <cell r="A9414" t="str">
            <v>GXM2111300010-NA16</v>
          </cell>
          <cell r="B9414" t="str">
            <v>Helmet F1XF, Black, M</v>
          </cell>
          <cell r="C9414" t="str">
            <v xml:space="preserve"> </v>
          </cell>
        </row>
        <row r="9415">
          <cell r="A9415" t="str">
            <v>GXM2111300010-NA35</v>
          </cell>
          <cell r="B9415" t="str">
            <v>Helmet F1XF black, M</v>
          </cell>
          <cell r="C9415" t="str">
            <v xml:space="preserve"> </v>
          </cell>
        </row>
        <row r="9416">
          <cell r="A9416" t="str">
            <v>GXM2111300010-RE16</v>
          </cell>
          <cell r="B9416" t="str">
            <v>Helmet F1XF, Red, M</v>
          </cell>
          <cell r="C9416" t="str">
            <v xml:space="preserve"> </v>
          </cell>
        </row>
        <row r="9417">
          <cell r="A9417" t="str">
            <v>GXM2111300012-RE35</v>
          </cell>
          <cell r="B9417" t="str">
            <v>Helmet F1XF, Red, M</v>
          </cell>
          <cell r="C9417" t="str">
            <v xml:space="preserve"> </v>
          </cell>
        </row>
        <row r="9418">
          <cell r="A9418" t="str">
            <v>GXM2111300030-JD16</v>
          </cell>
          <cell r="B9418" t="str">
            <v>Helmet F1XF, Yellow (plain), M</v>
          </cell>
          <cell r="C9418" t="str">
            <v xml:space="preserve"> </v>
          </cell>
        </row>
        <row r="9419">
          <cell r="A9419" t="str">
            <v>GXM2111300100-BA35</v>
          </cell>
          <cell r="B9419" t="str">
            <v>Helmet F1XF, White, M</v>
          </cell>
          <cell r="C9419" t="str">
            <v xml:space="preserve"> </v>
          </cell>
        </row>
        <row r="9420">
          <cell r="A9420" t="str">
            <v>GXM2111300100-JD16</v>
          </cell>
          <cell r="B9420" t="str">
            <v>Helmet F1XF, Yellow (plain), M</v>
          </cell>
          <cell r="C9420" t="str">
            <v xml:space="preserve"> </v>
          </cell>
        </row>
        <row r="9421">
          <cell r="A9421" t="str">
            <v>GXM2111300100-NA16</v>
          </cell>
          <cell r="B9421" t="str">
            <v>Helmet F1XF, Black, M</v>
          </cell>
          <cell r="C9421" t="str">
            <v xml:space="preserve"> </v>
          </cell>
        </row>
        <row r="9422">
          <cell r="A9422" t="str">
            <v>GXM2111300100-NA35</v>
          </cell>
          <cell r="B9422" t="str">
            <v>F1XF EN443 M black, FP gold</v>
          </cell>
          <cell r="C9422" t="str">
            <v xml:space="preserve"> </v>
          </cell>
        </row>
        <row r="9423">
          <cell r="A9423" t="str">
            <v>GXM2111300100-OB16</v>
          </cell>
          <cell r="B9423" t="str">
            <v>Helmet F1XF, Orange (fluo), M</v>
          </cell>
          <cell r="C9423" t="str">
            <v xml:space="preserve"> </v>
          </cell>
        </row>
        <row r="9424">
          <cell r="A9424" t="str">
            <v>GXM2111300100-OB35</v>
          </cell>
          <cell r="B9424" t="str">
            <v>Helmet F1XF, Orange (fluo), M</v>
          </cell>
          <cell r="C9424" t="str">
            <v xml:space="preserve"> </v>
          </cell>
        </row>
        <row r="9425">
          <cell r="A9425" t="str">
            <v>GXM2111300100-RE16</v>
          </cell>
          <cell r="B9425" t="str">
            <v>Helmet F1XF, Red, M</v>
          </cell>
          <cell r="C9425" t="str">
            <v xml:space="preserve"> </v>
          </cell>
        </row>
        <row r="9426">
          <cell r="A9426" t="str">
            <v>GXM2111300100-RE35</v>
          </cell>
          <cell r="B9426" t="str">
            <v>Helmet F1XF, Red, M</v>
          </cell>
          <cell r="C9426" t="str">
            <v xml:space="preserve"> </v>
          </cell>
        </row>
        <row r="9427">
          <cell r="A9427" t="str">
            <v>GXM2111300100-VF16</v>
          </cell>
          <cell r="B9427" t="str">
            <v>F1XF EN443 M photolum, FP black</v>
          </cell>
          <cell r="C9427" t="str">
            <v xml:space="preserve"> </v>
          </cell>
        </row>
        <row r="9428">
          <cell r="A9428" t="str">
            <v>GXM2111300101-AA32</v>
          </cell>
          <cell r="B9428" t="str">
            <v>Helmet F1XF, Blue, M</v>
          </cell>
          <cell r="C9428" t="str">
            <v xml:space="preserve"> </v>
          </cell>
        </row>
        <row r="9429">
          <cell r="A9429" t="str">
            <v>GXM2111300101-NA16</v>
          </cell>
          <cell r="B9429" t="str">
            <v>Helmet F1XF, Black, M</v>
          </cell>
          <cell r="C9429" t="str">
            <v xml:space="preserve"> </v>
          </cell>
        </row>
        <row r="9430">
          <cell r="A9430" t="str">
            <v>GXM2111300101-NA33</v>
          </cell>
          <cell r="B9430" t="str">
            <v>Helmet F1XF, Black, M</v>
          </cell>
          <cell r="C9430" t="str">
            <v xml:space="preserve"> </v>
          </cell>
        </row>
        <row r="9431">
          <cell r="A9431" t="str">
            <v>GXM2111300101-NA35</v>
          </cell>
          <cell r="B9431" t="str">
            <v>Helmet F1XF, Black, M</v>
          </cell>
          <cell r="C9431" t="str">
            <v xml:space="preserve"> </v>
          </cell>
        </row>
        <row r="9432">
          <cell r="A9432" t="str">
            <v>GXM2111300101-VA16</v>
          </cell>
          <cell r="B9432" t="str">
            <v>Helmet F1XF, Green, M</v>
          </cell>
          <cell r="C9432" t="str">
            <v xml:space="preserve"> </v>
          </cell>
        </row>
        <row r="9433">
          <cell r="A9433" t="str">
            <v>GXM2111300101-VA34</v>
          </cell>
          <cell r="B9433" t="str">
            <v>Helmet F1XF, Green, M</v>
          </cell>
          <cell r="C9433" t="str">
            <v xml:space="preserve"> </v>
          </cell>
        </row>
        <row r="9434">
          <cell r="A9434" t="str">
            <v>GXM2111300110-JL16</v>
          </cell>
          <cell r="B9434" t="str">
            <v>Helmet F1XF, Yellow (fluo), M</v>
          </cell>
          <cell r="C9434" t="str">
            <v xml:space="preserve"> </v>
          </cell>
        </row>
        <row r="9435">
          <cell r="A9435" t="str">
            <v>GXM2111300110-NA32</v>
          </cell>
          <cell r="B9435" t="str">
            <v>Helmet F1XF, Black, M</v>
          </cell>
          <cell r="C9435" t="str">
            <v xml:space="preserve"> </v>
          </cell>
        </row>
        <row r="9436">
          <cell r="A9436" t="str">
            <v>GXM2111300110-RE16</v>
          </cell>
          <cell r="B9436" t="str">
            <v>Helmet F1XF, Red, M</v>
          </cell>
          <cell r="C9436" t="str">
            <v xml:space="preserve"> </v>
          </cell>
        </row>
        <row r="9437">
          <cell r="A9437" t="str">
            <v>GXM2111300110-VF16</v>
          </cell>
          <cell r="B9437" t="str">
            <v>Helmet F1XF, Photoluminescent, M</v>
          </cell>
          <cell r="C9437" t="str">
            <v xml:space="preserve"> </v>
          </cell>
        </row>
        <row r="9438">
          <cell r="A9438" t="str">
            <v>GXM2111300120-JL35</v>
          </cell>
          <cell r="B9438" t="str">
            <v>Helmet F1XF, Yellow (fluo), M</v>
          </cell>
          <cell r="C9438" t="str">
            <v xml:space="preserve"> </v>
          </cell>
        </row>
        <row r="9439">
          <cell r="A9439" t="str">
            <v>GXM2111300130-NA16</v>
          </cell>
          <cell r="B9439" t="str">
            <v>Helmet F1XF, Black, M</v>
          </cell>
          <cell r="C9439" t="str">
            <v xml:space="preserve"> </v>
          </cell>
        </row>
        <row r="9440">
          <cell r="A9440" t="str">
            <v>GXM2111300130-VF32</v>
          </cell>
          <cell r="B9440" t="str">
            <v>Helmet F1XF, Photoluminescent, M</v>
          </cell>
          <cell r="C9440" t="str">
            <v xml:space="preserve"> </v>
          </cell>
        </row>
        <row r="9441">
          <cell r="A9441" t="str">
            <v>GXM2111300200-JL35</v>
          </cell>
          <cell r="B9441" t="str">
            <v>Helmet F1XF, Yellow (fluo), M</v>
          </cell>
          <cell r="C9441" t="str">
            <v xml:space="preserve"> </v>
          </cell>
        </row>
        <row r="9442">
          <cell r="A9442" t="str">
            <v>GXM2111300200-NA35</v>
          </cell>
          <cell r="B9442" t="str">
            <v>Helmet F1XF, Black, M</v>
          </cell>
          <cell r="C9442" t="str">
            <v xml:space="preserve"> </v>
          </cell>
        </row>
        <row r="9443">
          <cell r="A9443" t="str">
            <v>GXM2111300200-RE35</v>
          </cell>
          <cell r="B9443" t="str">
            <v>Helmet F1XF red, M</v>
          </cell>
          <cell r="C9443" t="str">
            <v xml:space="preserve"> </v>
          </cell>
        </row>
        <row r="9444">
          <cell r="A9444" t="str">
            <v>GXM2111300200-VF35</v>
          </cell>
          <cell r="B9444" t="str">
            <v>Helmet F1XF, Photoluminescent, M</v>
          </cell>
          <cell r="C9444" t="str">
            <v xml:space="preserve"> </v>
          </cell>
        </row>
        <row r="9445">
          <cell r="A9445" t="str">
            <v>GXM2111300201-BA35</v>
          </cell>
          <cell r="B9445" t="str">
            <v>Helmet F1XF white, M</v>
          </cell>
          <cell r="C9445" t="str">
            <v xml:space="preserve"> </v>
          </cell>
        </row>
        <row r="9446">
          <cell r="A9446" t="str">
            <v>GXM2111300201-JD35</v>
          </cell>
          <cell r="B9446" t="str">
            <v>Helmet F1XF yellow, M</v>
          </cell>
          <cell r="C9446" t="str">
            <v xml:space="preserve"> </v>
          </cell>
        </row>
        <row r="9447">
          <cell r="A9447" t="str">
            <v>GXM2111300201-OB35</v>
          </cell>
          <cell r="B9447" t="str">
            <v>Helmet F1XF fluorescent orange, M</v>
          </cell>
          <cell r="C9447" t="str">
            <v xml:space="preserve"> </v>
          </cell>
        </row>
        <row r="9448">
          <cell r="A9448" t="str">
            <v>GXM2111300201-RE35</v>
          </cell>
          <cell r="B9448" t="str">
            <v>Helmet F1XF red, M</v>
          </cell>
          <cell r="C9448" t="str">
            <v xml:space="preserve"> </v>
          </cell>
        </row>
        <row r="9449">
          <cell r="A9449" t="str">
            <v>GXM2111300210-BA16</v>
          </cell>
          <cell r="B9449" t="str">
            <v>Helmet F1XF white, M</v>
          </cell>
          <cell r="C9449" t="str">
            <v xml:space="preserve"> </v>
          </cell>
        </row>
        <row r="9450">
          <cell r="A9450" t="str">
            <v>GXM2111300210-JL16</v>
          </cell>
          <cell r="B9450" t="str">
            <v>Helmet F1XF, Yellow (fluo), M</v>
          </cell>
          <cell r="C9450" t="str">
            <v xml:space="preserve"> </v>
          </cell>
        </row>
        <row r="9451">
          <cell r="A9451" t="str">
            <v>GXM2111300210-RE16</v>
          </cell>
          <cell r="B9451" t="str">
            <v>Helmet F1XF, Red, M</v>
          </cell>
          <cell r="C9451" t="str">
            <v xml:space="preserve"> </v>
          </cell>
        </row>
        <row r="9452">
          <cell r="A9452" t="str">
            <v>GXM2111300211-AA35</v>
          </cell>
          <cell r="B9452" t="str">
            <v>Helmet F1XF, Blue, M</v>
          </cell>
          <cell r="C9452" t="str">
            <v xml:space="preserve"> </v>
          </cell>
        </row>
        <row r="9453">
          <cell r="A9453" t="str">
            <v>GXM2111300211-JL16</v>
          </cell>
          <cell r="B9453" t="str">
            <v>Helmet F1XF, Yellow (fluo), M</v>
          </cell>
          <cell r="C9453" t="str">
            <v xml:space="preserve"> </v>
          </cell>
        </row>
        <row r="9454">
          <cell r="A9454" t="str">
            <v>GXM2111300300-AA35</v>
          </cell>
          <cell r="B9454" t="str">
            <v>Helmet F1XF blue, M</v>
          </cell>
          <cell r="C9454" t="str">
            <v xml:space="preserve"> </v>
          </cell>
        </row>
        <row r="9455">
          <cell r="A9455" t="str">
            <v>GXM2111300300-BA35</v>
          </cell>
          <cell r="B9455" t="str">
            <v>Helmet F1XF, White, M</v>
          </cell>
          <cell r="C9455" t="str">
            <v xml:space="preserve"> </v>
          </cell>
        </row>
        <row r="9456">
          <cell r="A9456" t="str">
            <v>GXM2111300300-JD35</v>
          </cell>
          <cell r="B9456" t="str">
            <v>Helmet F1XF, Yellow (plain), M</v>
          </cell>
          <cell r="C9456" t="str">
            <v xml:space="preserve"> </v>
          </cell>
        </row>
        <row r="9457">
          <cell r="A9457" t="str">
            <v>GXM2111300300-JL16</v>
          </cell>
          <cell r="B9457" t="str">
            <v>Helmet F1XF, Yellow (fluo), M</v>
          </cell>
          <cell r="C9457" t="str">
            <v xml:space="preserve"> </v>
          </cell>
        </row>
        <row r="9458">
          <cell r="A9458" t="str">
            <v>GXM2111300300-JL35</v>
          </cell>
          <cell r="B9458" t="str">
            <v>Helmet F1XF, Yellow (fluo), M</v>
          </cell>
          <cell r="C9458" t="str">
            <v xml:space="preserve"> </v>
          </cell>
        </row>
        <row r="9459">
          <cell r="A9459" t="str">
            <v>GXM2111300300-NA35</v>
          </cell>
          <cell r="B9459" t="str">
            <v>Helmet F1XF black, M</v>
          </cell>
          <cell r="C9459" t="str">
            <v xml:space="preserve"> </v>
          </cell>
        </row>
        <row r="9460">
          <cell r="A9460" t="str">
            <v>GXM2111300300-RE35</v>
          </cell>
          <cell r="B9460" t="str">
            <v>Helmet F1XF, Red, M</v>
          </cell>
          <cell r="C9460" t="str">
            <v xml:space="preserve"> </v>
          </cell>
        </row>
        <row r="9461">
          <cell r="A9461" t="str">
            <v>GXM2111300300-VF35</v>
          </cell>
          <cell r="B9461" t="str">
            <v>Helmet F1XF, Photoluminescent, M</v>
          </cell>
          <cell r="C9461" t="str">
            <v xml:space="preserve"> </v>
          </cell>
        </row>
        <row r="9462">
          <cell r="A9462" t="str">
            <v>GXM2111300301-BA16</v>
          </cell>
          <cell r="B9462" t="str">
            <v>Helmet F1XF, White, M</v>
          </cell>
          <cell r="C9462" t="str">
            <v xml:space="preserve"> </v>
          </cell>
        </row>
        <row r="9463">
          <cell r="A9463" t="str">
            <v>GXM2111300301-BA35</v>
          </cell>
          <cell r="B9463" t="str">
            <v>Helmet F1XF, White, M</v>
          </cell>
          <cell r="C9463" t="str">
            <v xml:space="preserve"> </v>
          </cell>
        </row>
        <row r="9464">
          <cell r="A9464" t="str">
            <v>GXM2111300301-JD16</v>
          </cell>
          <cell r="B9464" t="str">
            <v>Helmet F1XF yellow, M</v>
          </cell>
          <cell r="C9464" t="str">
            <v xml:space="preserve"> </v>
          </cell>
        </row>
        <row r="9465">
          <cell r="A9465" t="str">
            <v>GXM2111300301-JD35</v>
          </cell>
          <cell r="B9465" t="str">
            <v>Helmet F1XF, Yellow (plain), M</v>
          </cell>
          <cell r="C9465" t="str">
            <v xml:space="preserve"> </v>
          </cell>
        </row>
        <row r="9466">
          <cell r="A9466" t="str">
            <v>GXM2111300301-JL35</v>
          </cell>
          <cell r="B9466" t="str">
            <v>Helmet F1XF, Yellow (fluo), M</v>
          </cell>
          <cell r="C9466" t="str">
            <v xml:space="preserve"> </v>
          </cell>
        </row>
        <row r="9467">
          <cell r="A9467" t="str">
            <v>GXM2111300301-NA35</v>
          </cell>
          <cell r="B9467" t="str">
            <v>Helmet F1XF, Black, M PA Lisse Dorée Ver</v>
          </cell>
          <cell r="C9467" t="str">
            <v xml:space="preserve"> </v>
          </cell>
        </row>
        <row r="9468">
          <cell r="A9468" t="str">
            <v>GXM2111300301-OB16</v>
          </cell>
          <cell r="B9468" t="str">
            <v>Helmet F1XF, Orange (fluo), M</v>
          </cell>
          <cell r="C9468" t="str">
            <v xml:space="preserve"> </v>
          </cell>
        </row>
        <row r="9469">
          <cell r="A9469" t="str">
            <v>GXM2111300301-OB35</v>
          </cell>
          <cell r="B9469" t="str">
            <v>Helmet F1XF, Orange (fluo), M</v>
          </cell>
          <cell r="C9469" t="str">
            <v xml:space="preserve"> </v>
          </cell>
        </row>
        <row r="9470">
          <cell r="A9470" t="str">
            <v>GXM2111300301-RE35</v>
          </cell>
          <cell r="B9470" t="str">
            <v>Helmet F1XF, Red, M</v>
          </cell>
          <cell r="C9470" t="str">
            <v xml:space="preserve"> </v>
          </cell>
        </row>
        <row r="9471">
          <cell r="A9471" t="str">
            <v>GXM2111300301-VF16</v>
          </cell>
          <cell r="B9471" t="str">
            <v>Helmet F1XF, Photoluminescent, M</v>
          </cell>
          <cell r="C9471" t="str">
            <v xml:space="preserve"> </v>
          </cell>
        </row>
        <row r="9472">
          <cell r="A9472" t="str">
            <v>GXM2111300310-BA35</v>
          </cell>
          <cell r="B9472" t="str">
            <v>Helmet F1XF, White, M</v>
          </cell>
          <cell r="C9472" t="str">
            <v xml:space="preserve"> </v>
          </cell>
        </row>
        <row r="9473">
          <cell r="A9473" t="str">
            <v>GXM2111300310-JD35</v>
          </cell>
          <cell r="B9473" t="str">
            <v>Helmet F1XF, Yellow (plain), M</v>
          </cell>
          <cell r="C9473" t="str">
            <v xml:space="preserve"> </v>
          </cell>
        </row>
        <row r="9474">
          <cell r="A9474" t="str">
            <v>GXM2111300310-VF16</v>
          </cell>
          <cell r="B9474" t="str">
            <v>Helmet F1XF, Photoluminescent, M</v>
          </cell>
          <cell r="C9474" t="str">
            <v xml:space="preserve"> </v>
          </cell>
        </row>
        <row r="9475">
          <cell r="A9475" t="str">
            <v>GXM2111300310-VF35</v>
          </cell>
          <cell r="B9475" t="str">
            <v>Helmet F1XF photolum, M</v>
          </cell>
          <cell r="C9475" t="str">
            <v xml:space="preserve"> </v>
          </cell>
        </row>
        <row r="9476">
          <cell r="A9476" t="str">
            <v>GXM2111300311-BA16</v>
          </cell>
          <cell r="B9476" t="str">
            <v>Helmet F1XF, White, M</v>
          </cell>
          <cell r="C9476" t="str">
            <v xml:space="preserve"> </v>
          </cell>
        </row>
        <row r="9477">
          <cell r="A9477" t="str">
            <v>GXM2111300311-JD35</v>
          </cell>
          <cell r="B9477" t="str">
            <v>Helmet F1XF, Yellow (plain), M</v>
          </cell>
          <cell r="C9477" t="str">
            <v xml:space="preserve"> </v>
          </cell>
        </row>
        <row r="9478">
          <cell r="A9478" t="str">
            <v>GXM2111300311-JL16</v>
          </cell>
          <cell r="B9478" t="str">
            <v>Helmet F1XF, Yellow (fluo), M</v>
          </cell>
          <cell r="C9478" t="str">
            <v xml:space="preserve"> </v>
          </cell>
        </row>
        <row r="9479">
          <cell r="A9479" t="str">
            <v>GXM2111300311-JL35</v>
          </cell>
          <cell r="B9479" t="str">
            <v>Helmet F1XF fluorescent yellow, M</v>
          </cell>
          <cell r="C9479" t="str">
            <v xml:space="preserve"> </v>
          </cell>
        </row>
        <row r="9480">
          <cell r="A9480" t="str">
            <v>GXM2111300311-OB32</v>
          </cell>
          <cell r="B9480" t="str">
            <v>Helmet F1XF, Orange (fluo), M</v>
          </cell>
          <cell r="C9480" t="str">
            <v xml:space="preserve"> </v>
          </cell>
        </row>
        <row r="9481">
          <cell r="A9481" t="str">
            <v>GXM2111300311-RE35</v>
          </cell>
          <cell r="B9481" t="str">
            <v>Helmet F1XF, Red, M</v>
          </cell>
          <cell r="C9481" t="str">
            <v xml:space="preserve"> </v>
          </cell>
        </row>
        <row r="9482">
          <cell r="A9482" t="str">
            <v>GXM2111300311-VF16</v>
          </cell>
          <cell r="B9482" t="str">
            <v>Helmet F1XF, Photoluminescent, M</v>
          </cell>
          <cell r="C9482" t="str">
            <v xml:space="preserve"> </v>
          </cell>
        </row>
        <row r="9483">
          <cell r="A9483" t="str">
            <v>GXM2111300311-VF35</v>
          </cell>
          <cell r="B9483" t="str">
            <v>Helmet F1XF photolum, M</v>
          </cell>
          <cell r="C9483" t="str">
            <v xml:space="preserve"> </v>
          </cell>
        </row>
        <row r="9484">
          <cell r="A9484" t="str">
            <v>GXM2111300320-OB35</v>
          </cell>
          <cell r="B9484" t="str">
            <v>Helmet F1XF, Orange (fluo), M</v>
          </cell>
          <cell r="C9484" t="str">
            <v xml:space="preserve"> </v>
          </cell>
        </row>
        <row r="9485">
          <cell r="A9485" t="str">
            <v>GXM2111300320-VA35</v>
          </cell>
          <cell r="B9485" t="str">
            <v>Helmet F1XF, Green, M</v>
          </cell>
          <cell r="C9485" t="str">
            <v xml:space="preserve"> </v>
          </cell>
        </row>
        <row r="9486">
          <cell r="A9486" t="str">
            <v>GXM2111300321-BA16</v>
          </cell>
          <cell r="B9486" t="str">
            <v>Helmet F1XF, White, M</v>
          </cell>
          <cell r="C9486" t="str">
            <v xml:space="preserve"> </v>
          </cell>
        </row>
        <row r="9487">
          <cell r="A9487" t="str">
            <v>GXM2111300321-VA35</v>
          </cell>
          <cell r="B9487" t="str">
            <v>Helmet F1XF, Green, M</v>
          </cell>
          <cell r="C9487" t="str">
            <v xml:space="preserve"> </v>
          </cell>
        </row>
        <row r="9488">
          <cell r="A9488" t="str">
            <v>GXM2111300321-VF33</v>
          </cell>
          <cell r="B9488" t="str">
            <v>Helmet F1XF, Photoluminescent, M</v>
          </cell>
          <cell r="C9488" t="str">
            <v xml:space="preserve"> </v>
          </cell>
        </row>
        <row r="9489">
          <cell r="A9489" t="str">
            <v>GXM2111300331-BA16</v>
          </cell>
          <cell r="B9489" t="str">
            <v>Helmet F1XF, White, M</v>
          </cell>
          <cell r="C9489" t="str">
            <v xml:space="preserve"> </v>
          </cell>
        </row>
        <row r="9490">
          <cell r="A9490" t="str">
            <v>GXM2111300331-JL16</v>
          </cell>
          <cell r="B9490" t="str">
            <v>Helmet F1XF, Yellow (fluo), M</v>
          </cell>
          <cell r="C9490" t="str">
            <v xml:space="preserve"> </v>
          </cell>
        </row>
        <row r="9491">
          <cell r="A9491" t="str">
            <v>GXM2111301100-VF35</v>
          </cell>
          <cell r="B9491" t="str">
            <v>Helmet F1XF, Photoluminescent, M</v>
          </cell>
          <cell r="C9491" t="str">
            <v xml:space="preserve"> </v>
          </cell>
        </row>
        <row r="9492">
          <cell r="A9492" t="str">
            <v>GXM2111302000-JL35</v>
          </cell>
          <cell r="B9492" t="str">
            <v>Helmet F1XF, Yellow (fluo), M</v>
          </cell>
          <cell r="C9492" t="str">
            <v xml:space="preserve"> </v>
          </cell>
        </row>
        <row r="9493">
          <cell r="A9493" t="str">
            <v>GXM2111302301-AA32</v>
          </cell>
          <cell r="B9493" t="str">
            <v>Helmet F1XF, Blue, M</v>
          </cell>
          <cell r="C9493" t="str">
            <v xml:space="preserve"> </v>
          </cell>
        </row>
        <row r="9494">
          <cell r="A9494" t="str">
            <v>GXM2111302301-JL32</v>
          </cell>
          <cell r="B9494" t="str">
            <v>Helmet F1XF, Yellow (fluo), M</v>
          </cell>
          <cell r="C9494" t="str">
            <v xml:space="preserve"> </v>
          </cell>
        </row>
        <row r="9495">
          <cell r="A9495" t="str">
            <v>GXM2111302301-NB32</v>
          </cell>
          <cell r="B9495" t="str">
            <v>Helmet F1XF, Grey, M</v>
          </cell>
          <cell r="C9495" t="str">
            <v xml:space="preserve"> </v>
          </cell>
        </row>
        <row r="9496">
          <cell r="A9496" t="str">
            <v>GXM2111302301-RE32</v>
          </cell>
          <cell r="B9496" t="str">
            <v>Helmet F1XF, Red, M</v>
          </cell>
          <cell r="C9496" t="str">
            <v xml:space="preserve"> </v>
          </cell>
        </row>
        <row r="9497">
          <cell r="A9497" t="str">
            <v>GXM2111302310-AA35</v>
          </cell>
          <cell r="B9497" t="str">
            <v>Helmet F1XF, Blue, M</v>
          </cell>
          <cell r="C9497" t="str">
            <v xml:space="preserve"> </v>
          </cell>
        </row>
        <row r="9498">
          <cell r="A9498" t="str">
            <v>GXM2111400000-BA16</v>
          </cell>
          <cell r="B9498" t="str">
            <v>Helmet F1XF, White, M</v>
          </cell>
          <cell r="C9498" t="str">
            <v xml:space="preserve"> </v>
          </cell>
        </row>
        <row r="9499">
          <cell r="A9499" t="str">
            <v>GXM2111400000-JD16</v>
          </cell>
          <cell r="B9499" t="str">
            <v>Helmet F1XF, Yellow (plain), M</v>
          </cell>
          <cell r="C9499" t="str">
            <v xml:space="preserve"> </v>
          </cell>
        </row>
        <row r="9500">
          <cell r="A9500" t="str">
            <v>GXM2111400000-OB16</v>
          </cell>
          <cell r="B9500" t="str">
            <v>Helmet F1XF, Orange (fluo), M</v>
          </cell>
          <cell r="C9500" t="str">
            <v xml:space="preserve"> </v>
          </cell>
        </row>
        <row r="9501">
          <cell r="A9501" t="str">
            <v>GXM2111400000-RE16</v>
          </cell>
          <cell r="B9501" t="str">
            <v>Helmet F1XF, Red, M</v>
          </cell>
          <cell r="C9501" t="str">
            <v xml:space="preserve"> </v>
          </cell>
        </row>
        <row r="9502">
          <cell r="A9502" t="str">
            <v>GXM2111400101-OB16</v>
          </cell>
          <cell r="B9502" t="str">
            <v>Helmet F1XF, Orange (fluo), M</v>
          </cell>
          <cell r="C9502" t="str">
            <v xml:space="preserve"> </v>
          </cell>
        </row>
        <row r="9503">
          <cell r="A9503" t="str">
            <v>GXM2111400104-JL35</v>
          </cell>
          <cell r="B9503" t="str">
            <v>Helmet F1XF, Yellow (fluo), M</v>
          </cell>
          <cell r="C9503" t="str">
            <v xml:space="preserve"> </v>
          </cell>
        </row>
        <row r="9504">
          <cell r="A9504" t="str">
            <v>GXM2111400104-OB35</v>
          </cell>
          <cell r="B9504" t="str">
            <v>Helmet F1XF, Orange (fluo), M</v>
          </cell>
          <cell r="C9504" t="str">
            <v xml:space="preserve"> </v>
          </cell>
        </row>
        <row r="9505">
          <cell r="A9505" t="str">
            <v>GXM2111400106-JL16</v>
          </cell>
          <cell r="B9505" t="str">
            <v>Helmet F1XF, Yellow (fluo), M</v>
          </cell>
          <cell r="C9505" t="str">
            <v xml:space="preserve"> </v>
          </cell>
        </row>
        <row r="9506">
          <cell r="A9506" t="str">
            <v>GXM2111400106-NA35</v>
          </cell>
          <cell r="B9506" t="str">
            <v>Helmet F1XF, Black, M</v>
          </cell>
          <cell r="C9506" t="str">
            <v xml:space="preserve"> </v>
          </cell>
        </row>
        <row r="9507">
          <cell r="A9507" t="str">
            <v>GXM2111400200-BA35</v>
          </cell>
          <cell r="B9507" t="str">
            <v>Helmet F1XF, White, M</v>
          </cell>
          <cell r="C9507" t="str">
            <v xml:space="preserve"> </v>
          </cell>
        </row>
        <row r="9508">
          <cell r="A9508" t="str">
            <v>GXM2111400200-VF35</v>
          </cell>
          <cell r="B9508" t="str">
            <v>Helmet F1XF, Photoluminescent, M</v>
          </cell>
          <cell r="C9508" t="str">
            <v xml:space="preserve"> </v>
          </cell>
        </row>
        <row r="9509">
          <cell r="A9509" t="str">
            <v>GXM2111400201-AA35</v>
          </cell>
          <cell r="B9509" t="str">
            <v>Helmet F1XF, Blue, M</v>
          </cell>
          <cell r="C9509" t="str">
            <v xml:space="preserve"> </v>
          </cell>
        </row>
        <row r="9510">
          <cell r="A9510" t="str">
            <v>GXM2111400201-JL35</v>
          </cell>
          <cell r="B9510" t="str">
            <v>Helmet F1XF, Yellow (fluo), M</v>
          </cell>
          <cell r="C9510" t="str">
            <v xml:space="preserve"> </v>
          </cell>
        </row>
        <row r="9511">
          <cell r="A9511" t="str">
            <v>GXM2111400201-NA35</v>
          </cell>
          <cell r="B9511" t="str">
            <v>Helmet F1XF, Black, M</v>
          </cell>
          <cell r="C9511" t="str">
            <v xml:space="preserve"> </v>
          </cell>
        </row>
        <row r="9512">
          <cell r="A9512" t="str">
            <v>GXM2111400201-RE16</v>
          </cell>
          <cell r="B9512" t="str">
            <v>Helmet F1XF, Red, M</v>
          </cell>
          <cell r="C9512" t="str">
            <v xml:space="preserve"> </v>
          </cell>
        </row>
        <row r="9513">
          <cell r="A9513" t="str">
            <v>GXM2111400206-RE16</v>
          </cell>
          <cell r="B9513" t="str">
            <v>Helmet F1XF, Red, M</v>
          </cell>
          <cell r="C9513" t="str">
            <v xml:space="preserve"> </v>
          </cell>
        </row>
        <row r="9514">
          <cell r="A9514" t="str">
            <v>GXM2111400221-VF46</v>
          </cell>
          <cell r="B9514" t="str">
            <v>Helmet F1XF, Photoluminescent, M</v>
          </cell>
          <cell r="C9514" t="str">
            <v xml:space="preserve"> </v>
          </cell>
        </row>
        <row r="9515">
          <cell r="A9515" t="str">
            <v>GXM2111400231-VF74</v>
          </cell>
          <cell r="B9515" t="str">
            <v>Helmet F1XF, Photoluminescent, M</v>
          </cell>
          <cell r="C9515" t="str">
            <v xml:space="preserve"> </v>
          </cell>
        </row>
        <row r="9516">
          <cell r="A9516" t="str">
            <v>GXM2111400421-BA16</v>
          </cell>
          <cell r="B9516" t="str">
            <v>Helmet F1XF, White, M</v>
          </cell>
          <cell r="C9516" t="str">
            <v xml:space="preserve"> </v>
          </cell>
        </row>
        <row r="9517">
          <cell r="A9517" t="str">
            <v>GXM2111400421-JL16</v>
          </cell>
          <cell r="B9517" t="str">
            <v>Helmet F1XF, Yellow (fluo), M</v>
          </cell>
          <cell r="C9517" t="str">
            <v xml:space="preserve"> </v>
          </cell>
        </row>
        <row r="9518">
          <cell r="A9518" t="str">
            <v>GXM2111400421-RE16</v>
          </cell>
          <cell r="B9518" t="str">
            <v>Helmet F1XF, Red, M</v>
          </cell>
          <cell r="C9518" t="str">
            <v xml:space="preserve"> </v>
          </cell>
        </row>
        <row r="9519">
          <cell r="A9519" t="str">
            <v>GXM2111401000-NA35</v>
          </cell>
          <cell r="B9519" t="str">
            <v>Helmet F1XF, Black, M</v>
          </cell>
          <cell r="C9519" t="str">
            <v xml:space="preserve"> </v>
          </cell>
        </row>
        <row r="9520">
          <cell r="A9520" t="str">
            <v>GXM2111401004-NA35</v>
          </cell>
          <cell r="B9520" t="str">
            <v>Helmet F1XF, Black, M</v>
          </cell>
          <cell r="C9520" t="str">
            <v xml:space="preserve"> </v>
          </cell>
        </row>
        <row r="9521">
          <cell r="A9521" t="str">
            <v>GXM2111401104-JL35</v>
          </cell>
          <cell r="B9521" t="str">
            <v>Helmet F1XF, Yellow (fluo), M</v>
          </cell>
          <cell r="C9521" t="str">
            <v xml:space="preserve"> </v>
          </cell>
        </row>
        <row r="9522">
          <cell r="A9522" t="str">
            <v>GXM2111401104-OB35</v>
          </cell>
          <cell r="B9522" t="str">
            <v>Helmet F1XF, Orange (fluo), M</v>
          </cell>
          <cell r="C9522" t="str">
            <v xml:space="preserve"> </v>
          </cell>
        </row>
        <row r="9523">
          <cell r="A9523" t="str">
            <v>GXM2111401201-NB16</v>
          </cell>
          <cell r="B9523" t="str">
            <v>Helmet F1XF, Grey, M</v>
          </cell>
          <cell r="C9523" t="str">
            <v xml:space="preserve"> </v>
          </cell>
        </row>
        <row r="9524">
          <cell r="A9524" t="str">
            <v>GXM2111402221-BA35</v>
          </cell>
          <cell r="B9524" t="str">
            <v>Helmet F1XF, White, M</v>
          </cell>
          <cell r="C9524" t="str">
            <v xml:space="preserve"> </v>
          </cell>
        </row>
        <row r="9525">
          <cell r="A9525" t="str">
            <v>GXM2111601100-RE35</v>
          </cell>
          <cell r="B9525" t="str">
            <v>Helmet F1XF, Red, M</v>
          </cell>
          <cell r="C9525" t="str">
            <v xml:space="preserve"> </v>
          </cell>
        </row>
        <row r="9526">
          <cell r="A9526" t="str">
            <v>GXM2111601100-VF35</v>
          </cell>
          <cell r="B9526" t="str">
            <v>Helmet F1XF, Photoluminescent, M</v>
          </cell>
          <cell r="C9526" t="str">
            <v xml:space="preserve"> </v>
          </cell>
        </row>
        <row r="9527">
          <cell r="A9527" t="str">
            <v>GXM2111601104-VF35</v>
          </cell>
          <cell r="B9527" t="str">
            <v>Helmet F1XF, Photoluminescent, M</v>
          </cell>
          <cell r="C9527" t="str">
            <v xml:space="preserve"> </v>
          </cell>
        </row>
        <row r="9528">
          <cell r="A9528" t="str">
            <v>GXM2112000000-BA16</v>
          </cell>
          <cell r="B9528" t="str">
            <v>Helmet F1XF, White, M</v>
          </cell>
          <cell r="C9528" t="str">
            <v xml:space="preserve"> </v>
          </cell>
        </row>
        <row r="9529">
          <cell r="A9529" t="str">
            <v>GXM2112000000-BA35</v>
          </cell>
          <cell r="B9529" t="str">
            <v>Helmet F1XF, White, M</v>
          </cell>
          <cell r="C9529" t="str">
            <v xml:space="preserve"> </v>
          </cell>
        </row>
        <row r="9530">
          <cell r="A9530" t="str">
            <v>GXM2112100000-BA35</v>
          </cell>
          <cell r="B9530" t="str">
            <v>Helmet F1XF, White, M</v>
          </cell>
          <cell r="C9530" t="str">
            <v xml:space="preserve"> </v>
          </cell>
        </row>
        <row r="9531">
          <cell r="A9531" t="str">
            <v>GXM2112100000-JD35</v>
          </cell>
          <cell r="B9531" t="str">
            <v>Helmet F1XF yellow, M</v>
          </cell>
          <cell r="C9531" t="str">
            <v xml:space="preserve"> </v>
          </cell>
        </row>
        <row r="9532">
          <cell r="A9532" t="str">
            <v>GXM2112100060-JD35</v>
          </cell>
          <cell r="B9532" t="str">
            <v>Helmet F1XF, Yellow (plain), M</v>
          </cell>
          <cell r="C9532" t="str">
            <v xml:space="preserve"> </v>
          </cell>
        </row>
        <row r="9533">
          <cell r="A9533" t="str">
            <v>GXM2112100100-BA16</v>
          </cell>
          <cell r="B9533" t="str">
            <v>Helmet F1XF, White, M</v>
          </cell>
          <cell r="C9533" t="str">
            <v xml:space="preserve"> </v>
          </cell>
        </row>
        <row r="9534">
          <cell r="A9534" t="str">
            <v>GXM2112100100-JD16</v>
          </cell>
          <cell r="B9534" t="str">
            <v>Helmet F1XF, Yellow (plain), M</v>
          </cell>
          <cell r="C9534" t="str">
            <v xml:space="preserve"> </v>
          </cell>
        </row>
        <row r="9535">
          <cell r="A9535" t="str">
            <v>GXM2112100200-AA16</v>
          </cell>
          <cell r="B9535" t="str">
            <v>Helmet F1XF, Blue, M</v>
          </cell>
          <cell r="C9535" t="str">
            <v xml:space="preserve"> </v>
          </cell>
        </row>
        <row r="9536">
          <cell r="A9536" t="str">
            <v>GXM2112100200-JL16</v>
          </cell>
          <cell r="B9536" t="str">
            <v>Helmet F1XF, Yellow (fluo), M</v>
          </cell>
          <cell r="C9536" t="str">
            <v xml:space="preserve"> </v>
          </cell>
        </row>
        <row r="9537">
          <cell r="A9537" t="str">
            <v>GXM2112100210-VF35</v>
          </cell>
          <cell r="B9537" t="str">
            <v>Helmet F1XF, Photoluminescent, M</v>
          </cell>
          <cell r="C9537" t="str">
            <v xml:space="preserve"> </v>
          </cell>
        </row>
        <row r="9538">
          <cell r="A9538" t="str">
            <v>GXM2112100300-AA16</v>
          </cell>
          <cell r="B9538" t="str">
            <v>Helmet F1XF, Blue, M</v>
          </cell>
          <cell r="C9538" t="str">
            <v xml:space="preserve"> </v>
          </cell>
        </row>
        <row r="9539">
          <cell r="A9539" t="str">
            <v>GXM2112100300-OB16</v>
          </cell>
          <cell r="B9539" t="str">
            <v>Helmet F1XF, Orange (fluo), M</v>
          </cell>
          <cell r="C9539" t="str">
            <v xml:space="preserve"> </v>
          </cell>
        </row>
        <row r="9540">
          <cell r="A9540" t="str">
            <v>GXM2112100300-RE16</v>
          </cell>
          <cell r="B9540" t="str">
            <v>Helmet F1XF, Red, M</v>
          </cell>
          <cell r="C9540" t="str">
            <v xml:space="preserve"> </v>
          </cell>
        </row>
        <row r="9541">
          <cell r="A9541" t="str">
            <v>GXM2112100310-JL35</v>
          </cell>
          <cell r="B9541" t="str">
            <v>Helmet F1XF fluorescent yellow, M</v>
          </cell>
          <cell r="C9541" t="str">
            <v xml:space="preserve"> </v>
          </cell>
        </row>
        <row r="9542">
          <cell r="A9542" t="str">
            <v>GXM2112100310-JL43</v>
          </cell>
          <cell r="B9542" t="str">
            <v>Helmet F1XF, Yellow (fluo), M</v>
          </cell>
          <cell r="C9542" t="str">
            <v xml:space="preserve"> </v>
          </cell>
        </row>
        <row r="9543">
          <cell r="A9543" t="str">
            <v>GXM2112100310-RE35</v>
          </cell>
          <cell r="B9543" t="str">
            <v>Helmet F1XF red, M</v>
          </cell>
          <cell r="C9543" t="str">
            <v xml:space="preserve"> </v>
          </cell>
        </row>
        <row r="9544">
          <cell r="A9544" t="str">
            <v>GXM2112100310-VF35</v>
          </cell>
          <cell r="B9544" t="str">
            <v>Helmet F1XF photolum, M</v>
          </cell>
          <cell r="C9544" t="str">
            <v xml:space="preserve"> </v>
          </cell>
        </row>
        <row r="9545">
          <cell r="A9545" t="str">
            <v>GXM2112100321-BB35</v>
          </cell>
          <cell r="B9545" t="str">
            <v>Helmet F1XF, Metalized, M</v>
          </cell>
          <cell r="C9545" t="str">
            <v xml:space="preserve"> </v>
          </cell>
        </row>
        <row r="9546">
          <cell r="A9546" t="str">
            <v>GXM2112100321-VF35</v>
          </cell>
          <cell r="B9546" t="str">
            <v>Helmet F1XF photolum, M</v>
          </cell>
          <cell r="C9546" t="str">
            <v xml:space="preserve"> </v>
          </cell>
        </row>
        <row r="9547">
          <cell r="A9547" t="str">
            <v>GXM2112100331-VF32</v>
          </cell>
          <cell r="B9547" t="str">
            <v>Helmet F1XF photolum, M</v>
          </cell>
          <cell r="C9547" t="str">
            <v xml:space="preserve"> </v>
          </cell>
        </row>
        <row r="9548">
          <cell r="A9548" t="str">
            <v>GXM2112100401-VF16</v>
          </cell>
          <cell r="B9548" t="str">
            <v>Helmet F1XF, Photoluminescent, M</v>
          </cell>
          <cell r="C9548" t="str">
            <v xml:space="preserve"> </v>
          </cell>
        </row>
        <row r="9549">
          <cell r="A9549" t="str">
            <v>GXM2112100411-RE32</v>
          </cell>
          <cell r="B9549" t="str">
            <v>Helm F1XF, Rot, M</v>
          </cell>
          <cell r="C9549" t="str">
            <v xml:space="preserve"> </v>
          </cell>
        </row>
        <row r="9550">
          <cell r="A9550" t="str">
            <v>GXM2112100412-BA32</v>
          </cell>
          <cell r="B9550" t="str">
            <v>Helmet F1XF, White, M</v>
          </cell>
          <cell r="C9550" t="str">
            <v xml:space="preserve"> </v>
          </cell>
        </row>
        <row r="9551">
          <cell r="A9551" t="str">
            <v>GXM2112100412-RE32</v>
          </cell>
          <cell r="B9551" t="str">
            <v>Helmet F1XF, Red, M</v>
          </cell>
          <cell r="C9551" t="str">
            <v xml:space="preserve"> </v>
          </cell>
        </row>
        <row r="9552">
          <cell r="A9552" t="str">
            <v>GXM2112100452-BA32</v>
          </cell>
          <cell r="B9552" t="str">
            <v>Helmet F1XF, White, M</v>
          </cell>
          <cell r="C9552" t="str">
            <v xml:space="preserve"> </v>
          </cell>
        </row>
        <row r="9553">
          <cell r="A9553" t="str">
            <v>GXM2112100452-RE32</v>
          </cell>
          <cell r="B9553" t="str">
            <v>Helmet F1XF, Red, M</v>
          </cell>
          <cell r="C9553" t="str">
            <v xml:space="preserve"> </v>
          </cell>
        </row>
        <row r="9554">
          <cell r="A9554" t="str">
            <v>GXM2112200000-JL16</v>
          </cell>
          <cell r="B9554" t="str">
            <v>Helmet F1XF, Yellow (fluo), M</v>
          </cell>
          <cell r="C9554" t="str">
            <v xml:space="preserve"> </v>
          </cell>
        </row>
        <row r="9555">
          <cell r="A9555" t="str">
            <v>GXM2112200000-RE35</v>
          </cell>
          <cell r="B9555" t="str">
            <v>Helmet F1XF, Red, M</v>
          </cell>
          <cell r="C9555" t="str">
            <v xml:space="preserve"> </v>
          </cell>
        </row>
        <row r="9556">
          <cell r="A9556" t="str">
            <v>GXM2112200100-VF35</v>
          </cell>
          <cell r="B9556" t="str">
            <v>Helmet F1XF, Photoluminescent, M</v>
          </cell>
          <cell r="C9556" t="str">
            <v xml:space="preserve"> </v>
          </cell>
        </row>
        <row r="9557">
          <cell r="A9557" t="str">
            <v>GXM2112200210-JL16</v>
          </cell>
          <cell r="B9557" t="str">
            <v>Helmet F1XF, Yellow (fluo), M</v>
          </cell>
          <cell r="C9557" t="str">
            <v xml:space="preserve"> </v>
          </cell>
        </row>
        <row r="9558">
          <cell r="A9558" t="str">
            <v>GXM2112200210-OB16</v>
          </cell>
          <cell r="B9558" t="str">
            <v>Helmet F1XF, Orange (fluo), M</v>
          </cell>
          <cell r="C9558" t="str">
            <v xml:space="preserve"> </v>
          </cell>
        </row>
        <row r="9559">
          <cell r="A9559" t="str">
            <v>GXM2112200230-BA16</v>
          </cell>
          <cell r="B9559" t="str">
            <v>Helmet F1XF, White, M</v>
          </cell>
          <cell r="C9559" t="str">
            <v xml:space="preserve"> </v>
          </cell>
        </row>
        <row r="9560">
          <cell r="A9560" t="str">
            <v>GXM2112200321-VF35</v>
          </cell>
          <cell r="B9560" t="str">
            <v>Helmet F1XF photolum, M</v>
          </cell>
          <cell r="C9560" t="str">
            <v xml:space="preserve"> </v>
          </cell>
        </row>
        <row r="9561">
          <cell r="A9561" t="str">
            <v>GXM2112300101-BA34</v>
          </cell>
          <cell r="B9561" t="str">
            <v>Helmet F1XF, White, M PA Lisse Blanche</v>
          </cell>
          <cell r="C9561" t="str">
            <v xml:space="preserve"> </v>
          </cell>
        </row>
        <row r="9562">
          <cell r="A9562" t="str">
            <v>GXM2112300101-RE35</v>
          </cell>
          <cell r="B9562" t="str">
            <v>Helmet F1XF, Red, M PA Lisse Dorée Verni</v>
          </cell>
          <cell r="C9562" t="str">
            <v xml:space="preserve"> </v>
          </cell>
        </row>
        <row r="9563">
          <cell r="A9563" t="str">
            <v>GXM2112300200-VF35</v>
          </cell>
          <cell r="B9563" t="str">
            <v>Helmet F1XF, Photoluminescent, M</v>
          </cell>
          <cell r="C9563" t="str">
            <v xml:space="preserve"> </v>
          </cell>
        </row>
        <row r="9564">
          <cell r="A9564" t="str">
            <v>GXM2112300321-OB16</v>
          </cell>
          <cell r="B9564" t="str">
            <v>Helmet F1XF, Orange (fluo), M</v>
          </cell>
          <cell r="C9564" t="str">
            <v xml:space="preserve"> </v>
          </cell>
        </row>
        <row r="9565">
          <cell r="A9565" t="str">
            <v>GXM2112400000-BA35</v>
          </cell>
          <cell r="B9565" t="str">
            <v>Helmet F1XF, White, M</v>
          </cell>
          <cell r="C9565" t="str">
            <v xml:space="preserve"> </v>
          </cell>
        </row>
        <row r="9566">
          <cell r="A9566" t="str">
            <v>GXM2112400300-RE16</v>
          </cell>
          <cell r="B9566" t="str">
            <v>Helmet F1XF, Red, M</v>
          </cell>
          <cell r="C9566" t="str">
            <v xml:space="preserve"> </v>
          </cell>
        </row>
        <row r="9567">
          <cell r="A9567" t="str">
            <v>GXM2112401300-AA35</v>
          </cell>
          <cell r="B9567" t="str">
            <v>Helmet F1XF, Blue, M</v>
          </cell>
          <cell r="C9567" t="str">
            <v xml:space="preserve"> </v>
          </cell>
        </row>
        <row r="9568">
          <cell r="A9568" t="str">
            <v>GXM2112401300-NA35</v>
          </cell>
          <cell r="B9568" t="str">
            <v>Helmet F1XF, Black, M</v>
          </cell>
          <cell r="C9568" t="str">
            <v xml:space="preserve"> </v>
          </cell>
        </row>
        <row r="9569">
          <cell r="A9569" t="str">
            <v>GXM2112401300-OB35</v>
          </cell>
          <cell r="B9569" t="str">
            <v>Helmet F1XF, Orange (fluo), M</v>
          </cell>
          <cell r="C9569" t="str">
            <v xml:space="preserve"> </v>
          </cell>
        </row>
        <row r="9570">
          <cell r="A9570" t="str">
            <v>GXM2112401300-VF35</v>
          </cell>
          <cell r="B9570" t="str">
            <v>Helmet F1XF, Photoluminescent, M</v>
          </cell>
          <cell r="C9570" t="str">
            <v xml:space="preserve"> </v>
          </cell>
        </row>
        <row r="9571">
          <cell r="A9571" t="str">
            <v>GXM2112401301-BB35</v>
          </cell>
          <cell r="B9571" t="str">
            <v>Helmet F1XF, Metalized, M</v>
          </cell>
          <cell r="C9571" t="str">
            <v xml:space="preserve"> </v>
          </cell>
        </row>
        <row r="9572">
          <cell r="A9572" t="str">
            <v>GXM2117601000-RE35</v>
          </cell>
          <cell r="B9572" t="str">
            <v>Helm F1XF, Rot, M</v>
          </cell>
          <cell r="C9572" t="str">
            <v xml:space="preserve"> </v>
          </cell>
        </row>
        <row r="9573">
          <cell r="A9573" t="str">
            <v>GXM2117601004-RE35</v>
          </cell>
          <cell r="B9573" t="str">
            <v>Helmet F1XF, Red, M</v>
          </cell>
          <cell r="C9573" t="str">
            <v xml:space="preserve"> </v>
          </cell>
        </row>
        <row r="9574">
          <cell r="A9574" t="str">
            <v>GXM2121000000-BA35</v>
          </cell>
          <cell r="B9574" t="str">
            <v>Helmet F1XF white, M</v>
          </cell>
          <cell r="C9574" t="str">
            <v xml:space="preserve"> </v>
          </cell>
        </row>
        <row r="9575">
          <cell r="A9575" t="str">
            <v>GXM2121000000-JL16</v>
          </cell>
          <cell r="B9575" t="str">
            <v>Helmet F1XF fluorescent yellow, M</v>
          </cell>
          <cell r="C9575" t="str">
            <v xml:space="preserve"> </v>
          </cell>
        </row>
        <row r="9576">
          <cell r="A9576" t="str">
            <v>GXM2121000000-NA35</v>
          </cell>
          <cell r="B9576" t="str">
            <v>Helmet F1XF, Black, M PA Lisse Dorée Ver</v>
          </cell>
          <cell r="C9576" t="str">
            <v xml:space="preserve"> </v>
          </cell>
        </row>
        <row r="9577">
          <cell r="A9577" t="str">
            <v>GXM2121000000-OB16</v>
          </cell>
          <cell r="B9577" t="str">
            <v>Helmet F1XF fluorescent orange, M</v>
          </cell>
          <cell r="C9577" t="str">
            <v xml:space="preserve"> </v>
          </cell>
        </row>
        <row r="9578">
          <cell r="A9578" t="str">
            <v>GXM2121000000-VA16</v>
          </cell>
          <cell r="B9578" t="str">
            <v>Helmet F1XF green, M</v>
          </cell>
          <cell r="C9578" t="str">
            <v xml:space="preserve"> </v>
          </cell>
        </row>
        <row r="9579">
          <cell r="A9579" t="str">
            <v>GXM2121000001-AA16</v>
          </cell>
          <cell r="B9579" t="str">
            <v>Helmet F1XF blue, M</v>
          </cell>
          <cell r="C9579" t="str">
            <v xml:space="preserve"> </v>
          </cell>
        </row>
        <row r="9580">
          <cell r="A9580" t="str">
            <v>GXM2121000001-BA16</v>
          </cell>
          <cell r="B9580" t="str">
            <v>Helmet F1XF white, M</v>
          </cell>
          <cell r="C9580" t="str">
            <v xml:space="preserve"> </v>
          </cell>
        </row>
        <row r="9581">
          <cell r="A9581" t="str">
            <v>GXM2121000001-JD16</v>
          </cell>
          <cell r="B9581" t="str">
            <v>Helmet F1XF yellow, M</v>
          </cell>
          <cell r="C9581" t="str">
            <v xml:space="preserve"> </v>
          </cell>
        </row>
        <row r="9582">
          <cell r="A9582" t="str">
            <v>GXM2121000001-JL16</v>
          </cell>
          <cell r="B9582" t="str">
            <v>Helmet F1XF fluorescent yellow, M</v>
          </cell>
          <cell r="C9582" t="str">
            <v xml:space="preserve"> </v>
          </cell>
        </row>
        <row r="9583">
          <cell r="A9583" t="str">
            <v>GXM2121000001-NA16</v>
          </cell>
          <cell r="B9583" t="str">
            <v>Helmet F1XF black, M</v>
          </cell>
          <cell r="C9583" t="str">
            <v xml:space="preserve"> </v>
          </cell>
        </row>
        <row r="9584">
          <cell r="A9584" t="str">
            <v>GXM2121000001-NB16</v>
          </cell>
          <cell r="B9584" t="str">
            <v>Helmet F1XF, Grey, M</v>
          </cell>
          <cell r="C9584" t="str">
            <v xml:space="preserve"> </v>
          </cell>
        </row>
        <row r="9585">
          <cell r="A9585" t="str">
            <v>GXM2121000001-OB16</v>
          </cell>
          <cell r="B9585" t="str">
            <v>Helmet F1XF fluorescent orange,  M</v>
          </cell>
          <cell r="C9585" t="str">
            <v xml:space="preserve"> </v>
          </cell>
        </row>
        <row r="9586">
          <cell r="A9586" t="str">
            <v>GXM2121000001-VA16</v>
          </cell>
          <cell r="B9586" t="str">
            <v>Helmet F1XF green, M</v>
          </cell>
          <cell r="C9586" t="str">
            <v xml:space="preserve"> </v>
          </cell>
        </row>
        <row r="9587">
          <cell r="A9587" t="str">
            <v>GXM2121000001-VF16</v>
          </cell>
          <cell r="B9587" t="str">
            <v>Helmet F1XF photolum, M</v>
          </cell>
          <cell r="C9587" t="str">
            <v xml:space="preserve"> </v>
          </cell>
        </row>
        <row r="9588">
          <cell r="A9588" t="str">
            <v>GXM2121000010-AA35</v>
          </cell>
          <cell r="B9588" t="str">
            <v>Helmet F1XF, Blue, M</v>
          </cell>
          <cell r="C9588" t="str">
            <v xml:space="preserve"> </v>
          </cell>
        </row>
        <row r="9589">
          <cell r="A9589" t="str">
            <v>GXM2121000010-NA35</v>
          </cell>
          <cell r="B9589" t="str">
            <v>Helmet F1XF black, M</v>
          </cell>
          <cell r="C9589" t="str">
            <v xml:space="preserve"> </v>
          </cell>
        </row>
        <row r="9590">
          <cell r="A9590" t="str">
            <v>GXM2121000014-RE35</v>
          </cell>
          <cell r="B9590" t="str">
            <v>Helmet F1XF, Red, M</v>
          </cell>
          <cell r="C9590" t="str">
            <v xml:space="preserve"> </v>
          </cell>
        </row>
        <row r="9591">
          <cell r="A9591" t="str">
            <v>GXM2121000020-NB35</v>
          </cell>
          <cell r="B9591" t="str">
            <v>Helmet F1XF, Grey, M</v>
          </cell>
          <cell r="C9591" t="str">
            <v xml:space="preserve"> </v>
          </cell>
        </row>
        <row r="9592">
          <cell r="A9592" t="str">
            <v>GXM2121000100-BA16</v>
          </cell>
          <cell r="B9592" t="str">
            <v>Helmet F1XF, White, M</v>
          </cell>
          <cell r="C9592" t="str">
            <v xml:space="preserve"> </v>
          </cell>
        </row>
        <row r="9593">
          <cell r="A9593" t="str">
            <v>GXM2121000100-BA35</v>
          </cell>
          <cell r="B9593" t="str">
            <v>Helmet F1XF, White, M</v>
          </cell>
          <cell r="C9593" t="str">
            <v xml:space="preserve"> </v>
          </cell>
        </row>
        <row r="9594">
          <cell r="A9594" t="str">
            <v>GXM2121000100-BO16</v>
          </cell>
          <cell r="B9594" t="str">
            <v>Helmet F1XF, White with black comb, M</v>
          </cell>
          <cell r="C9594" t="str">
            <v xml:space="preserve"> </v>
          </cell>
        </row>
        <row r="9595">
          <cell r="A9595" t="str">
            <v>GXM2121000100-JD35</v>
          </cell>
          <cell r="B9595" t="str">
            <v>Helmet F1XF, Yellow (plain), M</v>
          </cell>
          <cell r="C9595" t="str">
            <v xml:space="preserve"> </v>
          </cell>
        </row>
        <row r="9596">
          <cell r="A9596" t="str">
            <v>GXM2121000100-NA35</v>
          </cell>
          <cell r="B9596" t="str">
            <v>Helmet F1XF, Black, M</v>
          </cell>
          <cell r="C9596" t="str">
            <v xml:space="preserve"> </v>
          </cell>
        </row>
        <row r="9597">
          <cell r="A9597" t="str">
            <v>GXM2121000100-OB35</v>
          </cell>
          <cell r="B9597" t="str">
            <v>Helmet F1XF, Orange (fluo), M</v>
          </cell>
          <cell r="C9597" t="str">
            <v xml:space="preserve"> </v>
          </cell>
        </row>
        <row r="9598">
          <cell r="A9598" t="str">
            <v>GXM2121000100-RE35</v>
          </cell>
          <cell r="B9598" t="str">
            <v>Helmet F1XF red, M</v>
          </cell>
          <cell r="C9598" t="str">
            <v xml:space="preserve"> </v>
          </cell>
        </row>
        <row r="9599">
          <cell r="A9599" t="str">
            <v>GXM2121000101-BB16</v>
          </cell>
          <cell r="B9599" t="str">
            <v>Helmet F1XF, Metalized, M</v>
          </cell>
          <cell r="C9599" t="str">
            <v xml:space="preserve"> </v>
          </cell>
        </row>
        <row r="9600">
          <cell r="A9600" t="str">
            <v>GXM2121000101-BO16</v>
          </cell>
          <cell r="B9600" t="str">
            <v>Helmet F1XF, White with black comb, M</v>
          </cell>
          <cell r="C9600" t="str">
            <v xml:space="preserve"> </v>
          </cell>
        </row>
        <row r="9601">
          <cell r="A9601" t="str">
            <v>GXM2121000101-RE16</v>
          </cell>
          <cell r="B9601" t="str">
            <v>Helmet F1XF, Red, M</v>
          </cell>
          <cell r="C9601" t="str">
            <v xml:space="preserve"> </v>
          </cell>
        </row>
        <row r="9602">
          <cell r="A9602" t="str">
            <v>GXM2121000101-RE35</v>
          </cell>
          <cell r="B9602" t="str">
            <v>Helmet F1XF, Red, M</v>
          </cell>
          <cell r="C9602" t="str">
            <v xml:space="preserve"> </v>
          </cell>
        </row>
        <row r="9603">
          <cell r="A9603" t="str">
            <v>GXM2121000110-BA35</v>
          </cell>
          <cell r="B9603" t="str">
            <v>Helmet F1XF, White, M</v>
          </cell>
          <cell r="C9603" t="str">
            <v xml:space="preserve"> </v>
          </cell>
        </row>
        <row r="9604">
          <cell r="A9604" t="str">
            <v>GXM2121000110-BO16</v>
          </cell>
          <cell r="B9604" t="str">
            <v>Helmet F1XF, White with black comb, M</v>
          </cell>
          <cell r="C9604" t="str">
            <v xml:space="preserve"> </v>
          </cell>
        </row>
        <row r="9605">
          <cell r="A9605" t="str">
            <v>GXM2121000110-JD35</v>
          </cell>
          <cell r="B9605" t="str">
            <v>Helmet F1XF, Yellow (plain), M</v>
          </cell>
          <cell r="C9605" t="str">
            <v xml:space="preserve"> </v>
          </cell>
        </row>
        <row r="9606">
          <cell r="A9606" t="str">
            <v>GXM2121000110-NA35</v>
          </cell>
          <cell r="B9606" t="str">
            <v>Helmet F1XF, Black, M</v>
          </cell>
          <cell r="C9606" t="str">
            <v xml:space="preserve"> </v>
          </cell>
        </row>
        <row r="9607">
          <cell r="A9607" t="str">
            <v>GXM2121000110-RE35</v>
          </cell>
          <cell r="B9607" t="str">
            <v>Helmet F1XF, Red, M</v>
          </cell>
          <cell r="C9607" t="str">
            <v xml:space="preserve"> </v>
          </cell>
        </row>
        <row r="9608">
          <cell r="A9608" t="str">
            <v>GXM2121000111-JD34</v>
          </cell>
          <cell r="B9608" t="str">
            <v>Helmet F1XF, Yellow (plain), M</v>
          </cell>
          <cell r="C9608" t="str">
            <v xml:space="preserve"> </v>
          </cell>
        </row>
        <row r="9609">
          <cell r="A9609" t="str">
            <v>GXM2121000111-NA16</v>
          </cell>
          <cell r="B9609" t="str">
            <v>Helmet F1XF, Black, M</v>
          </cell>
          <cell r="C9609" t="str">
            <v xml:space="preserve"> </v>
          </cell>
        </row>
        <row r="9610">
          <cell r="A9610" t="str">
            <v>GXM2121000200-BA16</v>
          </cell>
          <cell r="B9610" t="str">
            <v>Helmet F1XF, White, M</v>
          </cell>
          <cell r="C9610" t="str">
            <v xml:space="preserve"> </v>
          </cell>
        </row>
        <row r="9611">
          <cell r="A9611" t="str">
            <v>GXM2121000200-RE16</v>
          </cell>
          <cell r="B9611" t="str">
            <v>Helmet F1XF, Red, M</v>
          </cell>
          <cell r="C9611" t="str">
            <v xml:space="preserve"> </v>
          </cell>
        </row>
        <row r="9612">
          <cell r="A9612" t="str">
            <v>GXM2121000201-BA16</v>
          </cell>
          <cell r="B9612" t="str">
            <v>Helmet F1XF, White, M</v>
          </cell>
          <cell r="C9612" t="str">
            <v xml:space="preserve"> </v>
          </cell>
        </row>
        <row r="9613">
          <cell r="A9613" t="str">
            <v>GXM2121000201-JD16</v>
          </cell>
          <cell r="B9613" t="str">
            <v>Helmet F1XF, Yellow (plain), M</v>
          </cell>
          <cell r="C9613" t="str">
            <v xml:space="preserve"> </v>
          </cell>
        </row>
        <row r="9614">
          <cell r="A9614" t="str">
            <v>GXM2121000201-RB16</v>
          </cell>
          <cell r="B9614" t="str">
            <v>Helmet F1XF red/black comb, M</v>
          </cell>
          <cell r="C9614" t="str">
            <v xml:space="preserve"> </v>
          </cell>
        </row>
        <row r="9615">
          <cell r="A9615" t="str">
            <v>GXM2121000204-NA01</v>
          </cell>
          <cell r="B9615" t="str">
            <v>Helmet F1XF, Black, M</v>
          </cell>
          <cell r="C9615" t="str">
            <v xml:space="preserve"> </v>
          </cell>
        </row>
        <row r="9616">
          <cell r="A9616" t="str">
            <v>GXM2121000206-BB35</v>
          </cell>
          <cell r="B9616" t="str">
            <v>Helmet F1XF, Metalized, M</v>
          </cell>
          <cell r="C9616" t="str">
            <v xml:space="preserve"> </v>
          </cell>
        </row>
        <row r="9617">
          <cell r="A9617" t="str">
            <v>GXM2121000210-BA35</v>
          </cell>
          <cell r="B9617" t="str">
            <v>Helmet F1XF, White, M</v>
          </cell>
          <cell r="C9617" t="str">
            <v xml:space="preserve"> </v>
          </cell>
        </row>
        <row r="9618">
          <cell r="A9618" t="str">
            <v>GXM2121000210-JD16</v>
          </cell>
          <cell r="B9618" t="str">
            <v>Helmet F1XF yellow, M</v>
          </cell>
          <cell r="C9618" t="str">
            <v xml:space="preserve"> </v>
          </cell>
        </row>
        <row r="9619">
          <cell r="A9619" t="str">
            <v>GXM2121000210-JD35</v>
          </cell>
          <cell r="B9619" t="str">
            <v>Helmet F1XF, Yellow (plain), M</v>
          </cell>
          <cell r="C9619" t="str">
            <v xml:space="preserve"> </v>
          </cell>
        </row>
        <row r="9620">
          <cell r="A9620" t="str">
            <v>GXM2121000210-JL35</v>
          </cell>
          <cell r="B9620" t="str">
            <v>Helmet F1XF fluorescent yellow, M</v>
          </cell>
          <cell r="C9620" t="str">
            <v xml:space="preserve"> </v>
          </cell>
        </row>
        <row r="9621">
          <cell r="A9621" t="str">
            <v>GXM2121000210-NA35</v>
          </cell>
          <cell r="B9621" t="str">
            <v>Helmet F1XF, Black, M</v>
          </cell>
          <cell r="C9621" t="str">
            <v xml:space="preserve"> </v>
          </cell>
        </row>
        <row r="9622">
          <cell r="A9622" t="str">
            <v>GXM2121000210-RE35</v>
          </cell>
          <cell r="B9622" t="str">
            <v>Helmet F1XF, Red, M</v>
          </cell>
          <cell r="C9622" t="str">
            <v xml:space="preserve"> </v>
          </cell>
        </row>
        <row r="9623">
          <cell r="A9623" t="str">
            <v>GXM2121000210-VF16</v>
          </cell>
          <cell r="B9623" t="str">
            <v>Helmet F1XF photolum, M</v>
          </cell>
          <cell r="C9623" t="str">
            <v xml:space="preserve"> </v>
          </cell>
        </row>
        <row r="9624">
          <cell r="A9624" t="str">
            <v>GXM2121000214-BA35</v>
          </cell>
          <cell r="B9624" t="str">
            <v>Helmet F1XF, White, M</v>
          </cell>
          <cell r="C9624" t="str">
            <v xml:space="preserve"> </v>
          </cell>
        </row>
        <row r="9625">
          <cell r="A9625" t="str">
            <v>GXM2121000214-NA35</v>
          </cell>
          <cell r="B9625" t="str">
            <v>Helmet F1XF, Black, M</v>
          </cell>
          <cell r="C9625" t="str">
            <v xml:space="preserve"> </v>
          </cell>
        </row>
        <row r="9626">
          <cell r="A9626" t="str">
            <v>GXM2121000300-BO16</v>
          </cell>
          <cell r="B9626" t="str">
            <v>Helmet F1XF white with black comb, M</v>
          </cell>
          <cell r="C9626" t="str">
            <v xml:space="preserve"> </v>
          </cell>
        </row>
        <row r="9627">
          <cell r="A9627" t="str">
            <v>GXM2121000300-JD35</v>
          </cell>
          <cell r="B9627" t="str">
            <v>Helmet F1XF, Yellow (plain), M</v>
          </cell>
          <cell r="C9627" t="str">
            <v xml:space="preserve"> </v>
          </cell>
        </row>
        <row r="9628">
          <cell r="A9628" t="str">
            <v>GXM2121000300-NA35</v>
          </cell>
          <cell r="B9628" t="str">
            <v>Helmet F1XF, Black, M</v>
          </cell>
          <cell r="C9628" t="str">
            <v xml:space="preserve"> </v>
          </cell>
        </row>
        <row r="9629">
          <cell r="A9629" t="str">
            <v>GXM2121000301-AA32</v>
          </cell>
          <cell r="B9629" t="str">
            <v>Helmet F1XF, Blue, M</v>
          </cell>
          <cell r="C9629" t="str">
            <v xml:space="preserve"> </v>
          </cell>
        </row>
        <row r="9630">
          <cell r="A9630" t="str">
            <v>GXM2121000301-BO16</v>
          </cell>
          <cell r="B9630" t="str">
            <v>Helmet F1XF, White with black comb, M</v>
          </cell>
          <cell r="C9630" t="str">
            <v xml:space="preserve"> </v>
          </cell>
        </row>
        <row r="9631">
          <cell r="A9631" t="str">
            <v>GXM2121000301-JD16</v>
          </cell>
          <cell r="B9631" t="str">
            <v>Helmet F1XF, Yellow (plain), M</v>
          </cell>
          <cell r="C9631" t="str">
            <v xml:space="preserve"> </v>
          </cell>
        </row>
        <row r="9632">
          <cell r="A9632" t="str">
            <v>GXM2121000301-NA35</v>
          </cell>
          <cell r="B9632" t="str">
            <v>Helmet F1XF, Black, M</v>
          </cell>
          <cell r="C9632" t="str">
            <v xml:space="preserve"> </v>
          </cell>
        </row>
        <row r="9633">
          <cell r="A9633" t="str">
            <v>GXM2121000310-JL35</v>
          </cell>
          <cell r="B9633" t="str">
            <v>Helmet F1XF fluorescent yellow, M</v>
          </cell>
          <cell r="C9633" t="str">
            <v xml:space="preserve"> </v>
          </cell>
        </row>
        <row r="9634">
          <cell r="A9634" t="str">
            <v>GXM2121000311-JD16</v>
          </cell>
          <cell r="B9634" t="str">
            <v>Helmet F1XF, Yellow (plain), M</v>
          </cell>
          <cell r="C9634" t="str">
            <v xml:space="preserve"> </v>
          </cell>
        </row>
        <row r="9635">
          <cell r="A9635" t="str">
            <v>GXM2121001100-BO16</v>
          </cell>
          <cell r="B9635" t="str">
            <v>Helmet F1XF, White with black comb, M</v>
          </cell>
          <cell r="C9635" t="str">
            <v xml:space="preserve"> </v>
          </cell>
        </row>
        <row r="9636">
          <cell r="A9636" t="str">
            <v>GXM2121002100-RE16</v>
          </cell>
          <cell r="B9636" t="str">
            <v>Helmet F1XF, Red, M</v>
          </cell>
          <cell r="C9636" t="str">
            <v xml:space="preserve"> </v>
          </cell>
        </row>
        <row r="9637">
          <cell r="A9637" t="str">
            <v>GXM2121100000-BA16</v>
          </cell>
          <cell r="B9637" t="str">
            <v>Helmet F1XF white, M</v>
          </cell>
          <cell r="C9637" t="str">
            <v xml:space="preserve"> </v>
          </cell>
        </row>
        <row r="9638">
          <cell r="A9638" t="str">
            <v>GXM2121100000-BA35</v>
          </cell>
          <cell r="B9638" t="str">
            <v>Helmet, F1XF EN443 M white, FP gold</v>
          </cell>
          <cell r="C9638" t="str">
            <v xml:space="preserve"> </v>
          </cell>
        </row>
        <row r="9639">
          <cell r="A9639" t="str">
            <v>GXM2121100000-JD16</v>
          </cell>
          <cell r="B9639" t="str">
            <v>Helmet F1XF, Yellow (plain), M</v>
          </cell>
          <cell r="C9639" t="str">
            <v xml:space="preserve"> </v>
          </cell>
        </row>
        <row r="9640">
          <cell r="A9640" t="str">
            <v>GXM2121100000-JD35</v>
          </cell>
          <cell r="B9640" t="str">
            <v>F1XF EN443 M yellow, FP gold</v>
          </cell>
          <cell r="C9640" t="str">
            <v xml:space="preserve"> </v>
          </cell>
        </row>
        <row r="9641">
          <cell r="A9641" t="str">
            <v>GXM2121100000-OB16</v>
          </cell>
          <cell r="B9641" t="str">
            <v>Helmet F1XF fluo. orange, M</v>
          </cell>
          <cell r="C9641" t="str">
            <v xml:space="preserve"> </v>
          </cell>
        </row>
        <row r="9642">
          <cell r="A9642" t="str">
            <v>GXM2121100000-OB35</v>
          </cell>
          <cell r="B9642" t="str">
            <v>Helmet F1XF, Orange (fluo), M</v>
          </cell>
          <cell r="C9642" t="str">
            <v xml:space="preserve"> </v>
          </cell>
        </row>
        <row r="9643">
          <cell r="A9643" t="str">
            <v>GXM2121100001-JD16</v>
          </cell>
          <cell r="B9643" t="str">
            <v>Helm F1XF, Gelb, M</v>
          </cell>
          <cell r="C9643" t="str">
            <v xml:space="preserve"> </v>
          </cell>
        </row>
        <row r="9644">
          <cell r="A9644" t="str">
            <v>GXM2121100001-JL16</v>
          </cell>
          <cell r="B9644" t="str">
            <v>Helmet F1XF, Yellow (fluo), M</v>
          </cell>
          <cell r="C9644" t="str">
            <v xml:space="preserve"> </v>
          </cell>
        </row>
        <row r="9645">
          <cell r="A9645" t="str">
            <v>GXM2121100004-VF16</v>
          </cell>
          <cell r="B9645" t="str">
            <v>Helmet F1XF, Photoluminescent, M</v>
          </cell>
          <cell r="C9645" t="str">
            <v xml:space="preserve"> </v>
          </cell>
        </row>
        <row r="9646">
          <cell r="A9646" t="str">
            <v>GXM2121100004-VF35</v>
          </cell>
          <cell r="B9646" t="str">
            <v>Helmet F1XF, Photoluminescent, M</v>
          </cell>
          <cell r="C9646" t="str">
            <v xml:space="preserve"> </v>
          </cell>
        </row>
        <row r="9647">
          <cell r="A9647" t="str">
            <v>GXM2121100010-AA35</v>
          </cell>
          <cell r="B9647" t="str">
            <v>Helmet F1XF, Blue, M</v>
          </cell>
          <cell r="C9647" t="str">
            <v xml:space="preserve"> </v>
          </cell>
        </row>
        <row r="9648">
          <cell r="A9648" t="str">
            <v>GXM2121100010-JD16</v>
          </cell>
          <cell r="B9648" t="str">
            <v>Helmet F1XF yellow, M</v>
          </cell>
          <cell r="C9648" t="str">
            <v xml:space="preserve"> </v>
          </cell>
        </row>
        <row r="9649">
          <cell r="A9649" t="str">
            <v>GXM2121100010-JL35</v>
          </cell>
          <cell r="B9649" t="str">
            <v>Helmet F1XF fluorescent yellow, M</v>
          </cell>
          <cell r="C9649" t="str">
            <v xml:space="preserve"> </v>
          </cell>
        </row>
        <row r="9650">
          <cell r="A9650" t="str">
            <v>GXM2121100014-NA35</v>
          </cell>
          <cell r="B9650" t="str">
            <v>Helmet F1XF, Black, M</v>
          </cell>
          <cell r="C9650" t="str">
            <v xml:space="preserve"> </v>
          </cell>
        </row>
        <row r="9651">
          <cell r="A9651" t="str">
            <v>GXM2121100100-AA35</v>
          </cell>
          <cell r="B9651" t="str">
            <v>Helmet F1XF, Blue, M</v>
          </cell>
          <cell r="C9651" t="str">
            <v xml:space="preserve"> </v>
          </cell>
        </row>
        <row r="9652">
          <cell r="A9652" t="str">
            <v>GXM2121100100-BA16</v>
          </cell>
          <cell r="B9652" t="str">
            <v>F1XF EN443 M white, FP black</v>
          </cell>
          <cell r="C9652" t="str">
            <v xml:space="preserve"> </v>
          </cell>
        </row>
        <row r="9653">
          <cell r="A9653" t="str">
            <v>GXM2121100100-BA35</v>
          </cell>
          <cell r="B9653" t="str">
            <v>F1XF EN443 M white, FP gold</v>
          </cell>
          <cell r="C9653" t="str">
            <v xml:space="preserve"> </v>
          </cell>
        </row>
        <row r="9654">
          <cell r="A9654" t="str">
            <v>GXM2121100100-JD16</v>
          </cell>
          <cell r="B9654" t="str">
            <v>F1XF EN443 M yellow, FP black</v>
          </cell>
          <cell r="C9654" t="str">
            <v xml:space="preserve"> </v>
          </cell>
        </row>
        <row r="9655">
          <cell r="A9655" t="str">
            <v>GXM2121100100-JL16</v>
          </cell>
          <cell r="B9655" t="str">
            <v>Helmet F1XF, Yellow (fluo), M</v>
          </cell>
          <cell r="C9655" t="str">
            <v xml:space="preserve"> </v>
          </cell>
        </row>
        <row r="9656">
          <cell r="A9656" t="str">
            <v>GXM2121100100-JL35</v>
          </cell>
          <cell r="B9656" t="str">
            <v>Helmet F1XF, Yellow (fluo), M</v>
          </cell>
          <cell r="C9656" t="str">
            <v xml:space="preserve"> </v>
          </cell>
        </row>
        <row r="9657">
          <cell r="A9657" t="str">
            <v>GXM2121100100-JL43</v>
          </cell>
          <cell r="B9657" t="str">
            <v>Helmet F1XF, Yellow (fluo), M</v>
          </cell>
          <cell r="C9657" t="str">
            <v xml:space="preserve"> </v>
          </cell>
        </row>
        <row r="9658">
          <cell r="A9658" t="str">
            <v>GXM2121100100-NA16</v>
          </cell>
          <cell r="B9658" t="str">
            <v>Helmet F1XF, Black, M</v>
          </cell>
          <cell r="C9658" t="str">
            <v xml:space="preserve"> </v>
          </cell>
        </row>
        <row r="9659">
          <cell r="A9659" t="str">
            <v>GXM2121100100-NA35</v>
          </cell>
          <cell r="B9659" t="str">
            <v>Helmet F1XF, Black, M</v>
          </cell>
          <cell r="C9659" t="str">
            <v xml:space="preserve"> </v>
          </cell>
        </row>
        <row r="9660">
          <cell r="A9660" t="str">
            <v>GXM2121100100-NA43</v>
          </cell>
          <cell r="B9660" t="str">
            <v>Helmet F1XF, Black, M</v>
          </cell>
          <cell r="C9660" t="str">
            <v xml:space="preserve"> </v>
          </cell>
        </row>
        <row r="9661">
          <cell r="A9661" t="str">
            <v>GXM2121100100-OB35</v>
          </cell>
          <cell r="B9661" t="str">
            <v>Helmet F1XF, Orange (fluo), M</v>
          </cell>
          <cell r="C9661" t="str">
            <v xml:space="preserve"> </v>
          </cell>
        </row>
        <row r="9662">
          <cell r="A9662" t="str">
            <v>GXM2121100100-RE16</v>
          </cell>
          <cell r="B9662" t="str">
            <v>F1XF EN443 M red, FP black</v>
          </cell>
          <cell r="C9662" t="str">
            <v xml:space="preserve"> </v>
          </cell>
        </row>
        <row r="9663">
          <cell r="A9663" t="str">
            <v>GXM2121100100-RE35</v>
          </cell>
          <cell r="B9663" t="str">
            <v>Helmet F1XF red, M</v>
          </cell>
          <cell r="C9663" t="str">
            <v xml:space="preserve"> </v>
          </cell>
        </row>
        <row r="9664">
          <cell r="A9664" t="str">
            <v>GXM2121100100-VF16</v>
          </cell>
          <cell r="B9664" t="str">
            <v>Helmet F1XF, Photoluminescent, M</v>
          </cell>
          <cell r="C9664" t="str">
            <v xml:space="preserve"> </v>
          </cell>
        </row>
        <row r="9665">
          <cell r="A9665" t="str">
            <v>GXM2121100100-VF35</v>
          </cell>
          <cell r="B9665" t="str">
            <v>Helmet F1XF, Photoluminescent, M</v>
          </cell>
          <cell r="C9665" t="str">
            <v xml:space="preserve"> </v>
          </cell>
        </row>
        <row r="9666">
          <cell r="A9666" t="str">
            <v>GXM2121100101-BA16</v>
          </cell>
          <cell r="B9666" t="str">
            <v>Helmet F1XF, White, M</v>
          </cell>
          <cell r="C9666" t="str">
            <v xml:space="preserve"> </v>
          </cell>
        </row>
        <row r="9667">
          <cell r="A9667" t="str">
            <v>GXM2121100101-BB35</v>
          </cell>
          <cell r="B9667" t="str">
            <v>Helmet F1XF, Metalized, M</v>
          </cell>
          <cell r="C9667" t="str">
            <v xml:space="preserve"> </v>
          </cell>
        </row>
        <row r="9668">
          <cell r="A9668" t="str">
            <v>GXM2121100101-BO16</v>
          </cell>
          <cell r="B9668" t="str">
            <v>Helmet F1XF, White with black comb, M</v>
          </cell>
          <cell r="C9668" t="str">
            <v xml:space="preserve"> </v>
          </cell>
        </row>
        <row r="9669">
          <cell r="A9669" t="str">
            <v>GXM2121100101-JD16</v>
          </cell>
          <cell r="B9669" t="str">
            <v>Helmet F1XF, Yellow (plain), M</v>
          </cell>
          <cell r="C9669" t="str">
            <v xml:space="preserve"> </v>
          </cell>
        </row>
        <row r="9670">
          <cell r="A9670" t="str">
            <v>GXM2121100101-JD35</v>
          </cell>
          <cell r="B9670" t="str">
            <v>Helmet F1XF, Yellow (plain), M</v>
          </cell>
          <cell r="C9670" t="str">
            <v xml:space="preserve"> </v>
          </cell>
        </row>
        <row r="9671">
          <cell r="A9671" t="str">
            <v>GXM2121100101-JD43</v>
          </cell>
          <cell r="B9671" t="str">
            <v>Helmet F1XF, Yellow (plain), M</v>
          </cell>
          <cell r="C9671" t="str">
            <v xml:space="preserve"> </v>
          </cell>
        </row>
        <row r="9672">
          <cell r="A9672" t="str">
            <v>GXM2121100101-NB16</v>
          </cell>
          <cell r="B9672" t="str">
            <v>Helmet F1XF, Grey, M</v>
          </cell>
          <cell r="C9672" t="str">
            <v xml:space="preserve"> </v>
          </cell>
        </row>
        <row r="9673">
          <cell r="A9673" t="str">
            <v>GXM2121100101-OB16</v>
          </cell>
          <cell r="B9673" t="str">
            <v>Helmet F1XF fluorescent orange, M</v>
          </cell>
          <cell r="C9673" t="str">
            <v xml:space="preserve"> </v>
          </cell>
        </row>
        <row r="9674">
          <cell r="A9674" t="str">
            <v>GXM2121100101-OB35</v>
          </cell>
          <cell r="B9674" t="str">
            <v>Helmet F1XF, Orange (fluo), M</v>
          </cell>
          <cell r="C9674" t="str">
            <v xml:space="preserve"> </v>
          </cell>
        </row>
        <row r="9675">
          <cell r="A9675" t="str">
            <v>GXM2121100101-RE16</v>
          </cell>
          <cell r="B9675" t="str">
            <v>Helmet F1XF, Red, M</v>
          </cell>
          <cell r="C9675" t="str">
            <v xml:space="preserve"> </v>
          </cell>
        </row>
        <row r="9676">
          <cell r="A9676" t="str">
            <v>GXM2121100101-RE35</v>
          </cell>
          <cell r="B9676" t="str">
            <v>Helmet F1XF, Red, M</v>
          </cell>
          <cell r="C9676" t="str">
            <v xml:space="preserve"> </v>
          </cell>
        </row>
        <row r="9677">
          <cell r="A9677" t="str">
            <v>GXM2121100101-RE43</v>
          </cell>
          <cell r="B9677" t="str">
            <v>Helmet F1XF, Red, M</v>
          </cell>
          <cell r="C9677" t="str">
            <v xml:space="preserve"> </v>
          </cell>
        </row>
        <row r="9678">
          <cell r="A9678" t="str">
            <v>GXM2121100104-JL35</v>
          </cell>
          <cell r="B9678" t="str">
            <v>Helmet F1XF, Yellow (fluo), M</v>
          </cell>
          <cell r="C9678" t="str">
            <v xml:space="preserve"> </v>
          </cell>
        </row>
        <row r="9679">
          <cell r="A9679" t="str">
            <v>GXM2121100110-AA16</v>
          </cell>
          <cell r="B9679" t="str">
            <v>Helmet F1XF blue, M</v>
          </cell>
          <cell r="C9679" t="str">
            <v xml:space="preserve"> </v>
          </cell>
        </row>
        <row r="9680">
          <cell r="A9680" t="str">
            <v>GXM2121100110-BA16</v>
          </cell>
          <cell r="B9680" t="str">
            <v>Helmet F1XF, White, M</v>
          </cell>
          <cell r="C9680" t="str">
            <v xml:space="preserve"> </v>
          </cell>
        </row>
        <row r="9681">
          <cell r="A9681" t="str">
            <v>GXM2121100110-JL16</v>
          </cell>
          <cell r="B9681" t="str">
            <v>Helmet F1XF, Yellow (fluo), M</v>
          </cell>
          <cell r="C9681" t="str">
            <v xml:space="preserve"> </v>
          </cell>
        </row>
        <row r="9682">
          <cell r="A9682" t="str">
            <v>GXM2121100110-JL35</v>
          </cell>
          <cell r="B9682" t="str">
            <v>Helmet F1XF, Yellow (fluo), M</v>
          </cell>
          <cell r="C9682" t="str">
            <v xml:space="preserve"> </v>
          </cell>
        </row>
        <row r="9683">
          <cell r="A9683" t="str">
            <v>GXM2121100110-NA35</v>
          </cell>
          <cell r="B9683" t="str">
            <v>Casque F1XF, Noire, M</v>
          </cell>
          <cell r="C9683" t="str">
            <v xml:space="preserve"> </v>
          </cell>
        </row>
        <row r="9684">
          <cell r="A9684" t="str">
            <v>GXM2121100110-RE35</v>
          </cell>
          <cell r="B9684" t="str">
            <v>Helmet F1XF red, M</v>
          </cell>
          <cell r="C9684" t="str">
            <v xml:space="preserve"> </v>
          </cell>
        </row>
        <row r="9685">
          <cell r="A9685" t="str">
            <v>GXM2121100110-VF32</v>
          </cell>
          <cell r="B9685" t="str">
            <v>Helmet F1XF, Photoluminescent, M</v>
          </cell>
          <cell r="C9685" t="str">
            <v xml:space="preserve"> </v>
          </cell>
        </row>
        <row r="9686">
          <cell r="A9686" t="str">
            <v>GXM2121100110-VF35</v>
          </cell>
          <cell r="B9686" t="str">
            <v>Helmet F1XF photolum, M</v>
          </cell>
          <cell r="C9686" t="str">
            <v xml:space="preserve"> </v>
          </cell>
        </row>
        <row r="9687">
          <cell r="A9687" t="str">
            <v>GXM2121100111-BB43</v>
          </cell>
          <cell r="B9687" t="str">
            <v>Helmet F1XF, Metal, M</v>
          </cell>
          <cell r="C9687" t="str">
            <v xml:space="preserve"> </v>
          </cell>
        </row>
        <row r="9688">
          <cell r="A9688" t="str">
            <v>GXM2121100120-NA16</v>
          </cell>
          <cell r="B9688" t="str">
            <v>Helmet F1XF, Black, M</v>
          </cell>
          <cell r="C9688" t="str">
            <v xml:space="preserve"> </v>
          </cell>
        </row>
        <row r="9689">
          <cell r="A9689" t="str">
            <v>GXM2121100120-NA35</v>
          </cell>
          <cell r="B9689" t="str">
            <v>Helmet F1XF, Black, M</v>
          </cell>
          <cell r="C9689" t="str">
            <v xml:space="preserve"> </v>
          </cell>
        </row>
        <row r="9690">
          <cell r="A9690" t="str">
            <v>GXM2121100120-NA74</v>
          </cell>
          <cell r="B9690" t="str">
            <v>Helmet F1XF, Black, M</v>
          </cell>
          <cell r="C9690" t="str">
            <v xml:space="preserve"> </v>
          </cell>
        </row>
        <row r="9691">
          <cell r="A9691" t="str">
            <v>GXM2121100120-RE16</v>
          </cell>
          <cell r="B9691" t="str">
            <v>Helmet F1XF, Red, M</v>
          </cell>
          <cell r="C9691" t="str">
            <v xml:space="preserve"> </v>
          </cell>
        </row>
        <row r="9692">
          <cell r="A9692" t="str">
            <v>GXM2121100120-VF35</v>
          </cell>
          <cell r="B9692" t="str">
            <v>Helmet F1XF, Photoluminescent, M</v>
          </cell>
          <cell r="C9692" t="str">
            <v xml:space="preserve"> </v>
          </cell>
        </row>
        <row r="9693">
          <cell r="A9693" t="str">
            <v>GXM2121100121-NA35</v>
          </cell>
          <cell r="B9693" t="str">
            <v>Helmet F1XF, Black, M</v>
          </cell>
          <cell r="C9693" t="str">
            <v xml:space="preserve"> </v>
          </cell>
        </row>
        <row r="9694">
          <cell r="A9694" t="str">
            <v>GXM2121100130-VF35</v>
          </cell>
          <cell r="B9694" t="str">
            <v>Helmet F1XF, Photoluminescent, M</v>
          </cell>
          <cell r="C9694" t="str">
            <v xml:space="preserve"> </v>
          </cell>
        </row>
        <row r="9695">
          <cell r="A9695" t="str">
            <v>GXM2121100200-AA16</v>
          </cell>
          <cell r="B9695" t="str">
            <v>Helmet F1XF, Blue, M</v>
          </cell>
          <cell r="C9695" t="str">
            <v xml:space="preserve"> </v>
          </cell>
        </row>
        <row r="9696">
          <cell r="A9696" t="str">
            <v>GXM2121100200-BA35</v>
          </cell>
          <cell r="B9696" t="str">
            <v>Helmet F1XF white, M</v>
          </cell>
          <cell r="C9696" t="str">
            <v xml:space="preserve"> </v>
          </cell>
        </row>
        <row r="9697">
          <cell r="A9697" t="str">
            <v>GXM2121100200-JD16</v>
          </cell>
          <cell r="B9697" t="str">
            <v>Helmet F1XF yellow, M</v>
          </cell>
          <cell r="C9697" t="str">
            <v xml:space="preserve"> </v>
          </cell>
        </row>
        <row r="9698">
          <cell r="A9698" t="str">
            <v>GXM2121100200-JL16</v>
          </cell>
          <cell r="B9698" t="str">
            <v>Helmet F1XF fluorescent yellow, M</v>
          </cell>
          <cell r="C9698" t="str">
            <v xml:space="preserve"> </v>
          </cell>
        </row>
        <row r="9699">
          <cell r="A9699" t="str">
            <v>GXM2121100200-NA35</v>
          </cell>
          <cell r="B9699" t="str">
            <v>Helmet F1XF, Black, M</v>
          </cell>
          <cell r="C9699" t="str">
            <v xml:space="preserve"> </v>
          </cell>
        </row>
        <row r="9700">
          <cell r="A9700" t="str">
            <v>GXM2121100200-NB35</v>
          </cell>
          <cell r="B9700" t="str">
            <v>Helmet F1XF, Grey, M</v>
          </cell>
          <cell r="C9700" t="str">
            <v xml:space="preserve"> </v>
          </cell>
        </row>
        <row r="9701">
          <cell r="A9701" t="str">
            <v>GXM2121100200-OB16</v>
          </cell>
          <cell r="B9701" t="str">
            <v>Helmet F1XF, Orange (fluo), M</v>
          </cell>
          <cell r="C9701" t="str">
            <v xml:space="preserve"> </v>
          </cell>
        </row>
        <row r="9702">
          <cell r="A9702" t="str">
            <v>GXM2121100200-OB35</v>
          </cell>
          <cell r="B9702" t="str">
            <v>Helmet F1XF, Orange (fluo), M</v>
          </cell>
          <cell r="C9702" t="str">
            <v xml:space="preserve"> </v>
          </cell>
        </row>
        <row r="9703">
          <cell r="A9703" t="str">
            <v>GXM2121100200-RE74</v>
          </cell>
          <cell r="B9703" t="str">
            <v>Helmet F1XF, Red, M</v>
          </cell>
          <cell r="C9703" t="str">
            <v xml:space="preserve"> </v>
          </cell>
        </row>
        <row r="9704">
          <cell r="A9704" t="str">
            <v>GXM2121100200-VF16</v>
          </cell>
          <cell r="B9704" t="str">
            <v>Helmet F1XF photolum, M</v>
          </cell>
          <cell r="C9704" t="str">
            <v xml:space="preserve"> </v>
          </cell>
        </row>
        <row r="9705">
          <cell r="A9705" t="str">
            <v>GXM2121100201-BA16</v>
          </cell>
          <cell r="B9705" t="str">
            <v>Helmet F1XF, White, M</v>
          </cell>
          <cell r="C9705" t="str">
            <v xml:space="preserve"> </v>
          </cell>
        </row>
        <row r="9706">
          <cell r="A9706" t="str">
            <v>GXM2121100201-BO16</v>
          </cell>
          <cell r="B9706" t="str">
            <v>Helmet F1XF, White with black comb, M</v>
          </cell>
          <cell r="C9706" t="str">
            <v xml:space="preserve"> </v>
          </cell>
        </row>
        <row r="9707">
          <cell r="A9707" t="str">
            <v>GXM2121100201-JD16</v>
          </cell>
          <cell r="B9707" t="str">
            <v>Helmet F1XF yellow, M</v>
          </cell>
          <cell r="C9707" t="str">
            <v xml:space="preserve"> </v>
          </cell>
        </row>
        <row r="9708">
          <cell r="A9708" t="str">
            <v>GXM2121100201-NA35</v>
          </cell>
          <cell r="B9708" t="str">
            <v>Helmet F1XF black, M</v>
          </cell>
          <cell r="C9708" t="str">
            <v xml:space="preserve"> </v>
          </cell>
        </row>
        <row r="9709">
          <cell r="A9709" t="str">
            <v>GXM2121100201-NB35</v>
          </cell>
          <cell r="B9709" t="str">
            <v>Helmet F1XF, Grey, M</v>
          </cell>
          <cell r="C9709" t="str">
            <v xml:space="preserve"> </v>
          </cell>
        </row>
        <row r="9710">
          <cell r="A9710" t="str">
            <v>GXM2121100201-OB16</v>
          </cell>
          <cell r="B9710" t="str">
            <v>Helmet F1XF, Orange (fluo), M</v>
          </cell>
          <cell r="C9710" t="str">
            <v xml:space="preserve"> </v>
          </cell>
        </row>
        <row r="9711">
          <cell r="A9711" t="str">
            <v>GXM2121100201-OB35</v>
          </cell>
          <cell r="B9711" t="str">
            <v>Helmet F1XF orange, M</v>
          </cell>
          <cell r="C9711" t="str">
            <v xml:space="preserve"> </v>
          </cell>
        </row>
        <row r="9712">
          <cell r="A9712" t="str">
            <v>GXM2121100201-VA35</v>
          </cell>
          <cell r="B9712" t="str">
            <v>Helmet F1XF, Green, M</v>
          </cell>
          <cell r="C9712" t="str">
            <v xml:space="preserve"> </v>
          </cell>
        </row>
        <row r="9713">
          <cell r="A9713" t="str">
            <v>GXM2121100201-VF35</v>
          </cell>
          <cell r="B9713" t="str">
            <v>Helmet F1XF, Photoluminescent, M</v>
          </cell>
          <cell r="C9713" t="str">
            <v xml:space="preserve"> </v>
          </cell>
        </row>
        <row r="9714">
          <cell r="A9714" t="str">
            <v>GXM2121100204-NA35</v>
          </cell>
          <cell r="B9714" t="str">
            <v>Helmet F1XF, Black, M</v>
          </cell>
          <cell r="C9714" t="str">
            <v xml:space="preserve"> </v>
          </cell>
        </row>
        <row r="9715">
          <cell r="A9715" t="str">
            <v>GXM2121100210-JD16</v>
          </cell>
          <cell r="B9715" t="str">
            <v>Helmet F1XF yellow, M</v>
          </cell>
          <cell r="C9715" t="str">
            <v xml:space="preserve"> </v>
          </cell>
        </row>
        <row r="9716">
          <cell r="A9716" t="str">
            <v>GXM2121100210-JL16</v>
          </cell>
          <cell r="B9716" t="str">
            <v>Helmet F1XF, Yellow (fluo), M</v>
          </cell>
          <cell r="C9716" t="str">
            <v xml:space="preserve"> </v>
          </cell>
        </row>
        <row r="9717">
          <cell r="A9717" t="str">
            <v>GXM2121100210-NB35</v>
          </cell>
          <cell r="B9717" t="str">
            <v>Helmet F1XF, Grey, M</v>
          </cell>
          <cell r="C9717" t="str">
            <v xml:space="preserve"> </v>
          </cell>
        </row>
        <row r="9718">
          <cell r="A9718" t="str">
            <v>GXM2121100210-OB35</v>
          </cell>
          <cell r="B9718" t="str">
            <v>Helmet F1XF, Orange (fluo), M</v>
          </cell>
          <cell r="C9718" t="str">
            <v xml:space="preserve"> </v>
          </cell>
        </row>
        <row r="9719">
          <cell r="A9719" t="str">
            <v>GXM2121100210-RE16</v>
          </cell>
          <cell r="B9719" t="str">
            <v>Helmet F1XF red, M</v>
          </cell>
          <cell r="C9719" t="str">
            <v xml:space="preserve"> </v>
          </cell>
        </row>
        <row r="9720">
          <cell r="A9720" t="str">
            <v>GXM2121100210-VA16</v>
          </cell>
          <cell r="B9720" t="str">
            <v>Helmet F1XF, Green, M</v>
          </cell>
          <cell r="C9720" t="str">
            <v xml:space="preserve"> </v>
          </cell>
        </row>
        <row r="9721">
          <cell r="A9721" t="str">
            <v>GXM2121100210-VF16</v>
          </cell>
          <cell r="B9721" t="str">
            <v>Helmet F1XF, Photoluminescent, M</v>
          </cell>
          <cell r="C9721" t="str">
            <v xml:space="preserve"> </v>
          </cell>
        </row>
        <row r="9722">
          <cell r="A9722" t="str">
            <v>GXM2121100211-BB43</v>
          </cell>
          <cell r="B9722" t="str">
            <v>Helmet F1XF, Metalized, M</v>
          </cell>
          <cell r="C9722" t="str">
            <v xml:space="preserve"> </v>
          </cell>
        </row>
        <row r="9723">
          <cell r="A9723" t="str">
            <v>GXM2121100211-JL16</v>
          </cell>
          <cell r="B9723" t="str">
            <v>Helmet F1XF, Yellow (fluo), M</v>
          </cell>
          <cell r="C9723" t="str">
            <v xml:space="preserve"> </v>
          </cell>
        </row>
        <row r="9724">
          <cell r="A9724" t="str">
            <v>GXM2121100216-JD35</v>
          </cell>
          <cell r="B9724" t="str">
            <v>Helmet F1XF, Yellow (plain), M</v>
          </cell>
          <cell r="C9724" t="str">
            <v xml:space="preserve"> </v>
          </cell>
        </row>
        <row r="9725">
          <cell r="A9725" t="str">
            <v>GXM2121100216-NA35</v>
          </cell>
          <cell r="B9725" t="str">
            <v>Helmet F1XF, Black, M</v>
          </cell>
          <cell r="C9725" t="str">
            <v xml:space="preserve"> </v>
          </cell>
        </row>
        <row r="9726">
          <cell r="A9726" t="str">
            <v>GXM2121100220-JD35</v>
          </cell>
          <cell r="B9726" t="str">
            <v>Helmet F1XF, Yellow (plain), m</v>
          </cell>
          <cell r="C9726" t="str">
            <v xml:space="preserve"> </v>
          </cell>
        </row>
        <row r="9727">
          <cell r="A9727" t="str">
            <v>GXM2121100220-NA35</v>
          </cell>
          <cell r="B9727" t="str">
            <v>Helmet F1XF, Black, M</v>
          </cell>
          <cell r="C9727" t="str">
            <v xml:space="preserve"> </v>
          </cell>
        </row>
        <row r="9728">
          <cell r="A9728" t="str">
            <v>GXM2121100220-OB35</v>
          </cell>
          <cell r="B9728" t="str">
            <v>Helmet F1XF, Orange (fluo), M PA Lisse D</v>
          </cell>
          <cell r="C9728" t="str">
            <v xml:space="preserve"> </v>
          </cell>
        </row>
        <row r="9729">
          <cell r="A9729" t="str">
            <v>GXM2121100221-BB35</v>
          </cell>
          <cell r="B9729" t="str">
            <v>Helmet F1XF, Metalized, M</v>
          </cell>
          <cell r="C9729" t="str">
            <v xml:space="preserve"> </v>
          </cell>
        </row>
        <row r="9730">
          <cell r="A9730" t="str">
            <v>GXM2121100221-JL16</v>
          </cell>
          <cell r="B9730" t="str">
            <v>Helmet F1XF, Yellow (fluo), M</v>
          </cell>
          <cell r="C9730" t="str">
            <v xml:space="preserve"> </v>
          </cell>
        </row>
        <row r="9731">
          <cell r="A9731" t="str">
            <v>GXM2121100224-NB35</v>
          </cell>
          <cell r="B9731" t="str">
            <v>Helmet F1XF, Grey, M</v>
          </cell>
          <cell r="C9731" t="str">
            <v xml:space="preserve"> </v>
          </cell>
        </row>
        <row r="9732">
          <cell r="A9732" t="str">
            <v>GXM2121100230-JD35</v>
          </cell>
          <cell r="B9732" t="str">
            <v>Helmet F1XF, Yellow (plain), M PA Lisse</v>
          </cell>
          <cell r="C9732" t="str">
            <v xml:space="preserve"> </v>
          </cell>
        </row>
        <row r="9733">
          <cell r="A9733" t="str">
            <v>GXM2121100231-JL16</v>
          </cell>
          <cell r="B9733" t="str">
            <v>Helmet F1XF, Yellow (fluo), M</v>
          </cell>
          <cell r="C9733" t="str">
            <v xml:space="preserve"> </v>
          </cell>
        </row>
        <row r="9734">
          <cell r="A9734" t="str">
            <v>GXM2121100231-JL33</v>
          </cell>
          <cell r="B9734" t="str">
            <v>Helmet F1XF, Yellow (fluo), M</v>
          </cell>
          <cell r="C9734" t="str">
            <v xml:space="preserve"> </v>
          </cell>
        </row>
        <row r="9735">
          <cell r="A9735" t="str">
            <v>GXM2121100234-NB35</v>
          </cell>
          <cell r="B9735" t="str">
            <v>Helmet F1XF, Grey, M</v>
          </cell>
          <cell r="C9735" t="str">
            <v xml:space="preserve"> </v>
          </cell>
        </row>
        <row r="9736">
          <cell r="A9736" t="str">
            <v>GXM2121100251-BB35</v>
          </cell>
          <cell r="B9736" t="str">
            <v>Helmet F1XF, Metalized, M</v>
          </cell>
          <cell r="C9736" t="str">
            <v xml:space="preserve"> </v>
          </cell>
        </row>
        <row r="9737">
          <cell r="A9737" t="str">
            <v>GXM2121100260-JD35</v>
          </cell>
          <cell r="B9737" t="str">
            <v>Helmet F1XF, Yellow (plain), M</v>
          </cell>
          <cell r="C9737" t="str">
            <v xml:space="preserve"> </v>
          </cell>
        </row>
        <row r="9738">
          <cell r="A9738" t="str">
            <v>GXM2121100300-AA35</v>
          </cell>
          <cell r="B9738" t="str">
            <v>Helmet F1XF, Blue, M</v>
          </cell>
          <cell r="C9738" t="str">
            <v xml:space="preserve"> </v>
          </cell>
        </row>
        <row r="9739">
          <cell r="A9739" t="str">
            <v>GXM2121100300-BA35</v>
          </cell>
          <cell r="B9739" t="str">
            <v>Helmet F1XF, White, M</v>
          </cell>
          <cell r="C9739" t="str">
            <v xml:space="preserve"> </v>
          </cell>
        </row>
        <row r="9740">
          <cell r="A9740" t="str">
            <v>GXM2121100300-JD16</v>
          </cell>
          <cell r="B9740" t="str">
            <v>Helmet F1XF yellow, M</v>
          </cell>
          <cell r="C9740" t="str">
            <v xml:space="preserve"> </v>
          </cell>
        </row>
        <row r="9741">
          <cell r="A9741" t="str">
            <v>GXM2121100300-JL16</v>
          </cell>
          <cell r="B9741" t="str">
            <v>Helmet F1XF fluorescent yellow, M</v>
          </cell>
          <cell r="C9741" t="str">
            <v xml:space="preserve"> </v>
          </cell>
        </row>
        <row r="9742">
          <cell r="A9742" t="str">
            <v>GXM2121100300-JL34</v>
          </cell>
          <cell r="B9742" t="str">
            <v>Helmet F1XF, Yellow (fluo), M</v>
          </cell>
          <cell r="C9742" t="str">
            <v xml:space="preserve"> </v>
          </cell>
        </row>
        <row r="9743">
          <cell r="A9743" t="str">
            <v>GXM2121100300-JL35</v>
          </cell>
          <cell r="B9743" t="str">
            <v>Helmet F1XF, Yellow (fluo), M</v>
          </cell>
          <cell r="C9743" t="str">
            <v xml:space="preserve"> </v>
          </cell>
        </row>
        <row r="9744">
          <cell r="A9744" t="str">
            <v>GXM2121100300-NA35</v>
          </cell>
          <cell r="B9744" t="str">
            <v>Helmet F1XF, Black, M</v>
          </cell>
          <cell r="C9744" t="str">
            <v xml:space="preserve"> </v>
          </cell>
        </row>
        <row r="9745">
          <cell r="A9745" t="str">
            <v>GXM2121100300-NB16</v>
          </cell>
          <cell r="B9745" t="str">
            <v>Helmet F1XF, Grey, M</v>
          </cell>
          <cell r="C9745" t="str">
            <v xml:space="preserve"> </v>
          </cell>
        </row>
        <row r="9746">
          <cell r="A9746" t="str">
            <v>GXM2121100300-RE16</v>
          </cell>
          <cell r="B9746" t="str">
            <v>Helmet F1XF red, M</v>
          </cell>
          <cell r="C9746" t="str">
            <v xml:space="preserve"> </v>
          </cell>
        </row>
        <row r="9747">
          <cell r="A9747" t="str">
            <v>GXM2121100300-VF74</v>
          </cell>
          <cell r="B9747" t="str">
            <v>Helmet F1XF photolum, M</v>
          </cell>
          <cell r="C9747" t="str">
            <v xml:space="preserve"> </v>
          </cell>
        </row>
        <row r="9748">
          <cell r="A9748" t="str">
            <v>GXM2121100301-AA35</v>
          </cell>
          <cell r="B9748" t="str">
            <v>Helmet F1XF, Blue, M</v>
          </cell>
          <cell r="C9748" t="str">
            <v xml:space="preserve"> </v>
          </cell>
        </row>
        <row r="9749">
          <cell r="A9749" t="str">
            <v>GXM2121100301-BA16</v>
          </cell>
          <cell r="B9749" t="str">
            <v>Helmet F1XF white, M</v>
          </cell>
          <cell r="C9749" t="str">
            <v xml:space="preserve"> </v>
          </cell>
        </row>
        <row r="9750">
          <cell r="A9750" t="str">
            <v>GXM2121100301-JD35</v>
          </cell>
          <cell r="B9750" t="str">
            <v>Helmet F1XF yellow, M</v>
          </cell>
          <cell r="C9750" t="str">
            <v xml:space="preserve"> </v>
          </cell>
        </row>
        <row r="9751">
          <cell r="A9751" t="str">
            <v>GXM2121100301-OB16</v>
          </cell>
          <cell r="B9751" t="str">
            <v>Helmet F1XF fluorescent orange,  M</v>
          </cell>
          <cell r="C9751" t="str">
            <v xml:space="preserve"> </v>
          </cell>
        </row>
        <row r="9752">
          <cell r="A9752" t="str">
            <v>GXM2121100301-RE16</v>
          </cell>
          <cell r="B9752" t="str">
            <v>Helmet F1XF, Red, M</v>
          </cell>
          <cell r="C9752" t="str">
            <v xml:space="preserve"> </v>
          </cell>
        </row>
        <row r="9753">
          <cell r="A9753" t="str">
            <v>GXM2121100301-RE35</v>
          </cell>
          <cell r="B9753" t="str">
            <v>Helmet F1XF red, M</v>
          </cell>
          <cell r="C9753" t="str">
            <v xml:space="preserve"> </v>
          </cell>
        </row>
        <row r="9754">
          <cell r="A9754" t="str">
            <v>GXM2121100301-VF16</v>
          </cell>
          <cell r="B9754" t="str">
            <v>Helmet F1XF photolum, M</v>
          </cell>
          <cell r="C9754" t="str">
            <v xml:space="preserve"> </v>
          </cell>
        </row>
        <row r="9755">
          <cell r="A9755" t="str">
            <v>GXM2121100310-AA16</v>
          </cell>
          <cell r="B9755" t="str">
            <v>Helmet F1XF, Blue, M</v>
          </cell>
          <cell r="C9755" t="str">
            <v xml:space="preserve"> </v>
          </cell>
        </row>
        <row r="9756">
          <cell r="A9756" t="str">
            <v>GXM2121100310-BA35</v>
          </cell>
          <cell r="B9756" t="str">
            <v>Helmet F1XF, White, M</v>
          </cell>
          <cell r="C9756" t="str">
            <v xml:space="preserve"> </v>
          </cell>
        </row>
        <row r="9757">
          <cell r="A9757" t="str">
            <v>GXM2121100310-JL16</v>
          </cell>
          <cell r="B9757" t="str">
            <v>Helmet F1XF fluorescent yellow, M</v>
          </cell>
          <cell r="C9757" t="str">
            <v xml:space="preserve"> </v>
          </cell>
        </row>
        <row r="9758">
          <cell r="A9758" t="str">
            <v>GXM2121100310-NB35</v>
          </cell>
          <cell r="B9758" t="str">
            <v>Helmet F1XF, Grey, M</v>
          </cell>
          <cell r="C9758" t="str">
            <v xml:space="preserve"> </v>
          </cell>
        </row>
        <row r="9759">
          <cell r="A9759" t="str">
            <v>GXM2121100310-RE16</v>
          </cell>
          <cell r="B9759" t="str">
            <v>Helmet F1XF, Red, M</v>
          </cell>
          <cell r="C9759" t="str">
            <v xml:space="preserve"> </v>
          </cell>
        </row>
        <row r="9760">
          <cell r="A9760" t="str">
            <v>GXM2121100310-RE35</v>
          </cell>
          <cell r="B9760" t="str">
            <v>Helmet F1XF red, M</v>
          </cell>
          <cell r="C9760" t="str">
            <v xml:space="preserve"> </v>
          </cell>
        </row>
        <row r="9761">
          <cell r="A9761" t="str">
            <v>GXM2121100310-VF2B</v>
          </cell>
          <cell r="B9761" t="str">
            <v>Helmet F1XF photoluminescent, M</v>
          </cell>
          <cell r="C9761" t="str">
            <v xml:space="preserve"> </v>
          </cell>
        </row>
        <row r="9762">
          <cell r="A9762" t="str">
            <v>GXM2121100311-BB43</v>
          </cell>
          <cell r="B9762" t="str">
            <v>Helmet F1XF, Metal, M</v>
          </cell>
          <cell r="C9762" t="str">
            <v xml:space="preserve"> </v>
          </cell>
        </row>
        <row r="9763">
          <cell r="A9763" t="str">
            <v>GXM2121100311-JD16</v>
          </cell>
          <cell r="B9763" t="str">
            <v>Helmet F1XF yellow, M</v>
          </cell>
          <cell r="C9763" t="str">
            <v xml:space="preserve"> </v>
          </cell>
        </row>
        <row r="9764">
          <cell r="A9764" t="str">
            <v>GXM2121100311-JD35</v>
          </cell>
          <cell r="B9764" t="str">
            <v>Helmet F1XF, Yellow (plain), M</v>
          </cell>
          <cell r="C9764" t="str">
            <v xml:space="preserve"> </v>
          </cell>
        </row>
        <row r="9765">
          <cell r="A9765" t="str">
            <v>GXM2121100311-JL74</v>
          </cell>
          <cell r="B9765" t="str">
            <v>Helmet F1XF, Yellow (fluo), M</v>
          </cell>
          <cell r="C9765" t="str">
            <v xml:space="preserve"> </v>
          </cell>
        </row>
        <row r="9766">
          <cell r="A9766" t="str">
            <v>GXM2121100311-NA35</v>
          </cell>
          <cell r="B9766" t="str">
            <v>Helmet F1XF, Black, M</v>
          </cell>
          <cell r="C9766" t="str">
            <v xml:space="preserve"> </v>
          </cell>
        </row>
        <row r="9767">
          <cell r="A9767" t="str">
            <v>GXM2121100311-NB35</v>
          </cell>
          <cell r="B9767" t="str">
            <v>Helmet F1XF, Grey, M</v>
          </cell>
          <cell r="C9767" t="str">
            <v xml:space="preserve"> </v>
          </cell>
        </row>
        <row r="9768">
          <cell r="A9768" t="str">
            <v>GXM2121100311-OB16</v>
          </cell>
          <cell r="B9768" t="str">
            <v>Helmet F1XF, Orange (fluo), M</v>
          </cell>
          <cell r="C9768" t="str">
            <v xml:space="preserve"> </v>
          </cell>
        </row>
        <row r="9769">
          <cell r="A9769" t="str">
            <v>GXM2121100311-RE16</v>
          </cell>
          <cell r="B9769" t="str">
            <v>Helmet F1XF red, M</v>
          </cell>
          <cell r="C9769" t="str">
            <v xml:space="preserve"> </v>
          </cell>
        </row>
        <row r="9770">
          <cell r="A9770" t="str">
            <v>GXM2121100314-BA35</v>
          </cell>
          <cell r="B9770" t="str">
            <v>Helmet F1XF, White, M PA Lisse dorée ver</v>
          </cell>
          <cell r="C9770" t="str">
            <v xml:space="preserve"> </v>
          </cell>
        </row>
        <row r="9771">
          <cell r="A9771" t="str">
            <v>GXM2121100314-NB35</v>
          </cell>
          <cell r="B9771" t="str">
            <v>Helmet F1XF, Grey, M PA Lisse dorée vern</v>
          </cell>
          <cell r="C9771" t="str">
            <v xml:space="preserve"> </v>
          </cell>
        </row>
        <row r="9772">
          <cell r="A9772" t="str">
            <v>GXM2121100320-AA35</v>
          </cell>
          <cell r="B9772" t="str">
            <v>Helmet F1XF, Blue, M</v>
          </cell>
          <cell r="C9772" t="str">
            <v xml:space="preserve"> </v>
          </cell>
        </row>
        <row r="9773">
          <cell r="A9773" t="str">
            <v>GXM2121100320-BA35</v>
          </cell>
          <cell r="B9773" t="str">
            <v>Helmet F1XF white, M</v>
          </cell>
          <cell r="C9773" t="str">
            <v xml:space="preserve"> </v>
          </cell>
        </row>
        <row r="9774">
          <cell r="A9774" t="str">
            <v>GXM2121100320-JD35</v>
          </cell>
          <cell r="B9774" t="str">
            <v>Helmet F1XF, Yellow (plain), M</v>
          </cell>
          <cell r="C9774" t="str">
            <v xml:space="preserve"> </v>
          </cell>
        </row>
        <row r="9775">
          <cell r="A9775" t="str">
            <v>GXM2121100320-JL35</v>
          </cell>
          <cell r="B9775" t="str">
            <v>Helmet F1XF, Yellow (fluo), M</v>
          </cell>
          <cell r="C9775" t="str">
            <v xml:space="preserve"> </v>
          </cell>
        </row>
        <row r="9776">
          <cell r="A9776" t="str">
            <v>GXM2121100320-OB35</v>
          </cell>
          <cell r="B9776" t="str">
            <v>Helmet F1XF orange fluorescent, M</v>
          </cell>
          <cell r="C9776" t="str">
            <v xml:space="preserve"> </v>
          </cell>
        </row>
        <row r="9777">
          <cell r="A9777" t="str">
            <v>GXM2121100321-BB35</v>
          </cell>
          <cell r="B9777" t="str">
            <v>Helmet F1XF, Metalized, M</v>
          </cell>
          <cell r="C9777" t="str">
            <v xml:space="preserve"> </v>
          </cell>
        </row>
        <row r="9778">
          <cell r="A9778" t="str">
            <v>GXM2121100330-BA35</v>
          </cell>
          <cell r="B9778" t="str">
            <v>Helmet F1XF white, M</v>
          </cell>
          <cell r="C9778" t="str">
            <v xml:space="preserve"> </v>
          </cell>
        </row>
        <row r="9779">
          <cell r="A9779" t="str">
            <v>GXM2121100330-JL16</v>
          </cell>
          <cell r="B9779" t="str">
            <v>Helmet F1XF fluorescent yellow, M</v>
          </cell>
          <cell r="C9779" t="str">
            <v xml:space="preserve"> </v>
          </cell>
        </row>
        <row r="9780">
          <cell r="A9780" t="str">
            <v>GXM2121100330-VF35</v>
          </cell>
          <cell r="B9780" t="str">
            <v>Helmet F1XF photolum, M</v>
          </cell>
          <cell r="C9780" t="str">
            <v xml:space="preserve"> </v>
          </cell>
        </row>
        <row r="9781">
          <cell r="A9781" t="str">
            <v>GXM2121100331-AA16</v>
          </cell>
          <cell r="B9781" t="str">
            <v>Helmet F1XF, Blue, M</v>
          </cell>
          <cell r="C9781" t="str">
            <v xml:space="preserve"> </v>
          </cell>
        </row>
        <row r="9782">
          <cell r="A9782" t="str">
            <v>GXM2121100401-BB35</v>
          </cell>
          <cell r="B9782" t="str">
            <v>Helmet F1XF, Metalized, m</v>
          </cell>
          <cell r="C9782" t="str">
            <v xml:space="preserve"> </v>
          </cell>
        </row>
        <row r="9783">
          <cell r="A9783" t="str">
            <v>GXM2121100401-OB16</v>
          </cell>
          <cell r="B9783" t="str">
            <v>Helmet F1XF, Orange (fluo), M</v>
          </cell>
          <cell r="C9783" t="str">
            <v xml:space="preserve"> </v>
          </cell>
        </row>
        <row r="9784">
          <cell r="A9784" t="str">
            <v>GXM2121100410-JL45</v>
          </cell>
          <cell r="B9784" t="str">
            <v>Helmet F1XF, Yellow (fluo), M</v>
          </cell>
          <cell r="C9784" t="str">
            <v xml:space="preserve"> </v>
          </cell>
        </row>
        <row r="9785">
          <cell r="A9785" t="str">
            <v>GXM2121100410-VF32</v>
          </cell>
          <cell r="B9785" t="str">
            <v>Helmet F1XF, Photoluminescent, M</v>
          </cell>
          <cell r="C9785" t="str">
            <v xml:space="preserve"> </v>
          </cell>
        </row>
        <row r="9786">
          <cell r="A9786" t="str">
            <v>GXM2121100411-BB43</v>
          </cell>
          <cell r="B9786" t="str">
            <v>Helmet F1XF, Metalized, M</v>
          </cell>
          <cell r="C9786" t="str">
            <v xml:space="preserve"> </v>
          </cell>
        </row>
        <row r="9787">
          <cell r="A9787" t="str">
            <v>GXM2121100412-BA35</v>
          </cell>
          <cell r="B9787" t="str">
            <v>Helmet F1XF, White, M</v>
          </cell>
          <cell r="C9787" t="str">
            <v xml:space="preserve"> </v>
          </cell>
        </row>
        <row r="9788">
          <cell r="A9788" t="str">
            <v>GXM2121100414-JD35</v>
          </cell>
          <cell r="B9788" t="str">
            <v>Helmet F1XF, Yellow (plain), M</v>
          </cell>
          <cell r="C9788" t="str">
            <v xml:space="preserve"> </v>
          </cell>
        </row>
        <row r="9789">
          <cell r="A9789" t="str">
            <v>GXM2121100416-NA35</v>
          </cell>
          <cell r="B9789" t="str">
            <v>Helmet F1XF, Black, M</v>
          </cell>
          <cell r="C9789" t="str">
            <v xml:space="preserve"> </v>
          </cell>
        </row>
        <row r="9790">
          <cell r="A9790" t="str">
            <v>GXM2121100416-RE35</v>
          </cell>
          <cell r="B9790" t="str">
            <v>Helmet F1XF, Red, M</v>
          </cell>
          <cell r="C9790" t="str">
            <v xml:space="preserve"> </v>
          </cell>
        </row>
        <row r="9791">
          <cell r="A9791" t="str">
            <v>GXM2121100426-BB35</v>
          </cell>
          <cell r="B9791" t="str">
            <v>Helmet F1XF, Metalized, M</v>
          </cell>
          <cell r="C9791" t="str">
            <v xml:space="preserve"> </v>
          </cell>
        </row>
        <row r="9792">
          <cell r="A9792" t="str">
            <v>GXM2121100510-JD35</v>
          </cell>
          <cell r="B9792" t="str">
            <v>Helmet F1XF, Yellow (plain), M</v>
          </cell>
          <cell r="C9792" t="str">
            <v xml:space="preserve"> </v>
          </cell>
        </row>
        <row r="9793">
          <cell r="A9793" t="str">
            <v>GXM2121100510-JL35</v>
          </cell>
          <cell r="B9793" t="str">
            <v>Helmet F1XF, Yellow (fluo), M</v>
          </cell>
          <cell r="C9793" t="str">
            <v xml:space="preserve"> </v>
          </cell>
        </row>
        <row r="9794">
          <cell r="A9794" t="str">
            <v>GXM2121100510-RE35</v>
          </cell>
          <cell r="B9794" t="str">
            <v>Helmet F1XF, Red, M</v>
          </cell>
          <cell r="C9794" t="str">
            <v xml:space="preserve"> </v>
          </cell>
        </row>
        <row r="9795">
          <cell r="A9795" t="str">
            <v>GXM2121101100-BA35</v>
          </cell>
          <cell r="B9795" t="str">
            <v>Helmet F1XF, White, M</v>
          </cell>
          <cell r="C9795" t="str">
            <v xml:space="preserve"> </v>
          </cell>
        </row>
        <row r="9796">
          <cell r="A9796" t="str">
            <v>GXM2121101306-BB01</v>
          </cell>
          <cell r="B9796" t="str">
            <v>Helmet F1XF, Metalized, M</v>
          </cell>
          <cell r="C9796" t="str">
            <v xml:space="preserve"> </v>
          </cell>
        </row>
        <row r="9797">
          <cell r="A9797" t="str">
            <v>GXM2121101311-VF35</v>
          </cell>
          <cell r="B9797" t="str">
            <v>Helmet F1XF, Photoluminescent, M</v>
          </cell>
          <cell r="C9797" t="str">
            <v xml:space="preserve"> </v>
          </cell>
        </row>
        <row r="9798">
          <cell r="A9798" t="str">
            <v>GXM2121102201-BA32</v>
          </cell>
          <cell r="B9798" t="str">
            <v>Helmet F1XF, White, M</v>
          </cell>
          <cell r="C9798" t="str">
            <v xml:space="preserve"> </v>
          </cell>
        </row>
        <row r="9799">
          <cell r="A9799" t="str">
            <v>GXM2121102201-JL32</v>
          </cell>
          <cell r="B9799" t="str">
            <v>Helmet F1XF, Yellow (fluo), M</v>
          </cell>
          <cell r="C9799" t="str">
            <v xml:space="preserve"> </v>
          </cell>
        </row>
        <row r="9800">
          <cell r="A9800" t="str">
            <v>GXM2121102201-RE32</v>
          </cell>
          <cell r="B9800" t="str">
            <v>Helmet F1XF, Red, M</v>
          </cell>
          <cell r="C9800" t="str">
            <v xml:space="preserve"> </v>
          </cell>
        </row>
        <row r="9801">
          <cell r="A9801" t="str">
            <v>GXM2121200000-BA16</v>
          </cell>
          <cell r="B9801" t="str">
            <v>Helmet F1XF, White, M</v>
          </cell>
          <cell r="C9801" t="str">
            <v xml:space="preserve"> </v>
          </cell>
        </row>
        <row r="9802">
          <cell r="A9802" t="str">
            <v>GXM2121200000-BA35</v>
          </cell>
          <cell r="B9802" t="str">
            <v>F1XF EN443 M white, FP gold</v>
          </cell>
          <cell r="C9802" t="str">
            <v xml:space="preserve"> </v>
          </cell>
        </row>
        <row r="9803">
          <cell r="A9803" t="str">
            <v>GXM2121200000-JL16</v>
          </cell>
          <cell r="B9803" t="str">
            <v>F1XF EN443 M fluo. yellow, FP black</v>
          </cell>
          <cell r="C9803" t="str">
            <v xml:space="preserve"> </v>
          </cell>
        </row>
        <row r="9804">
          <cell r="A9804" t="str">
            <v>GXM2121200000-NA16</v>
          </cell>
          <cell r="B9804" t="str">
            <v>Helmet F1XF, Black, M</v>
          </cell>
          <cell r="C9804" t="str">
            <v xml:space="preserve"> </v>
          </cell>
        </row>
        <row r="9805">
          <cell r="A9805" t="str">
            <v>GXM2121200000-OB16</v>
          </cell>
          <cell r="B9805" t="str">
            <v>F1XF EN443 M fluo. orange, FP black</v>
          </cell>
          <cell r="C9805" t="str">
            <v xml:space="preserve"> </v>
          </cell>
        </row>
        <row r="9806">
          <cell r="A9806" t="str">
            <v>GXM2121200000-RE35</v>
          </cell>
          <cell r="B9806" t="str">
            <v>Helmet F1XF, Red, M</v>
          </cell>
          <cell r="C9806" t="str">
            <v xml:space="preserve"> </v>
          </cell>
        </row>
        <row r="9807">
          <cell r="A9807" t="str">
            <v>GXM2121200000-VF16</v>
          </cell>
          <cell r="B9807" t="str">
            <v>F1XF EN443 M photolum, FP black</v>
          </cell>
          <cell r="C9807" t="str">
            <v xml:space="preserve"> </v>
          </cell>
        </row>
        <row r="9808">
          <cell r="A9808" t="str">
            <v>GXM2121200010-RE35</v>
          </cell>
          <cell r="B9808" t="str">
            <v>Helmet F1XF red, M</v>
          </cell>
          <cell r="C9808" t="str">
            <v xml:space="preserve"> </v>
          </cell>
        </row>
        <row r="9809">
          <cell r="A9809" t="str">
            <v>GXM2121200010-VF16</v>
          </cell>
          <cell r="B9809" t="str">
            <v>Helmet F1XF, Photoluminescent, M</v>
          </cell>
          <cell r="C9809" t="str">
            <v xml:space="preserve"> </v>
          </cell>
        </row>
        <row r="9810">
          <cell r="A9810" t="str">
            <v>GXM2121200020-NA35</v>
          </cell>
          <cell r="B9810" t="str">
            <v>Helmet F1XF, Black, M</v>
          </cell>
          <cell r="C9810" t="str">
            <v xml:space="preserve"> </v>
          </cell>
        </row>
        <row r="9811">
          <cell r="A9811" t="str">
            <v>GXM2121200060-BA35</v>
          </cell>
          <cell r="B9811" t="str">
            <v>Helmet F1XF, White, M</v>
          </cell>
          <cell r="C9811" t="str">
            <v xml:space="preserve"> </v>
          </cell>
        </row>
        <row r="9812">
          <cell r="A9812" t="str">
            <v>GXM2121200100-BA16</v>
          </cell>
          <cell r="B9812" t="str">
            <v>F1XF EN443 M white, FP black</v>
          </cell>
          <cell r="C9812" t="str">
            <v xml:space="preserve"> </v>
          </cell>
        </row>
        <row r="9813">
          <cell r="A9813" t="str">
            <v>GXM2121200100-BA35</v>
          </cell>
          <cell r="B9813" t="str">
            <v>Helmet F1XF, White, M</v>
          </cell>
          <cell r="C9813" t="str">
            <v xml:space="preserve"> </v>
          </cell>
        </row>
        <row r="9814">
          <cell r="A9814" t="str">
            <v>GXM2121200100-JD16</v>
          </cell>
          <cell r="B9814" t="str">
            <v>F1XF EN443 M yellow, FP black</v>
          </cell>
          <cell r="C9814" t="str">
            <v xml:space="preserve"> </v>
          </cell>
        </row>
        <row r="9815">
          <cell r="A9815" t="str">
            <v>GXM2121200100-NA35</v>
          </cell>
          <cell r="B9815" t="str">
            <v>Helmet F1XF, Black, M</v>
          </cell>
          <cell r="C9815" t="str">
            <v xml:space="preserve"> </v>
          </cell>
        </row>
        <row r="9816">
          <cell r="A9816" t="str">
            <v>GXM2121200100-RE16</v>
          </cell>
          <cell r="B9816" t="str">
            <v>F1XF EN443 M red FP black</v>
          </cell>
          <cell r="C9816" t="str">
            <v xml:space="preserve"> </v>
          </cell>
        </row>
        <row r="9817">
          <cell r="A9817" t="str">
            <v>GXM2121200100-VF16</v>
          </cell>
          <cell r="B9817" t="str">
            <v>F1XF EN443 M photolum, FP black</v>
          </cell>
          <cell r="C9817" t="str">
            <v xml:space="preserve"> </v>
          </cell>
        </row>
        <row r="9818">
          <cell r="A9818" t="str">
            <v>GXM2121200100-VF35</v>
          </cell>
          <cell r="B9818" t="str">
            <v>F1XF EN443 M photolum, FP gold</v>
          </cell>
          <cell r="C9818" t="str">
            <v xml:space="preserve"> </v>
          </cell>
        </row>
        <row r="9819">
          <cell r="A9819" t="str">
            <v>GXM2121200101-AA35</v>
          </cell>
          <cell r="B9819" t="str">
            <v>Helmet F1XF, Blue, M</v>
          </cell>
          <cell r="C9819" t="str">
            <v xml:space="preserve"> </v>
          </cell>
        </row>
        <row r="9820">
          <cell r="A9820" t="str">
            <v>GXM2121200110-JL16</v>
          </cell>
          <cell r="B9820" t="str">
            <v>Helmet F1XF, Yellow (fluo), M</v>
          </cell>
          <cell r="C9820" t="str">
            <v xml:space="preserve"> </v>
          </cell>
        </row>
        <row r="9821">
          <cell r="A9821" t="str">
            <v>GXM2121200110-NA32</v>
          </cell>
          <cell r="B9821" t="str">
            <v>Helmet F1XF, Black, M</v>
          </cell>
          <cell r="C9821" t="str">
            <v xml:space="preserve"> </v>
          </cell>
        </row>
        <row r="9822">
          <cell r="A9822" t="str">
            <v>GXM2121200200-BA16</v>
          </cell>
          <cell r="B9822" t="str">
            <v>Helmet F1XF, White, M</v>
          </cell>
          <cell r="C9822" t="str">
            <v xml:space="preserve"> </v>
          </cell>
        </row>
        <row r="9823">
          <cell r="A9823" t="str">
            <v>GXM2121200200-BA35</v>
          </cell>
          <cell r="B9823" t="str">
            <v>Helmet F1XF, White, M</v>
          </cell>
          <cell r="C9823" t="str">
            <v xml:space="preserve"> </v>
          </cell>
        </row>
        <row r="9824">
          <cell r="A9824" t="str">
            <v>GXM2121200200-RE35</v>
          </cell>
          <cell r="B9824" t="str">
            <v>Helmet F1XF, Red, M</v>
          </cell>
          <cell r="C9824" t="str">
            <v xml:space="preserve"> </v>
          </cell>
        </row>
        <row r="9825">
          <cell r="A9825" t="str">
            <v>GXM2121200210-NA35</v>
          </cell>
          <cell r="B9825" t="str">
            <v>Helmet F1XF black, M</v>
          </cell>
          <cell r="C9825" t="str">
            <v xml:space="preserve"> </v>
          </cell>
        </row>
        <row r="9826">
          <cell r="A9826" t="str">
            <v>GXM2121200210-VF16</v>
          </cell>
          <cell r="B9826" t="str">
            <v>Helmet F1XF, Photoluminescent, M</v>
          </cell>
          <cell r="C9826" t="str">
            <v xml:space="preserve"> </v>
          </cell>
        </row>
        <row r="9827">
          <cell r="A9827" t="str">
            <v>GXM2121200211-JL16</v>
          </cell>
          <cell r="B9827" t="str">
            <v>Helmet F1XF, Yellow (fluo), M</v>
          </cell>
          <cell r="C9827" t="str">
            <v xml:space="preserve"> </v>
          </cell>
        </row>
        <row r="9828">
          <cell r="A9828" t="str">
            <v>GXM2121200211-OB16</v>
          </cell>
          <cell r="B9828" t="str">
            <v>Helmet F1XF, Orange (fluo), M</v>
          </cell>
          <cell r="C9828" t="str">
            <v xml:space="preserve"> </v>
          </cell>
        </row>
        <row r="9829">
          <cell r="A9829" t="str">
            <v>GXM2121200300-JL35</v>
          </cell>
          <cell r="B9829" t="str">
            <v>Helmet F1XF, Yellow (fluo), M</v>
          </cell>
          <cell r="C9829" t="str">
            <v xml:space="preserve"> </v>
          </cell>
        </row>
        <row r="9830">
          <cell r="A9830" t="str">
            <v>GXM2121200300-RE16</v>
          </cell>
          <cell r="B9830" t="str">
            <v>Helmet F1XF, Red, M</v>
          </cell>
          <cell r="C9830" t="str">
            <v xml:space="preserve"> </v>
          </cell>
        </row>
        <row r="9831">
          <cell r="A9831" t="str">
            <v>GXM2121200300-RE35</v>
          </cell>
          <cell r="B9831" t="str">
            <v>Helmet F1XF, Red, M</v>
          </cell>
          <cell r="C9831" t="str">
            <v xml:space="preserve"> </v>
          </cell>
        </row>
        <row r="9832">
          <cell r="A9832" t="str">
            <v>GXM2121200301-BB35</v>
          </cell>
          <cell r="B9832" t="str">
            <v>Helmet F1XF, Metalized, M</v>
          </cell>
          <cell r="C9832" t="str">
            <v xml:space="preserve"> </v>
          </cell>
        </row>
        <row r="9833">
          <cell r="A9833" t="str">
            <v>GXM2121200301-NA35</v>
          </cell>
          <cell r="B9833" t="str">
            <v>Helmet F1XF black, M</v>
          </cell>
          <cell r="C9833" t="str">
            <v xml:space="preserve"> </v>
          </cell>
        </row>
        <row r="9834">
          <cell r="A9834" t="str">
            <v>GXM2121200301-RE16</v>
          </cell>
          <cell r="B9834" t="str">
            <v>Helmet F1XF, Red, M</v>
          </cell>
          <cell r="C9834" t="str">
            <v xml:space="preserve"> </v>
          </cell>
        </row>
        <row r="9835">
          <cell r="A9835" t="str">
            <v>GXM2121200310-BA35</v>
          </cell>
          <cell r="B9835" t="str">
            <v>Helmet F1XF, White, M</v>
          </cell>
          <cell r="C9835" t="str">
            <v xml:space="preserve"> </v>
          </cell>
        </row>
        <row r="9836">
          <cell r="A9836" t="str">
            <v>GXM2121200310-JD35</v>
          </cell>
          <cell r="B9836" t="str">
            <v>Helmet F1XF, Yellow (plain), M</v>
          </cell>
          <cell r="C9836" t="str">
            <v xml:space="preserve"> </v>
          </cell>
        </row>
        <row r="9837">
          <cell r="A9837" t="str">
            <v>GXM2121200310-JL16</v>
          </cell>
          <cell r="B9837" t="str">
            <v>Helmet F1XF, Yellow (fluo), M</v>
          </cell>
          <cell r="C9837" t="str">
            <v xml:space="preserve"> </v>
          </cell>
        </row>
        <row r="9838">
          <cell r="A9838" t="str">
            <v>GXM2121200310-JL35</v>
          </cell>
          <cell r="B9838" t="str">
            <v>Helmet F1XF, Yellow (fluo), M</v>
          </cell>
          <cell r="C9838" t="str">
            <v xml:space="preserve"> </v>
          </cell>
        </row>
        <row r="9839">
          <cell r="A9839" t="str">
            <v>GXM2121200310-NA35</v>
          </cell>
          <cell r="B9839" t="str">
            <v>Helmet F1XF black, M</v>
          </cell>
          <cell r="C9839" t="str">
            <v xml:space="preserve"> </v>
          </cell>
        </row>
        <row r="9840">
          <cell r="A9840" t="str">
            <v>GXM2121200310-OB35</v>
          </cell>
          <cell r="B9840" t="str">
            <v>Helmet F1XF, Orange (fluo), M</v>
          </cell>
          <cell r="C9840" t="str">
            <v xml:space="preserve"> </v>
          </cell>
        </row>
        <row r="9841">
          <cell r="A9841" t="str">
            <v>GXM2121200310-RE35</v>
          </cell>
          <cell r="B9841" t="str">
            <v>Helmet F1XF, Red, M</v>
          </cell>
          <cell r="C9841" t="str">
            <v xml:space="preserve"> </v>
          </cell>
        </row>
        <row r="9842">
          <cell r="A9842" t="str">
            <v>GXM2121200310-VF35</v>
          </cell>
          <cell r="B9842" t="str">
            <v>Helmet F1XF photolum, M</v>
          </cell>
          <cell r="C9842" t="str">
            <v xml:space="preserve"> </v>
          </cell>
        </row>
        <row r="9843">
          <cell r="A9843" t="str">
            <v>GXM2121200311-JL35</v>
          </cell>
          <cell r="B9843" t="str">
            <v>Helmet F1XF, Yellow (fluo), M</v>
          </cell>
          <cell r="C9843" t="str">
            <v xml:space="preserve"> </v>
          </cell>
        </row>
        <row r="9844">
          <cell r="A9844" t="str">
            <v>GXM2121200311-NA35</v>
          </cell>
          <cell r="B9844" t="str">
            <v>Helmet F1XF black, M</v>
          </cell>
          <cell r="C9844" t="str">
            <v xml:space="preserve"> </v>
          </cell>
        </row>
        <row r="9845">
          <cell r="A9845" t="str">
            <v>GXM2121200311-RE35</v>
          </cell>
          <cell r="B9845" t="str">
            <v>Helmet F1XF, Red, M</v>
          </cell>
          <cell r="C9845" t="str">
            <v xml:space="preserve"> </v>
          </cell>
        </row>
        <row r="9846">
          <cell r="A9846" t="str">
            <v>GXM2121200311-VF16</v>
          </cell>
          <cell r="B9846" t="str">
            <v>Helmet F1XF, Photoluminescent, M</v>
          </cell>
          <cell r="C9846" t="str">
            <v xml:space="preserve"> </v>
          </cell>
        </row>
        <row r="9847">
          <cell r="A9847" t="str">
            <v>GXM2121200311-VF35</v>
          </cell>
          <cell r="B9847" t="str">
            <v>Helmet F1XF, Photoluminescent, M</v>
          </cell>
          <cell r="C9847" t="str">
            <v xml:space="preserve"> </v>
          </cell>
        </row>
        <row r="9848">
          <cell r="A9848" t="str">
            <v>GXM2121200330-VF35</v>
          </cell>
          <cell r="B9848" t="str">
            <v>Helmet F1XF, Photoluminescent, M</v>
          </cell>
          <cell r="C9848" t="str">
            <v xml:space="preserve"> </v>
          </cell>
        </row>
        <row r="9849">
          <cell r="A9849" t="str">
            <v>GXM2121200331-VF16</v>
          </cell>
          <cell r="B9849" t="str">
            <v>Helmet F1XF photoluminescent, M</v>
          </cell>
          <cell r="C9849" t="str">
            <v xml:space="preserve"> </v>
          </cell>
        </row>
        <row r="9850">
          <cell r="A9850" t="str">
            <v>GXM2121200410-VF35</v>
          </cell>
          <cell r="B9850" t="str">
            <v>Helmet F1XF, Photoluminescent, M</v>
          </cell>
          <cell r="C9850" t="str">
            <v xml:space="preserve"> </v>
          </cell>
        </row>
        <row r="9851">
          <cell r="A9851" t="str">
            <v>GXM2121201000-VF35</v>
          </cell>
          <cell r="B9851" t="str">
            <v>Helmet F1XF photolum, M</v>
          </cell>
          <cell r="C9851" t="str">
            <v xml:space="preserve"> </v>
          </cell>
        </row>
        <row r="9852">
          <cell r="A9852" t="str">
            <v>GXM2121201100-JL35</v>
          </cell>
          <cell r="B9852" t="str">
            <v>Helmet F1XF fluorescent yellow, M</v>
          </cell>
          <cell r="C9852" t="str">
            <v xml:space="preserve"> </v>
          </cell>
        </row>
        <row r="9853">
          <cell r="A9853" t="str">
            <v>GXM2121201100-RE35</v>
          </cell>
          <cell r="B9853" t="str">
            <v>Helmet F1XF red, M</v>
          </cell>
          <cell r="C9853" t="str">
            <v xml:space="preserve"> </v>
          </cell>
        </row>
        <row r="9854">
          <cell r="A9854" t="str">
            <v>GXM2121201100-VF35</v>
          </cell>
          <cell r="B9854" t="str">
            <v>Helmet F1XF photolum, M</v>
          </cell>
          <cell r="C9854" t="str">
            <v xml:space="preserve"> </v>
          </cell>
        </row>
        <row r="9855">
          <cell r="A9855" t="str">
            <v>GXM2121201120-JD35</v>
          </cell>
          <cell r="B9855" t="str">
            <v>Helmet F1XF, Yellow (plain), M</v>
          </cell>
          <cell r="C9855" t="str">
            <v xml:space="preserve"> </v>
          </cell>
        </row>
        <row r="9856">
          <cell r="A9856" t="str">
            <v>GXM2121201200-BA35</v>
          </cell>
          <cell r="B9856" t="str">
            <v>Helmet F1XF, White, M</v>
          </cell>
          <cell r="C9856" t="str">
            <v xml:space="preserve"> </v>
          </cell>
        </row>
        <row r="9857">
          <cell r="A9857" t="str">
            <v>GXM2121201200-JD16</v>
          </cell>
          <cell r="B9857" t="str">
            <v>Helmet F1XF, Yellow (plain), M</v>
          </cell>
          <cell r="C9857" t="str">
            <v xml:space="preserve"> </v>
          </cell>
        </row>
        <row r="9858">
          <cell r="A9858" t="str">
            <v>GXM2121201200-JL16</v>
          </cell>
          <cell r="B9858" t="str">
            <v>Helmet F1XF, Yellow (fluo), M</v>
          </cell>
          <cell r="C9858" t="str">
            <v xml:space="preserve"> </v>
          </cell>
        </row>
        <row r="9859">
          <cell r="A9859" t="str">
            <v>GXM2121201200-VF35</v>
          </cell>
          <cell r="B9859" t="str">
            <v>Helmet F1XF, Photoluminescent, M</v>
          </cell>
          <cell r="C9859" t="str">
            <v xml:space="preserve"> </v>
          </cell>
        </row>
        <row r="9860">
          <cell r="A9860" t="str">
            <v>GXM2121201300-JL16</v>
          </cell>
          <cell r="B9860" t="str">
            <v>Helmet F1XF, Yellow (fluo), M</v>
          </cell>
          <cell r="C9860" t="str">
            <v xml:space="preserve"> </v>
          </cell>
        </row>
        <row r="9861">
          <cell r="A9861" t="str">
            <v>GXM2121300000-BA16</v>
          </cell>
          <cell r="B9861" t="str">
            <v>Helmet F1XF white, M</v>
          </cell>
          <cell r="C9861" t="str">
            <v xml:space="preserve"> </v>
          </cell>
        </row>
        <row r="9862">
          <cell r="A9862" t="str">
            <v>GXM2121300000-BA35</v>
          </cell>
          <cell r="B9862" t="str">
            <v>Helmet F1XF, White, M</v>
          </cell>
          <cell r="C9862" t="str">
            <v xml:space="preserve"> </v>
          </cell>
        </row>
        <row r="9863">
          <cell r="A9863" t="str">
            <v>GXM2121300000-JD16</v>
          </cell>
          <cell r="B9863" t="str">
            <v>Helmet F1XF yellow, M</v>
          </cell>
          <cell r="C9863" t="str">
            <v xml:space="preserve"> </v>
          </cell>
        </row>
        <row r="9864">
          <cell r="A9864" t="str">
            <v>GXM2121300000-JD35</v>
          </cell>
          <cell r="B9864" t="str">
            <v>F1XF EN443 M yellow, FP gold</v>
          </cell>
          <cell r="C9864" t="str">
            <v xml:space="preserve"> </v>
          </cell>
        </row>
        <row r="9865">
          <cell r="A9865" t="str">
            <v>GXM2121300000-JL43</v>
          </cell>
          <cell r="B9865" t="str">
            <v>Helmet F1XF, Yellow (fluo), M</v>
          </cell>
          <cell r="C9865" t="str">
            <v xml:space="preserve"> </v>
          </cell>
        </row>
        <row r="9866">
          <cell r="A9866" t="str">
            <v>GXM2121300000-OB45</v>
          </cell>
          <cell r="B9866" t="str">
            <v>F1XF EN443 M fluo.orange, FP blue</v>
          </cell>
          <cell r="C9866" t="str">
            <v xml:space="preserve"> </v>
          </cell>
        </row>
        <row r="9867">
          <cell r="A9867" t="str">
            <v>GXM2121300000-VA35</v>
          </cell>
          <cell r="B9867" t="str">
            <v>Helmet F1XF, Green, M</v>
          </cell>
          <cell r="C9867" t="str">
            <v xml:space="preserve"> </v>
          </cell>
        </row>
        <row r="9868">
          <cell r="A9868" t="str">
            <v>GXM2121300000-VF16</v>
          </cell>
          <cell r="B9868" t="str">
            <v>Helmet F1XF, Photoluminescent, M</v>
          </cell>
          <cell r="C9868" t="str">
            <v xml:space="preserve"> </v>
          </cell>
        </row>
        <row r="9869">
          <cell r="A9869" t="str">
            <v>GXM2121300001-OB35</v>
          </cell>
          <cell r="B9869" t="str">
            <v>Helmet F1XF, Orange (fluo), M</v>
          </cell>
          <cell r="C9869" t="str">
            <v xml:space="preserve"> </v>
          </cell>
        </row>
        <row r="9870">
          <cell r="A9870" t="str">
            <v>GXM2121300001-RE32</v>
          </cell>
          <cell r="B9870" t="str">
            <v>Helmet F1XF, Red, M</v>
          </cell>
          <cell r="C9870" t="str">
            <v xml:space="preserve"> </v>
          </cell>
        </row>
        <row r="9871">
          <cell r="A9871" t="str">
            <v>GXM2121300001-VF16</v>
          </cell>
          <cell r="B9871" t="str">
            <v>Helmet F1XF, Photoluminescent, M</v>
          </cell>
          <cell r="C9871" t="str">
            <v xml:space="preserve"> </v>
          </cell>
        </row>
        <row r="9872">
          <cell r="A9872" t="str">
            <v>GXM2121300001-VF35</v>
          </cell>
          <cell r="B9872" t="str">
            <v>Helmet F1XF, Photoluminescent, M</v>
          </cell>
          <cell r="C9872" t="str">
            <v xml:space="preserve"> </v>
          </cell>
        </row>
        <row r="9873">
          <cell r="A9873" t="str">
            <v>GXM2121300004-VF16</v>
          </cell>
          <cell r="B9873" t="str">
            <v>Helmet F1XF, Photoluminescent, M</v>
          </cell>
          <cell r="C9873" t="str">
            <v xml:space="preserve"> </v>
          </cell>
        </row>
        <row r="9874">
          <cell r="A9874" t="str">
            <v>GXM2121300011-VF16</v>
          </cell>
          <cell r="B9874" t="str">
            <v>Helmet F1XF, Photoluminescent, M</v>
          </cell>
          <cell r="C9874" t="str">
            <v xml:space="preserve"> </v>
          </cell>
        </row>
        <row r="9875">
          <cell r="A9875" t="str">
            <v>GXM2121300021-RE46</v>
          </cell>
          <cell r="B9875" t="str">
            <v>Helmet F1XF, Red, M</v>
          </cell>
          <cell r="C9875" t="str">
            <v xml:space="preserve"> </v>
          </cell>
        </row>
        <row r="9876">
          <cell r="A9876" t="str">
            <v>GXM2121300100-AA35</v>
          </cell>
          <cell r="B9876" t="str">
            <v>Helmet F1XF, Blue, M</v>
          </cell>
          <cell r="C9876" t="str">
            <v xml:space="preserve"> </v>
          </cell>
        </row>
        <row r="9877">
          <cell r="A9877" t="str">
            <v>GXM2121300100-BA16</v>
          </cell>
          <cell r="B9877" t="str">
            <v>Helmet F1XF, White, M</v>
          </cell>
          <cell r="C9877" t="str">
            <v xml:space="preserve"> </v>
          </cell>
        </row>
        <row r="9878">
          <cell r="A9878" t="str">
            <v>GXM2121300100-BA35</v>
          </cell>
          <cell r="B9878" t="str">
            <v>Helmet F1XF, White, M</v>
          </cell>
          <cell r="C9878" t="str">
            <v xml:space="preserve"> </v>
          </cell>
        </row>
        <row r="9879">
          <cell r="A9879" t="str">
            <v>GXM2121300100-JD35</v>
          </cell>
          <cell r="B9879" t="str">
            <v>Helmet F1XF, Yellow (plain), M</v>
          </cell>
          <cell r="C9879" t="str">
            <v xml:space="preserve"> </v>
          </cell>
        </row>
        <row r="9880">
          <cell r="A9880" t="str">
            <v>GXM2121300100-NA35</v>
          </cell>
          <cell r="B9880" t="str">
            <v>Helmet F1XF, Black, M</v>
          </cell>
          <cell r="C9880" t="str">
            <v xml:space="preserve"> </v>
          </cell>
        </row>
        <row r="9881">
          <cell r="A9881" t="str">
            <v>GXM2121300100-OB16</v>
          </cell>
          <cell r="B9881" t="str">
            <v>Helmet F1XF fluorescent orange, M</v>
          </cell>
          <cell r="C9881" t="str">
            <v xml:space="preserve"> </v>
          </cell>
        </row>
        <row r="9882">
          <cell r="A9882" t="str">
            <v>GXM2121300100-RE16</v>
          </cell>
          <cell r="B9882" t="str">
            <v>Helmet F1XF, Red, M</v>
          </cell>
          <cell r="C9882" t="str">
            <v xml:space="preserve"> </v>
          </cell>
        </row>
        <row r="9883">
          <cell r="A9883" t="str">
            <v>GXM2121300100-RE35</v>
          </cell>
          <cell r="B9883" t="str">
            <v>Helmet F1XF, Red, M</v>
          </cell>
          <cell r="C9883" t="str">
            <v xml:space="preserve"> </v>
          </cell>
        </row>
        <row r="9884">
          <cell r="A9884" t="str">
            <v>GXM2121300100-VF16</v>
          </cell>
          <cell r="B9884" t="str">
            <v>Helmet F1XF, Photoluminescent, M</v>
          </cell>
          <cell r="C9884" t="str">
            <v xml:space="preserve"> </v>
          </cell>
        </row>
        <row r="9885">
          <cell r="A9885" t="str">
            <v>GXM2121300100-VF43</v>
          </cell>
          <cell r="B9885" t="str">
            <v>Helmet F1XF, Photoluminescent, M</v>
          </cell>
          <cell r="C9885" t="str">
            <v xml:space="preserve"> </v>
          </cell>
        </row>
        <row r="9886">
          <cell r="A9886" t="str">
            <v>GXM2121300100-VF45</v>
          </cell>
          <cell r="B9886" t="str">
            <v>Helmet F1XF, Photoluminescent, M</v>
          </cell>
          <cell r="C9886" t="str">
            <v xml:space="preserve"> </v>
          </cell>
        </row>
        <row r="9887">
          <cell r="A9887" t="str">
            <v>GXM2121300100-VF74</v>
          </cell>
          <cell r="B9887" t="str">
            <v>Helmet F1XF, Photoluminescent, M</v>
          </cell>
          <cell r="C9887" t="str">
            <v xml:space="preserve"> </v>
          </cell>
        </row>
        <row r="9888">
          <cell r="A9888" t="str">
            <v>GXM2121300101-JD43</v>
          </cell>
          <cell r="B9888" t="str">
            <v>Helmet F1XF, Yellow (plain), M</v>
          </cell>
          <cell r="C9888" t="str">
            <v xml:space="preserve"> </v>
          </cell>
        </row>
        <row r="9889">
          <cell r="A9889" t="str">
            <v>GXM2121300101-NA74</v>
          </cell>
          <cell r="B9889" t="str">
            <v>Helmet F1XF, Black, M</v>
          </cell>
          <cell r="C9889" t="str">
            <v xml:space="preserve"> </v>
          </cell>
        </row>
        <row r="9890">
          <cell r="A9890" t="str">
            <v>GXM2121300101-OB43</v>
          </cell>
          <cell r="B9890" t="str">
            <v>Helmet F1XF, Orange (fluo), M</v>
          </cell>
          <cell r="C9890" t="str">
            <v xml:space="preserve"> </v>
          </cell>
        </row>
        <row r="9891">
          <cell r="A9891" t="str">
            <v>GXM2121300101-VA16</v>
          </cell>
          <cell r="B9891" t="str">
            <v>Helmet F1XF, Green, M</v>
          </cell>
          <cell r="C9891" t="str">
            <v xml:space="preserve"> </v>
          </cell>
        </row>
        <row r="9892">
          <cell r="A9892" t="str">
            <v>GXM2121300101-VF16</v>
          </cell>
          <cell r="B9892" t="str">
            <v>Helmet F1XF, Photoluminescent, M</v>
          </cell>
          <cell r="C9892" t="str">
            <v xml:space="preserve"> </v>
          </cell>
        </row>
        <row r="9893">
          <cell r="A9893" t="str">
            <v>GXM2121300104-VF16</v>
          </cell>
          <cell r="B9893" t="str">
            <v>Helmet F1XF, Photoluminescent, M</v>
          </cell>
          <cell r="C9893" t="str">
            <v xml:space="preserve"> </v>
          </cell>
        </row>
        <row r="9894">
          <cell r="A9894" t="str">
            <v>GXM2121300110-JL16</v>
          </cell>
          <cell r="B9894" t="str">
            <v>Helmet F1XF fluorescent yellow, M</v>
          </cell>
          <cell r="C9894" t="str">
            <v xml:space="preserve"> </v>
          </cell>
        </row>
        <row r="9895">
          <cell r="A9895" t="str">
            <v>GXM2121300110-JL35</v>
          </cell>
          <cell r="B9895" t="str">
            <v>Helmet F1XF fluorescent yellow, M</v>
          </cell>
          <cell r="C9895" t="str">
            <v xml:space="preserve"> </v>
          </cell>
        </row>
        <row r="9896">
          <cell r="A9896" t="str">
            <v>GXM2121300110-VF16</v>
          </cell>
          <cell r="B9896" t="str">
            <v>Helmet F1XF, Photoluminescent, M</v>
          </cell>
          <cell r="C9896" t="str">
            <v xml:space="preserve"> </v>
          </cell>
        </row>
        <row r="9897">
          <cell r="A9897" t="str">
            <v>GXM2121300110-VF35</v>
          </cell>
          <cell r="B9897" t="str">
            <v>Helmet F1XF, Photoluminescent, M</v>
          </cell>
          <cell r="C9897" t="str">
            <v xml:space="preserve"> </v>
          </cell>
        </row>
        <row r="9898">
          <cell r="A9898" t="str">
            <v>GXM2121300111-RE16</v>
          </cell>
          <cell r="B9898" t="str">
            <v>Helmet F1XF red, M</v>
          </cell>
          <cell r="C9898" t="str">
            <v xml:space="preserve"> </v>
          </cell>
        </row>
        <row r="9899">
          <cell r="A9899" t="str">
            <v>GXM2121300114-NA35</v>
          </cell>
          <cell r="B9899" t="str">
            <v>Helmet F1XF, Black, M</v>
          </cell>
          <cell r="C9899" t="str">
            <v xml:space="preserve"> </v>
          </cell>
        </row>
        <row r="9900">
          <cell r="A9900" t="str">
            <v>GXM2121300120-NA35</v>
          </cell>
          <cell r="B9900" t="str">
            <v>Helmet F1XF, Black, M</v>
          </cell>
          <cell r="C9900" t="str">
            <v xml:space="preserve"> </v>
          </cell>
        </row>
        <row r="9901">
          <cell r="A9901" t="str">
            <v>GXM2121300120-VF35</v>
          </cell>
          <cell r="B9901" t="str">
            <v>Helmet F1XF, Photoluminescent, M</v>
          </cell>
          <cell r="C9901" t="str">
            <v xml:space="preserve"> </v>
          </cell>
        </row>
        <row r="9902">
          <cell r="A9902" t="str">
            <v>GXM2121300121-RE46</v>
          </cell>
          <cell r="B9902" t="str">
            <v>Helmet F1XF, Red, M</v>
          </cell>
          <cell r="C9902" t="str">
            <v xml:space="preserve"> </v>
          </cell>
        </row>
        <row r="9903">
          <cell r="A9903" t="str">
            <v>GXM2121300130-JL35</v>
          </cell>
          <cell r="B9903" t="str">
            <v>Helmet F1XF fluorescent yellow, M</v>
          </cell>
          <cell r="C9903" t="str">
            <v xml:space="preserve"> </v>
          </cell>
        </row>
        <row r="9904">
          <cell r="A9904" t="str">
            <v>GXM2121300130-VF16</v>
          </cell>
          <cell r="B9904" t="str">
            <v>Helmet F1XF photolum, M</v>
          </cell>
          <cell r="C9904" t="str">
            <v xml:space="preserve"> </v>
          </cell>
        </row>
        <row r="9905">
          <cell r="A9905" t="str">
            <v>GXM2121300130-VF35</v>
          </cell>
          <cell r="B9905" t="str">
            <v>Helmet F1XF, Photoluminescent, M</v>
          </cell>
          <cell r="C9905" t="str">
            <v xml:space="preserve"> </v>
          </cell>
        </row>
        <row r="9906">
          <cell r="A9906" t="str">
            <v>GXM2121300131-JL35</v>
          </cell>
          <cell r="B9906" t="str">
            <v>Helmet F1XF, Yellow (fluo), M</v>
          </cell>
          <cell r="C9906" t="str">
            <v xml:space="preserve"> </v>
          </cell>
        </row>
        <row r="9907">
          <cell r="A9907" t="str">
            <v>GXM2121300200-AA16</v>
          </cell>
          <cell r="B9907" t="str">
            <v>Helmet F1XF, Blue, M</v>
          </cell>
          <cell r="C9907" t="str">
            <v xml:space="preserve"> </v>
          </cell>
        </row>
        <row r="9908">
          <cell r="A9908" t="str">
            <v>GXM2121300200-JL16</v>
          </cell>
          <cell r="B9908" t="str">
            <v>Helmet F1XF, Yellow (fluo), M</v>
          </cell>
          <cell r="C9908" t="str">
            <v xml:space="preserve"> </v>
          </cell>
        </row>
        <row r="9909">
          <cell r="A9909" t="str">
            <v>GXM2121300200-JL35</v>
          </cell>
          <cell r="B9909" t="str">
            <v>Helmet F1XF, Yellow (fluo), M</v>
          </cell>
          <cell r="C9909" t="str">
            <v xml:space="preserve"> </v>
          </cell>
        </row>
        <row r="9910">
          <cell r="A9910" t="str">
            <v>GXM2121300200-OB35</v>
          </cell>
          <cell r="B9910" t="str">
            <v>Helmet F1XF, Orange (fluo), M</v>
          </cell>
          <cell r="C9910" t="str">
            <v xml:space="preserve"> </v>
          </cell>
        </row>
        <row r="9911">
          <cell r="A9911" t="str">
            <v>GXM2121300201-BB35</v>
          </cell>
          <cell r="B9911" t="str">
            <v>Helmet F1XF, Metalized, M</v>
          </cell>
          <cell r="C9911" t="str">
            <v xml:space="preserve"> </v>
          </cell>
        </row>
        <row r="9912">
          <cell r="A9912" t="str">
            <v>GXM2121300201-JL16</v>
          </cell>
          <cell r="B9912" t="str">
            <v>Helmet F1XF, Yellow (fluo), M</v>
          </cell>
          <cell r="C9912" t="str">
            <v xml:space="preserve"> </v>
          </cell>
        </row>
        <row r="9913">
          <cell r="A9913" t="str">
            <v>GXM2121300204-JL35</v>
          </cell>
          <cell r="B9913" t="str">
            <v>Helmet F1XF, Yellow (fluo), M</v>
          </cell>
          <cell r="C9913" t="str">
            <v xml:space="preserve"> </v>
          </cell>
        </row>
        <row r="9914">
          <cell r="A9914" t="str">
            <v>GXM2121300204-RE35</v>
          </cell>
          <cell r="B9914" t="str">
            <v>Helmet F1XF, Red, M</v>
          </cell>
          <cell r="C9914" t="str">
            <v xml:space="preserve"> </v>
          </cell>
        </row>
        <row r="9915">
          <cell r="A9915" t="str">
            <v>GXM2121300206-BB35</v>
          </cell>
          <cell r="B9915" t="str">
            <v>Helmet F1XF, Metalized, M PA Lisse Dorée</v>
          </cell>
          <cell r="C9915" t="str">
            <v xml:space="preserve"> </v>
          </cell>
        </row>
        <row r="9916">
          <cell r="A9916" t="str">
            <v>GXM2121300210-JL16</v>
          </cell>
          <cell r="B9916" t="str">
            <v>Helmet F1XF, Yellow (fluo), M</v>
          </cell>
          <cell r="C9916" t="str">
            <v xml:space="preserve"> </v>
          </cell>
        </row>
        <row r="9917">
          <cell r="A9917" t="str">
            <v>GXM2121300210-JL74</v>
          </cell>
          <cell r="B9917" t="str">
            <v>Helmet F1XF, Yellow (fluo), M</v>
          </cell>
          <cell r="C9917" t="str">
            <v xml:space="preserve"> </v>
          </cell>
        </row>
        <row r="9918">
          <cell r="A9918" t="str">
            <v>GXM2121300210-NA34</v>
          </cell>
          <cell r="B9918" t="str">
            <v>Helmet F1XF, Black, M</v>
          </cell>
          <cell r="C9918" t="str">
            <v xml:space="preserve"> </v>
          </cell>
        </row>
        <row r="9919">
          <cell r="A9919" t="str">
            <v>GXM2121300210-NA35</v>
          </cell>
          <cell r="B9919" t="str">
            <v>Helmet F1XF, Black, M</v>
          </cell>
          <cell r="C9919" t="str">
            <v xml:space="preserve"> </v>
          </cell>
        </row>
        <row r="9920">
          <cell r="A9920" t="str">
            <v>GXM2121300210-RE16</v>
          </cell>
          <cell r="B9920" t="str">
            <v>Helmet F1XF, Red, M</v>
          </cell>
          <cell r="C9920" t="str">
            <v xml:space="preserve"> </v>
          </cell>
        </row>
        <row r="9921">
          <cell r="A9921" t="str">
            <v>GXM2121300210-RE34</v>
          </cell>
          <cell r="B9921" t="str">
            <v>Helmet F1XF, Red, M</v>
          </cell>
          <cell r="C9921" t="str">
            <v xml:space="preserve"> </v>
          </cell>
        </row>
        <row r="9922">
          <cell r="A9922" t="str">
            <v>GXM2121300214-BA35</v>
          </cell>
          <cell r="B9922" t="str">
            <v>Helmet F1XF, White, M</v>
          </cell>
          <cell r="C9922" t="str">
            <v xml:space="preserve"> </v>
          </cell>
        </row>
        <row r="9923">
          <cell r="A9923" t="str">
            <v>GXM2121300214-VF35</v>
          </cell>
          <cell r="B9923" t="str">
            <v>Helmet F1XF, Photoluminescent, M</v>
          </cell>
          <cell r="C9923" t="str">
            <v xml:space="preserve"> </v>
          </cell>
        </row>
        <row r="9924">
          <cell r="A9924" t="str">
            <v>GXM2121300300-AA35</v>
          </cell>
          <cell r="B9924" t="str">
            <v>Helmet F1XF blue, M</v>
          </cell>
          <cell r="C9924" t="str">
            <v xml:space="preserve"> </v>
          </cell>
        </row>
        <row r="9925">
          <cell r="A9925" t="str">
            <v>GXM2121300300-BA35</v>
          </cell>
          <cell r="B9925" t="str">
            <v>Helmet F1XF white, M</v>
          </cell>
          <cell r="C9925" t="str">
            <v xml:space="preserve"> </v>
          </cell>
        </row>
        <row r="9926">
          <cell r="A9926" t="str">
            <v>GXM2121300300-JL35</v>
          </cell>
          <cell r="B9926" t="str">
            <v>Helmet F1XF fluorescent yellow, M</v>
          </cell>
          <cell r="C9926" t="str">
            <v xml:space="preserve"> </v>
          </cell>
        </row>
        <row r="9927">
          <cell r="A9927" t="str">
            <v>GXM2121300300-NA35</v>
          </cell>
          <cell r="B9927" t="str">
            <v>Helmet F1XF black, M</v>
          </cell>
          <cell r="C9927" t="str">
            <v xml:space="preserve"> </v>
          </cell>
        </row>
        <row r="9928">
          <cell r="A9928" t="str">
            <v>GXM2121300300-RE16</v>
          </cell>
          <cell r="B9928" t="str">
            <v>Helmet F1XF, Red, M PA Lisse Noire</v>
          </cell>
          <cell r="C9928" t="str">
            <v xml:space="preserve"> </v>
          </cell>
        </row>
        <row r="9929">
          <cell r="A9929" t="str">
            <v>GXM2121300300-VA35</v>
          </cell>
          <cell r="B9929" t="str">
            <v>Helmet F1XF, Green, M</v>
          </cell>
          <cell r="C9929" t="str">
            <v xml:space="preserve"> </v>
          </cell>
        </row>
        <row r="9930">
          <cell r="A9930" t="str">
            <v>GXM2121300300-VF16</v>
          </cell>
          <cell r="B9930" t="str">
            <v>Helmet F1XF, Photoluminescent, M</v>
          </cell>
          <cell r="C9930" t="str">
            <v xml:space="preserve"> </v>
          </cell>
        </row>
        <row r="9931">
          <cell r="A9931" t="str">
            <v>GXM2121300300-VF74</v>
          </cell>
          <cell r="B9931" t="str">
            <v>Helmet F1XF, Photoluminescent, M</v>
          </cell>
          <cell r="C9931" t="str">
            <v xml:space="preserve"> </v>
          </cell>
        </row>
        <row r="9932">
          <cell r="A9932" t="str">
            <v>GXM2121300301-JL35</v>
          </cell>
          <cell r="B9932" t="str">
            <v>Helmet F1XF fluorescent yellow, M</v>
          </cell>
          <cell r="C9932" t="str">
            <v xml:space="preserve"> </v>
          </cell>
        </row>
        <row r="9933">
          <cell r="A9933" t="str">
            <v>GXM2121300301-NB35</v>
          </cell>
          <cell r="B9933" t="str">
            <v>Helmet F1XF, Grey, M</v>
          </cell>
          <cell r="C9933" t="str">
            <v xml:space="preserve"> </v>
          </cell>
        </row>
        <row r="9934">
          <cell r="A9934" t="str">
            <v>GXM2121300301-RE16</v>
          </cell>
          <cell r="B9934" t="str">
            <v>Helmet F1XF red, M</v>
          </cell>
          <cell r="C9934" t="str">
            <v xml:space="preserve"> </v>
          </cell>
        </row>
        <row r="9935">
          <cell r="A9935" t="str">
            <v>GXM2121300301-VF16</v>
          </cell>
          <cell r="B9935" t="str">
            <v>Helmet F1XF, Photoluminescent, M</v>
          </cell>
          <cell r="C9935" t="str">
            <v xml:space="preserve"> </v>
          </cell>
        </row>
        <row r="9936">
          <cell r="A9936" t="str">
            <v>GXM2121300304-JL16</v>
          </cell>
          <cell r="B9936" t="str">
            <v>Helmet F1XF, Yellow (fluo), M</v>
          </cell>
          <cell r="C9936" t="str">
            <v xml:space="preserve"> </v>
          </cell>
        </row>
        <row r="9937">
          <cell r="A9937" t="str">
            <v>GXM2121300304-OB35</v>
          </cell>
          <cell r="B9937" t="str">
            <v>Helmet F1XF, Orange (fluo), M</v>
          </cell>
          <cell r="C9937" t="str">
            <v xml:space="preserve"> </v>
          </cell>
        </row>
        <row r="9938">
          <cell r="A9938" t="str">
            <v>GXM2121300304-RE16</v>
          </cell>
          <cell r="B9938" t="str">
            <v>Helmet F1XF, Red, M</v>
          </cell>
          <cell r="C9938" t="str">
            <v xml:space="preserve"> </v>
          </cell>
        </row>
        <row r="9939">
          <cell r="A9939" t="str">
            <v>GXM2121300304-RE35</v>
          </cell>
          <cell r="B9939" t="str">
            <v>Helmet F1XF, Red, M</v>
          </cell>
          <cell r="C9939" t="str">
            <v xml:space="preserve"> </v>
          </cell>
        </row>
        <row r="9940">
          <cell r="A9940" t="str">
            <v>GXM2121300310-BA35</v>
          </cell>
          <cell r="B9940" t="str">
            <v>Helmet F1XF, White, M</v>
          </cell>
          <cell r="C9940" t="str">
            <v xml:space="preserve"> </v>
          </cell>
        </row>
        <row r="9941">
          <cell r="A9941" t="str">
            <v>GXM2121300310-JD16</v>
          </cell>
          <cell r="B9941" t="str">
            <v>Helmet F1XF, Yellow (plain), M</v>
          </cell>
          <cell r="C9941" t="str">
            <v xml:space="preserve"> </v>
          </cell>
        </row>
        <row r="9942">
          <cell r="A9942" t="str">
            <v>GXM2121300310-JD35</v>
          </cell>
          <cell r="B9942" t="str">
            <v>Helmet F1XF, Yellow (plain), M</v>
          </cell>
          <cell r="C9942" t="str">
            <v xml:space="preserve"> </v>
          </cell>
        </row>
        <row r="9943">
          <cell r="A9943" t="str">
            <v>GXM2121300310-JL74</v>
          </cell>
          <cell r="B9943" t="str">
            <v>Helmet F1XF, Yellow (fluo), M</v>
          </cell>
          <cell r="C9943" t="str">
            <v xml:space="preserve"> </v>
          </cell>
        </row>
        <row r="9944">
          <cell r="A9944" t="str">
            <v>GXM2121300310-OB35</v>
          </cell>
          <cell r="B9944" t="str">
            <v>Helmet F1XF, Orange (fluo), M</v>
          </cell>
          <cell r="C9944" t="str">
            <v xml:space="preserve"> </v>
          </cell>
        </row>
        <row r="9945">
          <cell r="A9945" t="str">
            <v>GXM2121300310-RE35</v>
          </cell>
          <cell r="B9945" t="str">
            <v>Helmet F1XF red, M</v>
          </cell>
          <cell r="C9945" t="str">
            <v xml:space="preserve"> </v>
          </cell>
        </row>
        <row r="9946">
          <cell r="A9946" t="str">
            <v>GXM2121300311-VF35</v>
          </cell>
          <cell r="B9946" t="str">
            <v>Helmet F1XF, Photoluminescent, M</v>
          </cell>
          <cell r="C9946" t="str">
            <v xml:space="preserve"> </v>
          </cell>
        </row>
        <row r="9947">
          <cell r="A9947" t="str">
            <v>GXM2121300311-VF45</v>
          </cell>
          <cell r="B9947" t="str">
            <v>Helmet F1XF, Photoluminescent, M</v>
          </cell>
          <cell r="C9947" t="str">
            <v xml:space="preserve"> </v>
          </cell>
        </row>
        <row r="9948">
          <cell r="A9948" t="str">
            <v>GXM2121300320-BA35</v>
          </cell>
          <cell r="B9948" t="str">
            <v>Helmet F1XF white, M</v>
          </cell>
          <cell r="C9948" t="str">
            <v xml:space="preserve"> </v>
          </cell>
        </row>
        <row r="9949">
          <cell r="A9949" t="str">
            <v>GXM2121300320-JD35</v>
          </cell>
          <cell r="B9949" t="str">
            <v>Helmet F1XF, Yellow (plain), M</v>
          </cell>
          <cell r="C9949" t="str">
            <v xml:space="preserve"> </v>
          </cell>
        </row>
        <row r="9950">
          <cell r="A9950" t="str">
            <v>GXM2121300320-JL35</v>
          </cell>
          <cell r="B9950" t="str">
            <v>Helmet F1XF, Yellow (fluo), M</v>
          </cell>
          <cell r="C9950" t="str">
            <v xml:space="preserve"> </v>
          </cell>
        </row>
        <row r="9951">
          <cell r="A9951" t="str">
            <v>GXM2121300320-OB35</v>
          </cell>
          <cell r="B9951" t="str">
            <v>Helmet F1XF fluorescent orange, M</v>
          </cell>
          <cell r="C9951" t="str">
            <v xml:space="preserve"> </v>
          </cell>
        </row>
        <row r="9952">
          <cell r="A9952" t="str">
            <v>GXM2121300320-RE35</v>
          </cell>
          <cell r="B9952" t="str">
            <v>Helmet F1XF, Red, M</v>
          </cell>
          <cell r="C9952" t="str">
            <v xml:space="preserve"> </v>
          </cell>
        </row>
        <row r="9953">
          <cell r="A9953" t="str">
            <v>GXM2121300321-AA35</v>
          </cell>
          <cell r="B9953" t="str">
            <v>Helmet F1XF blue, M</v>
          </cell>
          <cell r="C9953" t="str">
            <v xml:space="preserve"> </v>
          </cell>
        </row>
        <row r="9954">
          <cell r="A9954" t="str">
            <v>GXM2121300321-NA35</v>
          </cell>
          <cell r="B9954" t="str">
            <v>Helmet F1XF black, M</v>
          </cell>
          <cell r="C9954" t="str">
            <v xml:space="preserve"> </v>
          </cell>
        </row>
        <row r="9955">
          <cell r="A9955" t="str">
            <v>GXM2121300321-RE35</v>
          </cell>
          <cell r="B9955" t="str">
            <v>Helmet F1XF red, M</v>
          </cell>
          <cell r="C9955" t="str">
            <v xml:space="preserve"> </v>
          </cell>
        </row>
        <row r="9956">
          <cell r="A9956" t="str">
            <v>GXM2121300326-NA35</v>
          </cell>
          <cell r="B9956" t="str">
            <v>Helmet F1XF, Black, M</v>
          </cell>
          <cell r="C9956" t="str">
            <v xml:space="preserve"> </v>
          </cell>
        </row>
        <row r="9957">
          <cell r="A9957" t="str">
            <v>GXM2121300370-JL35</v>
          </cell>
          <cell r="B9957" t="str">
            <v>Helmet F1XF, Yellow (fluo), M</v>
          </cell>
          <cell r="C9957" t="str">
            <v xml:space="preserve"> </v>
          </cell>
        </row>
        <row r="9958">
          <cell r="A9958" t="str">
            <v>GXM2121300370-NA32</v>
          </cell>
          <cell r="B9958" t="str">
            <v>Helmet F1XF, Black, M</v>
          </cell>
          <cell r="C9958" t="str">
            <v xml:space="preserve"> </v>
          </cell>
        </row>
        <row r="9959">
          <cell r="A9959" t="str">
            <v>GXM2121300400-JD35</v>
          </cell>
          <cell r="B9959" t="str">
            <v>Helmet F1XF, Yellow (plain), M</v>
          </cell>
          <cell r="C9959" t="str">
            <v xml:space="preserve"> </v>
          </cell>
        </row>
        <row r="9960">
          <cell r="A9960" t="str">
            <v>GXM2121300434-JD35</v>
          </cell>
          <cell r="B9960" t="str">
            <v>Helmet F1XF, Yellow (plain), M</v>
          </cell>
          <cell r="C9960" t="str">
            <v xml:space="preserve"> </v>
          </cell>
        </row>
        <row r="9961">
          <cell r="A9961" t="str">
            <v>GXM2121300434-VF35</v>
          </cell>
          <cell r="B9961" t="str">
            <v>Helmet F1XF, Photoluminescent, M</v>
          </cell>
          <cell r="C9961" t="str">
            <v xml:space="preserve"> </v>
          </cell>
        </row>
        <row r="9962">
          <cell r="A9962" t="str">
            <v>GXM2121301304-BA35</v>
          </cell>
          <cell r="B9962" t="str">
            <v>Helmet F1XF, White, M</v>
          </cell>
          <cell r="C9962" t="str">
            <v xml:space="preserve"> </v>
          </cell>
        </row>
        <row r="9963">
          <cell r="A9963" t="str">
            <v>GXM2121301361-JL16</v>
          </cell>
          <cell r="B9963" t="str">
            <v>Helmet F1XF, Yellow (fluo), M</v>
          </cell>
          <cell r="C9963" t="str">
            <v xml:space="preserve"> </v>
          </cell>
        </row>
        <row r="9964">
          <cell r="A9964" t="str">
            <v>GXM2121302111-JL16</v>
          </cell>
          <cell r="B9964" t="str">
            <v>Helmet F1XF, Yellow (fluo), M</v>
          </cell>
          <cell r="C9964" t="str">
            <v xml:space="preserve"> </v>
          </cell>
        </row>
        <row r="9965">
          <cell r="A9965" t="str">
            <v>GXM2121400000-RE35</v>
          </cell>
          <cell r="B9965" t="str">
            <v>Helmet F1XF, Red, M</v>
          </cell>
          <cell r="C9965" t="str">
            <v xml:space="preserve"> </v>
          </cell>
        </row>
        <row r="9966">
          <cell r="A9966" t="str">
            <v>GXM2121400001-BB35</v>
          </cell>
          <cell r="B9966" t="str">
            <v>Helmet F1XF, Metalized, M</v>
          </cell>
          <cell r="C9966" t="str">
            <v xml:space="preserve"> </v>
          </cell>
        </row>
        <row r="9967">
          <cell r="A9967" t="str">
            <v>GXM2121400001-JD01</v>
          </cell>
          <cell r="B9967" t="str">
            <v>Helmet F1XF, Yellow (plain), M</v>
          </cell>
          <cell r="C9967" t="str">
            <v xml:space="preserve"> </v>
          </cell>
        </row>
        <row r="9968">
          <cell r="A9968" t="str">
            <v>GXM2121400001-RE35</v>
          </cell>
          <cell r="B9968" t="str">
            <v>Helmet F1XF, Red, M</v>
          </cell>
          <cell r="C9968" t="str">
            <v xml:space="preserve"> </v>
          </cell>
        </row>
        <row r="9969">
          <cell r="A9969" t="str">
            <v>GXM2121400100-JD35</v>
          </cell>
          <cell r="B9969" t="str">
            <v>Helmet F1XF, Yellow (plain), M</v>
          </cell>
          <cell r="C9969" t="str">
            <v xml:space="preserve"> </v>
          </cell>
        </row>
        <row r="9970">
          <cell r="A9970" t="str">
            <v>GXM2121400100-JL35</v>
          </cell>
          <cell r="B9970" t="str">
            <v>Helmet F1XF, Yellow (fluo), M</v>
          </cell>
          <cell r="C9970" t="str">
            <v xml:space="preserve"> </v>
          </cell>
        </row>
        <row r="9971">
          <cell r="A9971" t="str">
            <v>GXM2121400100-OB35</v>
          </cell>
          <cell r="B9971" t="str">
            <v>Helmet F1XF, Orange (fluo), M</v>
          </cell>
          <cell r="C9971" t="str">
            <v xml:space="preserve"> </v>
          </cell>
        </row>
        <row r="9972">
          <cell r="A9972" t="str">
            <v>GXM2121400100-VF35</v>
          </cell>
          <cell r="B9972" t="str">
            <v>Helmet F1XF, Photoluminescent, M</v>
          </cell>
          <cell r="C9972" t="str">
            <v xml:space="preserve"> </v>
          </cell>
        </row>
        <row r="9973">
          <cell r="A9973" t="str">
            <v>GXM2121400110-JL35</v>
          </cell>
          <cell r="B9973" t="str">
            <v>Helmet F1XF, Yellow (fluo), M</v>
          </cell>
          <cell r="C9973" t="str">
            <v xml:space="preserve"> </v>
          </cell>
        </row>
        <row r="9974">
          <cell r="A9974" t="str">
            <v>GXM2121400131-RE16</v>
          </cell>
          <cell r="B9974" t="str">
            <v>Helmet F1XF, Red, M PA Lisse Noire</v>
          </cell>
          <cell r="C9974" t="str">
            <v xml:space="preserve"> </v>
          </cell>
        </row>
        <row r="9975">
          <cell r="A9975" t="str">
            <v>GXM2121400200-JL16</v>
          </cell>
          <cell r="B9975" t="str">
            <v>Helmet F1XF, Yellow (fluo), M PA Lisse N</v>
          </cell>
          <cell r="C9975" t="str">
            <v xml:space="preserve"> </v>
          </cell>
        </row>
        <row r="9976">
          <cell r="A9976" t="str">
            <v>GXM2121400200-JL35</v>
          </cell>
          <cell r="B9976" t="str">
            <v>Helmet F1XF, Yellow (fluo), M</v>
          </cell>
          <cell r="C9976" t="str">
            <v xml:space="preserve"> </v>
          </cell>
        </row>
        <row r="9977">
          <cell r="A9977" t="str">
            <v>GXM2121400200-RE16</v>
          </cell>
          <cell r="B9977" t="str">
            <v>Helmet F1XF, Red, M</v>
          </cell>
          <cell r="C9977" t="str">
            <v xml:space="preserve"> </v>
          </cell>
        </row>
        <row r="9978">
          <cell r="A9978" t="str">
            <v>GXM2121400200-VF16</v>
          </cell>
          <cell r="B9978" t="str">
            <v>Helmet F1XF, Photoluminescent, M</v>
          </cell>
          <cell r="C9978" t="str">
            <v xml:space="preserve"> </v>
          </cell>
        </row>
        <row r="9979">
          <cell r="A9979" t="str">
            <v>GXM2121400201-JD01</v>
          </cell>
          <cell r="B9979" t="str">
            <v>Helmet F1XF, Yellow (plain), M</v>
          </cell>
          <cell r="C9979" t="str">
            <v xml:space="preserve"> </v>
          </cell>
        </row>
        <row r="9980">
          <cell r="A9980" t="str">
            <v>GXM2121400201-JD16</v>
          </cell>
          <cell r="B9980" t="str">
            <v>Helmet F1XF, Yellow (plain), M</v>
          </cell>
          <cell r="C9980" t="str">
            <v xml:space="preserve"> </v>
          </cell>
        </row>
        <row r="9981">
          <cell r="A9981" t="str">
            <v>GXM2121400201-RE16</v>
          </cell>
          <cell r="B9981" t="str">
            <v>Helmet F1XF, Red, M</v>
          </cell>
          <cell r="C9981" t="str">
            <v xml:space="preserve"> </v>
          </cell>
        </row>
        <row r="9982">
          <cell r="A9982" t="str">
            <v>GXM2121400201-VF16</v>
          </cell>
          <cell r="B9982" t="str">
            <v>Helmet F1XF, Photoluminescent, M</v>
          </cell>
          <cell r="C9982" t="str">
            <v xml:space="preserve"> </v>
          </cell>
        </row>
        <row r="9983">
          <cell r="A9983" t="str">
            <v>GXM2121400260-JL35</v>
          </cell>
          <cell r="B9983" t="str">
            <v>Helmet F1XF, Yellow (fluo), M</v>
          </cell>
          <cell r="C9983" t="str">
            <v xml:space="preserve"> </v>
          </cell>
        </row>
        <row r="9984">
          <cell r="A9984" t="str">
            <v>GXM2121400300-JD35</v>
          </cell>
          <cell r="B9984" t="str">
            <v>Helmet F1XF, Yellow (plain), M</v>
          </cell>
          <cell r="C9984" t="str">
            <v xml:space="preserve"> </v>
          </cell>
        </row>
        <row r="9985">
          <cell r="A9985" t="str">
            <v>GXM2121400300-JL35</v>
          </cell>
          <cell r="B9985" t="str">
            <v>Helmet F1XF, Yellow (fluo), M</v>
          </cell>
          <cell r="C9985" t="str">
            <v xml:space="preserve"> </v>
          </cell>
        </row>
        <row r="9986">
          <cell r="A9986" t="str">
            <v>GXM2121400300-OB35</v>
          </cell>
          <cell r="B9986" t="str">
            <v>Helmet F1XF, Orange (fluo), M</v>
          </cell>
          <cell r="C9986" t="str">
            <v xml:space="preserve"> </v>
          </cell>
        </row>
        <row r="9987">
          <cell r="A9987" t="str">
            <v>GXM2121400300-RE35</v>
          </cell>
          <cell r="B9987" t="str">
            <v>Helmet F1XF, Red, M</v>
          </cell>
          <cell r="C9987" t="str">
            <v xml:space="preserve"> </v>
          </cell>
        </row>
        <row r="9988">
          <cell r="A9988" t="str">
            <v>GXM2121400300-VF35</v>
          </cell>
          <cell r="B9988" t="str">
            <v>Helmet F1XF, Photoluminescent, M</v>
          </cell>
          <cell r="C9988" t="str">
            <v xml:space="preserve"> </v>
          </cell>
        </row>
        <row r="9989">
          <cell r="A9989" t="str">
            <v>GXM2121400301-JL16</v>
          </cell>
          <cell r="B9989" t="str">
            <v>Helmet F1XF, Yellow (fluo), M</v>
          </cell>
          <cell r="C9989" t="str">
            <v xml:space="preserve"> </v>
          </cell>
        </row>
        <row r="9990">
          <cell r="A9990" t="str">
            <v>GXM2121400304-BA35</v>
          </cell>
          <cell r="B9990" t="str">
            <v>Helmet F1XF, White, M</v>
          </cell>
          <cell r="C9990" t="str">
            <v xml:space="preserve"> </v>
          </cell>
        </row>
        <row r="9991">
          <cell r="A9991" t="str">
            <v>GXM2121400304-JL35</v>
          </cell>
          <cell r="B9991" t="str">
            <v>Helmet F1XF, Yellow (fluo), M</v>
          </cell>
          <cell r="C9991" t="str">
            <v xml:space="preserve"> </v>
          </cell>
        </row>
        <row r="9992">
          <cell r="A9992" t="str">
            <v>GXM2121400306-BB35</v>
          </cell>
          <cell r="B9992" t="str">
            <v>Helmet F1XF, Metalized, M</v>
          </cell>
          <cell r="C9992" t="str">
            <v xml:space="preserve"> </v>
          </cell>
        </row>
        <row r="9993">
          <cell r="A9993" t="str">
            <v>GXM2121400320-BA35</v>
          </cell>
          <cell r="B9993" t="str">
            <v>Helmet F1XF, White, M</v>
          </cell>
          <cell r="C9993" t="str">
            <v xml:space="preserve"> </v>
          </cell>
        </row>
        <row r="9994">
          <cell r="A9994" t="str">
            <v>GXM2121400320-OB35</v>
          </cell>
          <cell r="B9994" t="str">
            <v>Helmet F1XF, Orange (fluo), M</v>
          </cell>
          <cell r="C9994" t="str">
            <v xml:space="preserve"> </v>
          </cell>
        </row>
        <row r="9995">
          <cell r="A9995" t="str">
            <v>GXM2121401001-NA16</v>
          </cell>
          <cell r="B9995" t="str">
            <v>Helmet F1XF, Black, M</v>
          </cell>
          <cell r="C9995" t="str">
            <v xml:space="preserve"> </v>
          </cell>
        </row>
        <row r="9996">
          <cell r="A9996" t="str">
            <v>GXM2121401200-BA16</v>
          </cell>
          <cell r="B9996" t="str">
            <v>Helmet F1XF, White, M</v>
          </cell>
          <cell r="C9996" t="str">
            <v xml:space="preserve"> </v>
          </cell>
        </row>
        <row r="9997">
          <cell r="A9997" t="str">
            <v>GXM2122000000-RE35</v>
          </cell>
          <cell r="B9997" t="str">
            <v>Helmet F1XF, Red, M</v>
          </cell>
          <cell r="C9997" t="str">
            <v xml:space="preserve"> </v>
          </cell>
        </row>
        <row r="9998">
          <cell r="A9998" t="str">
            <v>GXM2122000200-AA16</v>
          </cell>
          <cell r="B9998" t="str">
            <v>Helmet F1XF, Blue, M</v>
          </cell>
          <cell r="C9998" t="str">
            <v xml:space="preserve"> </v>
          </cell>
        </row>
        <row r="9999">
          <cell r="A9999" t="str">
            <v>GXM2122000200-VF16</v>
          </cell>
          <cell r="B9999" t="str">
            <v>Helmet F1XF, Photoluminescent, M</v>
          </cell>
          <cell r="C9999" t="str">
            <v xml:space="preserve"> </v>
          </cell>
        </row>
        <row r="10000">
          <cell r="A10000" t="str">
            <v>GXM2122100000-JL16</v>
          </cell>
          <cell r="B10000" t="str">
            <v>Helmet F1XF, Yellow (fluo), M</v>
          </cell>
          <cell r="C10000" t="str">
            <v xml:space="preserve"> </v>
          </cell>
        </row>
        <row r="10001">
          <cell r="A10001" t="str">
            <v>GXM2122100000-RE16</v>
          </cell>
          <cell r="B10001" t="str">
            <v>Helmet F1XF, Red, M</v>
          </cell>
          <cell r="C10001" t="str">
            <v xml:space="preserve"> </v>
          </cell>
        </row>
        <row r="10002">
          <cell r="A10002" t="str">
            <v>GXM2122100000-VF16</v>
          </cell>
          <cell r="B10002" t="str">
            <v>Helmet F1XF, Photoluminescent, M PA Liss</v>
          </cell>
          <cell r="C10002" t="str">
            <v xml:space="preserve"> </v>
          </cell>
        </row>
        <row r="10003">
          <cell r="A10003" t="str">
            <v>GXM2122100200-AA16</v>
          </cell>
          <cell r="B10003" t="str">
            <v>Helmet F1XF blue, M</v>
          </cell>
          <cell r="C10003" t="str">
            <v xml:space="preserve"> </v>
          </cell>
        </row>
        <row r="10004">
          <cell r="A10004" t="str">
            <v>GXM2122100200-BA16</v>
          </cell>
          <cell r="B10004" t="str">
            <v>Helmet F1XF white, M</v>
          </cell>
          <cell r="C10004" t="str">
            <v xml:space="preserve"> </v>
          </cell>
        </row>
        <row r="10005">
          <cell r="A10005" t="str">
            <v>GXM2122100200-BO16</v>
          </cell>
          <cell r="B10005" t="str">
            <v>Helmet F1XF white, black comb, M</v>
          </cell>
          <cell r="C10005" t="str">
            <v xml:space="preserve"> </v>
          </cell>
        </row>
        <row r="10006">
          <cell r="A10006" t="str">
            <v>GXM2122100200-JL35</v>
          </cell>
          <cell r="B10006" t="str">
            <v>Helmet F1XF, Yellow (fluo), M</v>
          </cell>
          <cell r="C10006" t="str">
            <v xml:space="preserve"> </v>
          </cell>
        </row>
        <row r="10007">
          <cell r="A10007" t="str">
            <v>GXM2122100200-NA35</v>
          </cell>
          <cell r="B10007" t="str">
            <v>Helmet F1XF black, M</v>
          </cell>
          <cell r="C10007" t="str">
            <v xml:space="preserve"> </v>
          </cell>
        </row>
        <row r="10008">
          <cell r="A10008" t="str">
            <v>GXM2122100200-OB16</v>
          </cell>
          <cell r="B10008" t="str">
            <v>Helmet F1XF fluorescent orange, M</v>
          </cell>
          <cell r="C10008" t="str">
            <v xml:space="preserve"> </v>
          </cell>
        </row>
        <row r="10009">
          <cell r="A10009" t="str">
            <v>GXM2122100200-RE16</v>
          </cell>
          <cell r="B10009" t="str">
            <v>Helmet F1XF red, M</v>
          </cell>
          <cell r="C10009" t="str">
            <v xml:space="preserve"> </v>
          </cell>
        </row>
        <row r="10010">
          <cell r="A10010" t="str">
            <v>GXM2122100200-VA16</v>
          </cell>
          <cell r="B10010" t="str">
            <v>Helmet F1XF green, M</v>
          </cell>
          <cell r="C10010" t="str">
            <v xml:space="preserve"> </v>
          </cell>
        </row>
        <row r="10011">
          <cell r="A10011" t="str">
            <v>GXM2122100300-BA74</v>
          </cell>
          <cell r="B10011" t="str">
            <v>Helmet F1XF, White, M</v>
          </cell>
          <cell r="C10011" t="str">
            <v xml:space="preserve"> </v>
          </cell>
        </row>
        <row r="10012">
          <cell r="A10012" t="str">
            <v>GXM2122100300-JL35</v>
          </cell>
          <cell r="B10012" t="str">
            <v>Helmet F1XF, Yellow (fluo), M</v>
          </cell>
          <cell r="C10012" t="str">
            <v xml:space="preserve"> </v>
          </cell>
        </row>
        <row r="10013">
          <cell r="A10013" t="str">
            <v>GXM2122100300-NA35</v>
          </cell>
          <cell r="B10013" t="str">
            <v>Helmet F1XF black, M</v>
          </cell>
          <cell r="C10013" t="str">
            <v xml:space="preserve"> </v>
          </cell>
        </row>
        <row r="10014">
          <cell r="A10014" t="str">
            <v>GXM2122100300-RE32</v>
          </cell>
          <cell r="B10014" t="str">
            <v>Helmet F1XF, Red, M PA Lisse Photolum</v>
          </cell>
          <cell r="C10014" t="str">
            <v xml:space="preserve"> </v>
          </cell>
        </row>
        <row r="10015">
          <cell r="A10015" t="str">
            <v>GXM2122100301-NA35</v>
          </cell>
          <cell r="B10015" t="str">
            <v>Helmet F1XF black, M</v>
          </cell>
          <cell r="C10015" t="str">
            <v xml:space="preserve"> </v>
          </cell>
        </row>
        <row r="10016">
          <cell r="A10016" t="str">
            <v>GXM2122100310-RE16</v>
          </cell>
          <cell r="B10016" t="str">
            <v>Helmet F1XF, Red, M</v>
          </cell>
          <cell r="C10016" t="str">
            <v xml:space="preserve"> </v>
          </cell>
        </row>
        <row r="10017">
          <cell r="A10017" t="str">
            <v>GXM2122100310-RE35</v>
          </cell>
          <cell r="B10017" t="str">
            <v>Helmet F1XF red, M</v>
          </cell>
          <cell r="C10017" t="str">
            <v xml:space="preserve"> </v>
          </cell>
        </row>
        <row r="10018">
          <cell r="A10018" t="str">
            <v>GXM2122100310-VF35</v>
          </cell>
          <cell r="B10018" t="str">
            <v>Helmet F1XF photolum, M</v>
          </cell>
          <cell r="C10018" t="str">
            <v xml:space="preserve"> </v>
          </cell>
        </row>
        <row r="10019">
          <cell r="A10019" t="str">
            <v>GXM2122100311-JL35</v>
          </cell>
          <cell r="B10019" t="str">
            <v>Helmet F1XF fluorescent yellow, M</v>
          </cell>
          <cell r="C10019" t="str">
            <v xml:space="preserve"> </v>
          </cell>
        </row>
        <row r="10020">
          <cell r="A10020" t="str">
            <v>GXM2122100331-NA35</v>
          </cell>
          <cell r="B10020" t="str">
            <v>Helmet F1XF, Black, M</v>
          </cell>
          <cell r="C10020" t="str">
            <v xml:space="preserve"> </v>
          </cell>
        </row>
        <row r="10021">
          <cell r="A10021" t="str">
            <v>GXM2122101311-VF35</v>
          </cell>
          <cell r="B10021" t="str">
            <v>Helmet F1XF, Photoluminescent, M</v>
          </cell>
          <cell r="C10021" t="str">
            <v xml:space="preserve"> </v>
          </cell>
        </row>
        <row r="10022">
          <cell r="A10022" t="str">
            <v>GXM2122200000-JL16</v>
          </cell>
          <cell r="B10022" t="str">
            <v>Helmet F1XF fluorescent yellow, M</v>
          </cell>
          <cell r="C10022" t="str">
            <v xml:space="preserve"> </v>
          </cell>
        </row>
        <row r="10023">
          <cell r="A10023" t="str">
            <v>GXM2122200000-NA16</v>
          </cell>
          <cell r="B10023" t="str">
            <v>Helmet F1XF, Black, M</v>
          </cell>
          <cell r="C10023" t="str">
            <v xml:space="preserve"> </v>
          </cell>
        </row>
        <row r="10024">
          <cell r="A10024" t="str">
            <v>GXM2122200000-NA35</v>
          </cell>
          <cell r="B10024" t="str">
            <v>Helmet F1XF, Black, M</v>
          </cell>
          <cell r="C10024" t="str">
            <v xml:space="preserve"> </v>
          </cell>
        </row>
        <row r="10025">
          <cell r="A10025" t="str">
            <v>GXM2122200000-RE16</v>
          </cell>
          <cell r="B10025" t="str">
            <v>Helmet F1XF red, M</v>
          </cell>
          <cell r="C10025" t="str">
            <v xml:space="preserve"> </v>
          </cell>
        </row>
        <row r="10026">
          <cell r="A10026" t="str">
            <v>GXM2122200000-VF24</v>
          </cell>
          <cell r="B10026" t="str">
            <v>Helmet F1XF, Photolumines., M LJUBLJANA</v>
          </cell>
          <cell r="C10026" t="str">
            <v xml:space="preserve"> </v>
          </cell>
        </row>
        <row r="10027">
          <cell r="A10027" t="str">
            <v>GXM2122200100-JL16</v>
          </cell>
          <cell r="B10027" t="str">
            <v>Helmet F1XF fluorescent yellow, M</v>
          </cell>
          <cell r="C10027" t="str">
            <v xml:space="preserve"> </v>
          </cell>
        </row>
        <row r="10028">
          <cell r="A10028" t="str">
            <v>GXM2122200100-VF16</v>
          </cell>
          <cell r="B10028" t="str">
            <v>Helmet F1XF photolum, M</v>
          </cell>
          <cell r="C10028" t="str">
            <v xml:space="preserve"> </v>
          </cell>
        </row>
        <row r="10029">
          <cell r="A10029" t="str">
            <v>GXM2122200300-NA35</v>
          </cell>
          <cell r="B10029" t="str">
            <v>Helmet F1XF, Black, M</v>
          </cell>
          <cell r="C10029" t="str">
            <v xml:space="preserve"> </v>
          </cell>
        </row>
        <row r="10030">
          <cell r="A10030" t="str">
            <v>GXM2122200300-RE35</v>
          </cell>
          <cell r="B10030" t="str">
            <v>Helmet F1XF, Red, M</v>
          </cell>
          <cell r="C10030" t="str">
            <v xml:space="preserve"> </v>
          </cell>
        </row>
        <row r="10031">
          <cell r="A10031" t="str">
            <v>GXM2122200300-VF35</v>
          </cell>
          <cell r="B10031" t="str">
            <v>Helmet F1XF, Photoluminescent, M</v>
          </cell>
          <cell r="C10031" t="str">
            <v xml:space="preserve"> </v>
          </cell>
        </row>
        <row r="10032">
          <cell r="A10032" t="str">
            <v>GXM2122200311-JL16</v>
          </cell>
          <cell r="B10032" t="str">
            <v>Helmet F1XF, Yellow (fluo), M</v>
          </cell>
          <cell r="C10032" t="str">
            <v xml:space="preserve"> </v>
          </cell>
        </row>
        <row r="10033">
          <cell r="A10033" t="str">
            <v>GXM2122200311-JL35</v>
          </cell>
          <cell r="B10033" t="str">
            <v>Helmet F1XF fluorescent yellow, M</v>
          </cell>
          <cell r="C10033" t="str">
            <v xml:space="preserve"> </v>
          </cell>
        </row>
        <row r="10034">
          <cell r="A10034" t="str">
            <v>GXM2122200321-BO35</v>
          </cell>
          <cell r="B10034" t="str">
            <v>Helmet F1XF white with black comb, M</v>
          </cell>
          <cell r="C10034" t="str">
            <v xml:space="preserve"> </v>
          </cell>
        </row>
        <row r="10035">
          <cell r="A10035" t="str">
            <v>GXM2122200331-JL35</v>
          </cell>
          <cell r="B10035" t="str">
            <v>Helmet F1XF, Yellow (fluo), M</v>
          </cell>
          <cell r="C10035" t="str">
            <v xml:space="preserve"> </v>
          </cell>
        </row>
        <row r="10036">
          <cell r="A10036" t="str">
            <v>GXM2122200400-JD35</v>
          </cell>
          <cell r="B10036" t="str">
            <v>Helmet F1XF, Yellow (plain), M</v>
          </cell>
          <cell r="C10036" t="str">
            <v xml:space="preserve"> </v>
          </cell>
        </row>
        <row r="10037">
          <cell r="A10037" t="str">
            <v>GXM2122200400-RE35</v>
          </cell>
          <cell r="B10037" t="str">
            <v>Helmet F1XF, Red, M</v>
          </cell>
          <cell r="C10037" t="str">
            <v xml:space="preserve"> </v>
          </cell>
        </row>
        <row r="10038">
          <cell r="A10038" t="str">
            <v>GXM2122201301-JL16</v>
          </cell>
          <cell r="B10038" t="str">
            <v>Helmet F1XF, Yellow (fluo), M</v>
          </cell>
          <cell r="C10038" t="str">
            <v xml:space="preserve"> </v>
          </cell>
        </row>
        <row r="10039">
          <cell r="A10039" t="str">
            <v>GXM2122300120-BA16</v>
          </cell>
          <cell r="B10039" t="str">
            <v>Helmet F1XF, White, M</v>
          </cell>
          <cell r="C10039" t="str">
            <v xml:space="preserve"> </v>
          </cell>
        </row>
        <row r="10040">
          <cell r="A10040" t="str">
            <v>GXM2122300120-JD16</v>
          </cell>
          <cell r="B10040" t="str">
            <v>Helmet F1XF, Yellow (plain), M</v>
          </cell>
          <cell r="C10040" t="str">
            <v xml:space="preserve"> </v>
          </cell>
        </row>
        <row r="10041">
          <cell r="A10041" t="str">
            <v>GXM2122300120-NA16</v>
          </cell>
          <cell r="B10041" t="str">
            <v>Helmet F1XF, Black, M</v>
          </cell>
          <cell r="C10041" t="str">
            <v xml:space="preserve"> </v>
          </cell>
        </row>
        <row r="10042">
          <cell r="A10042" t="str">
            <v>GXM2122300120-RE16</v>
          </cell>
          <cell r="B10042" t="str">
            <v>Helmet F1XF, Red, M</v>
          </cell>
          <cell r="C10042" t="str">
            <v xml:space="preserve"> </v>
          </cell>
        </row>
        <row r="10043">
          <cell r="A10043" t="str">
            <v>GXM2122300200-RE35</v>
          </cell>
          <cell r="B10043" t="str">
            <v>Helmet F1XF, Red, M</v>
          </cell>
          <cell r="C10043" t="str">
            <v xml:space="preserve"> </v>
          </cell>
        </row>
        <row r="10044">
          <cell r="A10044" t="str">
            <v>GXM2122300200-VF35</v>
          </cell>
          <cell r="B10044" t="str">
            <v>Helmet F1XF, Photoluminescent, M</v>
          </cell>
          <cell r="C10044" t="str">
            <v xml:space="preserve"> </v>
          </cell>
        </row>
        <row r="10045">
          <cell r="A10045" t="str">
            <v>GXM2122300300-BA35</v>
          </cell>
          <cell r="B10045" t="str">
            <v>Helmet F1XF, White, M</v>
          </cell>
          <cell r="C10045" t="str">
            <v xml:space="preserve"> </v>
          </cell>
        </row>
        <row r="10046">
          <cell r="A10046" t="str">
            <v>GXM2122300300-JL35</v>
          </cell>
          <cell r="B10046" t="str">
            <v>Helmet F1XF, Yellow (fluo), M</v>
          </cell>
          <cell r="C10046" t="str">
            <v xml:space="preserve"> </v>
          </cell>
        </row>
        <row r="10047">
          <cell r="A10047" t="str">
            <v>GXM2122400300-RE35</v>
          </cell>
          <cell r="B10047" t="str">
            <v>Helmet F1XF, Red, M</v>
          </cell>
          <cell r="C10047" t="str">
            <v xml:space="preserve"> </v>
          </cell>
        </row>
        <row r="10048">
          <cell r="A10048" t="str">
            <v>GXM2124300410-BA16</v>
          </cell>
          <cell r="B10048" t="str">
            <v>Helmet F1XF, White, M</v>
          </cell>
          <cell r="C10048" t="str">
            <v xml:space="preserve"> </v>
          </cell>
        </row>
        <row r="10049">
          <cell r="A10049" t="str">
            <v>GXM2124300410-BA35</v>
          </cell>
          <cell r="B10049" t="str">
            <v>Helmet F1XF, White, M</v>
          </cell>
          <cell r="C10049" t="str">
            <v xml:space="preserve"> </v>
          </cell>
        </row>
        <row r="10050">
          <cell r="A10050" t="str">
            <v>GXM2124300420-JD16</v>
          </cell>
          <cell r="B10050" t="str">
            <v>Helmet F1XF, Yellow (plain), M</v>
          </cell>
          <cell r="C10050" t="str">
            <v xml:space="preserve"> </v>
          </cell>
        </row>
        <row r="10051">
          <cell r="A10051" t="str">
            <v>GXM2124300420-JD35</v>
          </cell>
          <cell r="B10051" t="str">
            <v>Helmet F1XF, Yellow (plain), M</v>
          </cell>
          <cell r="C10051" t="str">
            <v xml:space="preserve"> </v>
          </cell>
        </row>
        <row r="10052">
          <cell r="A10052" t="str">
            <v>GXM2125100101-NA35</v>
          </cell>
          <cell r="B10052" t="str">
            <v>Helmet F1XF, Black, M</v>
          </cell>
          <cell r="C10052" t="str">
            <v xml:space="preserve"> </v>
          </cell>
        </row>
        <row r="10053">
          <cell r="A10053" t="str">
            <v>GXM2125100300-JL35</v>
          </cell>
          <cell r="B10053" t="str">
            <v>Helmet F1XF, Yellow (fluo), M</v>
          </cell>
          <cell r="C10053" t="str">
            <v xml:space="preserve"> </v>
          </cell>
        </row>
        <row r="10054">
          <cell r="A10054" t="str">
            <v>GXM2125102311-BB35</v>
          </cell>
          <cell r="B10054" t="str">
            <v>Helmet F1XF, Metalized, M</v>
          </cell>
          <cell r="C10054" t="str">
            <v xml:space="preserve"> </v>
          </cell>
        </row>
        <row r="10055">
          <cell r="A10055" t="str">
            <v>GXM2125200300-NA35</v>
          </cell>
          <cell r="B10055" t="str">
            <v>Helmet F1XF, Black, M</v>
          </cell>
          <cell r="C10055" t="str">
            <v xml:space="preserve"> </v>
          </cell>
        </row>
        <row r="10056">
          <cell r="A10056" t="str">
            <v>GXM2125200300-RE35</v>
          </cell>
          <cell r="B10056" t="str">
            <v>Helmet F1XF, Red, M</v>
          </cell>
          <cell r="C10056" t="str">
            <v xml:space="preserve"> </v>
          </cell>
        </row>
        <row r="10057">
          <cell r="A10057" t="str">
            <v>GXM2125200300-VF35</v>
          </cell>
          <cell r="B10057" t="str">
            <v>Helmet F1XF, Photoluminescent, M</v>
          </cell>
          <cell r="C10057" t="str">
            <v xml:space="preserve"> </v>
          </cell>
        </row>
        <row r="10058">
          <cell r="A10058" t="str">
            <v>GXM2127201120-AA46</v>
          </cell>
          <cell r="B10058" t="str">
            <v>Helm F1XF, Blau, M</v>
          </cell>
          <cell r="C10058" t="str">
            <v xml:space="preserve"> </v>
          </cell>
        </row>
        <row r="10059">
          <cell r="A10059" t="str">
            <v>GXM3010006001-BB35</v>
          </cell>
          <cell r="B10059" t="str">
            <v>Helmet F1XF, Metalized, M</v>
          </cell>
          <cell r="C10059" t="str">
            <v xml:space="preserve"> </v>
          </cell>
        </row>
        <row r="10060">
          <cell r="A10060" t="str">
            <v>GXM3110106000-RE35</v>
          </cell>
          <cell r="B10060" t="str">
            <v>Helmet F1XF, Red, M</v>
          </cell>
          <cell r="C10060" t="str">
            <v xml:space="preserve"> </v>
          </cell>
        </row>
        <row r="10061">
          <cell r="A10061" t="str">
            <v>GXM3110106010-BA35</v>
          </cell>
          <cell r="B10061" t="str">
            <v>Helmet F1XF, White, M</v>
          </cell>
          <cell r="C10061" t="str">
            <v xml:space="preserve"> </v>
          </cell>
        </row>
        <row r="10062">
          <cell r="A10062" t="str">
            <v>GXM3110106010-JD35</v>
          </cell>
          <cell r="B10062" t="str">
            <v>Helmet F1XF, Yellow (plain), M</v>
          </cell>
          <cell r="C10062" t="str">
            <v xml:space="preserve"> </v>
          </cell>
        </row>
        <row r="10063">
          <cell r="A10063" t="str">
            <v>GXM3110106010-RE35</v>
          </cell>
          <cell r="B10063" t="str">
            <v>Helmet F1XF, Red, M</v>
          </cell>
          <cell r="C10063" t="str">
            <v xml:space="preserve"> </v>
          </cell>
        </row>
        <row r="10064">
          <cell r="A10064" t="str">
            <v>GXL2121300201-BB4H</v>
          </cell>
          <cell r="B10064" t="str">
            <v>Helmet F1XF, Metalized, L, Genève</v>
          </cell>
          <cell r="C10064" t="str">
            <v xml:space="preserve"> </v>
          </cell>
        </row>
        <row r="10065">
          <cell r="A10065" t="str">
            <v>GXL2121300304-JLB3</v>
          </cell>
          <cell r="B10065" t="str">
            <v>Helmet F1XF, Yellow (fluo), L</v>
          </cell>
          <cell r="C10065" t="str">
            <v xml:space="preserve"> </v>
          </cell>
        </row>
        <row r="10066">
          <cell r="A10066" t="str">
            <v>GXL2121300306-BB01</v>
          </cell>
          <cell r="B10066" t="str">
            <v>Helmet F1XF, Metalized, L</v>
          </cell>
          <cell r="C10066" t="str">
            <v xml:space="preserve"> </v>
          </cell>
        </row>
        <row r="10067">
          <cell r="A10067" t="str">
            <v>GXM1121100110-JL9W</v>
          </cell>
          <cell r="B10067" t="str">
            <v>Helmet F1XF, Yellow (fluo), M</v>
          </cell>
          <cell r="C10067" t="str">
            <v xml:space="preserve"> </v>
          </cell>
        </row>
        <row r="10068">
          <cell r="A10068" t="str">
            <v>GXM1121300104-JLA3</v>
          </cell>
          <cell r="B10068" t="str">
            <v>Helmet F1XF, Yellow (fluo),ST MargreteM</v>
          </cell>
          <cell r="C10068" t="str">
            <v xml:space="preserve"> </v>
          </cell>
        </row>
        <row r="10069">
          <cell r="A10069" t="str">
            <v>GXM1121300140-YP16</v>
          </cell>
          <cell r="B10069" t="str">
            <v>Helmet F1XF, Yellow (fluo) Photolum, M</v>
          </cell>
          <cell r="C10069" t="str">
            <v xml:space="preserve"> </v>
          </cell>
        </row>
        <row r="10070">
          <cell r="A10070" t="str">
            <v>GXM1121300160-YP16</v>
          </cell>
          <cell r="B10070" t="str">
            <v>Helmet F1XF, Yellow (fluo) Photolum, M</v>
          </cell>
          <cell r="C10070" t="str">
            <v xml:space="preserve"> </v>
          </cell>
        </row>
        <row r="10071">
          <cell r="A10071" t="str">
            <v>GXM2121000306-BB01</v>
          </cell>
          <cell r="B10071" t="str">
            <v>Helmet F1XF, Metalized, M</v>
          </cell>
          <cell r="C10071" t="str">
            <v xml:space="preserve"> </v>
          </cell>
        </row>
        <row r="10072">
          <cell r="A10072" t="str">
            <v>GXM2121300110-NAK2</v>
          </cell>
          <cell r="B10072" t="str">
            <v>Helmet F1XF, Black, M FEUERWEHR GAMS</v>
          </cell>
          <cell r="C10072" t="str">
            <v xml:space="preserve"> </v>
          </cell>
        </row>
        <row r="10073">
          <cell r="A10073" t="str">
            <v>GXM2121300200-VF01</v>
          </cell>
          <cell r="B10073" t="str">
            <v>Helm F1XF, Nachleuchtend, M</v>
          </cell>
          <cell r="C10073" t="str">
            <v xml:space="preserve"> </v>
          </cell>
        </row>
        <row r="10074">
          <cell r="A10074" t="str">
            <v>GXM2121300204-NA01</v>
          </cell>
          <cell r="B10074" t="str">
            <v>Helmet F1XF, Black, M</v>
          </cell>
          <cell r="C10074" t="str">
            <v xml:space="preserve"> </v>
          </cell>
        </row>
        <row r="10075">
          <cell r="A10075" t="str">
            <v>GXL1111400006-VA9Z</v>
          </cell>
          <cell r="B10075" t="str">
            <v>Helmet F1XF, Green, L SDIS 78</v>
          </cell>
          <cell r="C10075" t="str">
            <v xml:space="preserve"> </v>
          </cell>
        </row>
        <row r="10076">
          <cell r="A10076" t="str">
            <v>GXL1111400201-OB9Z</v>
          </cell>
          <cell r="B10076" t="str">
            <v>Helmet F1XF, Orange (fluo), L</v>
          </cell>
          <cell r="C10076" t="str">
            <v xml:space="preserve"> </v>
          </cell>
        </row>
        <row r="10077">
          <cell r="A10077" t="str">
            <v>GXL1111400206-JD01</v>
          </cell>
          <cell r="B10077" t="str">
            <v>Helmet F1XF, Yellow (plain), L</v>
          </cell>
          <cell r="C10077" t="str">
            <v xml:space="preserve"> </v>
          </cell>
        </row>
        <row r="10078">
          <cell r="A10078" t="str">
            <v>GXL1111400206-JD75</v>
          </cell>
          <cell r="B10078" t="str">
            <v>Helmet F1XF, Yellow (plain), L</v>
          </cell>
          <cell r="C10078" t="str">
            <v xml:space="preserve"> </v>
          </cell>
        </row>
        <row r="10079">
          <cell r="A10079" t="str">
            <v>GXL1111401006-RE75</v>
          </cell>
          <cell r="B10079" t="str">
            <v>Helmet F1XF, Red, L</v>
          </cell>
          <cell r="C10079" t="str">
            <v xml:space="preserve"> </v>
          </cell>
        </row>
        <row r="10080">
          <cell r="A10080" t="str">
            <v>GXL1111403001-JD75</v>
          </cell>
          <cell r="B10080" t="str">
            <v>Helmet F1XF, Yellow (plain), L</v>
          </cell>
          <cell r="C10080" t="str">
            <v xml:space="preserve"> </v>
          </cell>
        </row>
        <row r="10081">
          <cell r="A10081" t="str">
            <v>GXL1121100206-BB01</v>
          </cell>
          <cell r="B10081" t="str">
            <v>Helmet F1XF, Metalized, L</v>
          </cell>
          <cell r="C10081" t="str">
            <v xml:space="preserve"> </v>
          </cell>
        </row>
        <row r="10082">
          <cell r="A10082" t="str">
            <v>GXL1121400201-VF9Z</v>
          </cell>
          <cell r="B10082" t="str">
            <v>Helmet F1XF, Photoluminescent, L PA SDIS</v>
          </cell>
          <cell r="C10082" t="str">
            <v xml:space="preserve"> </v>
          </cell>
        </row>
        <row r="10083">
          <cell r="A10083" t="str">
            <v>GXL2111100001-RE8X</v>
          </cell>
          <cell r="B10083" t="str">
            <v>Helmet F1XF, Red, L PA Total</v>
          </cell>
          <cell r="C10083" t="str">
            <v xml:space="preserve"> </v>
          </cell>
        </row>
        <row r="10084">
          <cell r="A10084" t="str">
            <v>GXL2111100201-BB8X</v>
          </cell>
          <cell r="B10084" t="str">
            <v>Helmet F1XF, Metalized, L PA Total</v>
          </cell>
          <cell r="C10084" t="str">
            <v xml:space="preserve"> </v>
          </cell>
        </row>
        <row r="10085">
          <cell r="A10085" t="str">
            <v>GXL2111100201-JD01</v>
          </cell>
          <cell r="B10085" t="str">
            <v>Helmet F1XF yellow, L</v>
          </cell>
          <cell r="C10085" t="str">
            <v xml:space="preserve"> </v>
          </cell>
        </row>
        <row r="10086">
          <cell r="A10086" t="str">
            <v>GXL2111100201-JL01</v>
          </cell>
          <cell r="B10086" t="str">
            <v>Helmet F1XF, Yellow (fluo), L</v>
          </cell>
          <cell r="C10086" t="str">
            <v xml:space="preserve"> </v>
          </cell>
        </row>
        <row r="10087">
          <cell r="A10087" t="str">
            <v>GXL2111100201-RE01</v>
          </cell>
          <cell r="B10087" t="str">
            <v>Helmet F1XF red, L</v>
          </cell>
          <cell r="C10087" t="str">
            <v xml:space="preserve"> </v>
          </cell>
        </row>
        <row r="10088">
          <cell r="A10088" t="str">
            <v>GXL2111100206-JD01</v>
          </cell>
          <cell r="B10088" t="str">
            <v>Helmet F1XF, Yellow (plain), L</v>
          </cell>
          <cell r="C10088" t="str">
            <v xml:space="preserve"> </v>
          </cell>
        </row>
        <row r="10089">
          <cell r="A10089" t="str">
            <v>GXL2111100206-RE01</v>
          </cell>
          <cell r="B10089" t="str">
            <v>Helmet F1XF, Red, L</v>
          </cell>
          <cell r="C10089" t="str">
            <v xml:space="preserve"> </v>
          </cell>
        </row>
        <row r="10090">
          <cell r="A10090" t="str">
            <v>GXL2111100206-VF01</v>
          </cell>
          <cell r="B10090" t="str">
            <v>Helmet F1XF, Photoluminescent, L</v>
          </cell>
          <cell r="C10090" t="str">
            <v xml:space="preserve"> </v>
          </cell>
        </row>
        <row r="10091">
          <cell r="A10091" t="str">
            <v>GXL2111301201-NB01</v>
          </cell>
          <cell r="B10091" t="str">
            <v>Helmet F1XF, Grey, L</v>
          </cell>
          <cell r="C10091" t="str">
            <v xml:space="preserve"> </v>
          </cell>
        </row>
        <row r="10092">
          <cell r="A10092" t="str">
            <v>GXL2111301201-OB01</v>
          </cell>
          <cell r="B10092" t="str">
            <v>Helmet F1XF, Orange (fluo), L</v>
          </cell>
          <cell r="C10092" t="str">
            <v xml:space="preserve"> </v>
          </cell>
        </row>
        <row r="10093">
          <cell r="A10093" t="str">
            <v>GXL2111301201-RE01</v>
          </cell>
          <cell r="B10093" t="str">
            <v>Helmet F1XF red, L</v>
          </cell>
          <cell r="C10093" t="str">
            <v xml:space="preserve"> </v>
          </cell>
        </row>
        <row r="10094">
          <cell r="A10094" t="str">
            <v>GXL2111401201-AA01</v>
          </cell>
          <cell r="B10094" t="str">
            <v>Helmet F1XF, Blue, L</v>
          </cell>
          <cell r="C10094" t="str">
            <v xml:space="preserve"> </v>
          </cell>
        </row>
        <row r="10095">
          <cell r="A10095" t="str">
            <v>GXL2111401201-BB01</v>
          </cell>
          <cell r="B10095" t="str">
            <v>Helmet F1XF, Metalized, L PA SP Dorée</v>
          </cell>
          <cell r="C10095" t="str">
            <v xml:space="preserve"> </v>
          </cell>
        </row>
        <row r="10096">
          <cell r="A10096" t="str">
            <v>GXL2111401201-JD01</v>
          </cell>
          <cell r="B10096" t="str">
            <v>Helmet F1XF, Yellow (plain), L</v>
          </cell>
          <cell r="C10096" t="str">
            <v xml:space="preserve"> </v>
          </cell>
        </row>
        <row r="10097">
          <cell r="A10097" t="str">
            <v>GXL2111401201-NA01</v>
          </cell>
          <cell r="B10097" t="str">
            <v>Helmet F1XF, Black, L</v>
          </cell>
          <cell r="C10097" t="str">
            <v xml:space="preserve"> </v>
          </cell>
        </row>
        <row r="10098">
          <cell r="A10098" t="str">
            <v>GXL2111401201-NB01</v>
          </cell>
          <cell r="B10098" t="str">
            <v>Helmet F1XF, Grey, L</v>
          </cell>
          <cell r="C10098" t="str">
            <v xml:space="preserve"> </v>
          </cell>
        </row>
        <row r="10099">
          <cell r="A10099" t="str">
            <v>GXL2111401206-BB01</v>
          </cell>
          <cell r="B10099" t="str">
            <v>Helmet F1XF, Metalized, L</v>
          </cell>
          <cell r="C10099" t="str">
            <v xml:space="preserve"> </v>
          </cell>
        </row>
        <row r="10100">
          <cell r="A10100" t="str">
            <v>GXL2111401206-JD01</v>
          </cell>
          <cell r="B10100" t="str">
            <v>Helmet F1XF, Yellow (plain), L PA SP Dor</v>
          </cell>
          <cell r="C10100" t="str">
            <v xml:space="preserve"> </v>
          </cell>
        </row>
        <row r="10101">
          <cell r="A10101" t="str">
            <v>GXL2111401206-JL01</v>
          </cell>
          <cell r="B10101" t="str">
            <v>Helmet F1XF, Yellow (fluo), L</v>
          </cell>
          <cell r="C10101" t="str">
            <v xml:space="preserve"> </v>
          </cell>
        </row>
        <row r="10102">
          <cell r="A10102" t="str">
            <v>GXL2121100001-BB01</v>
          </cell>
          <cell r="B10102" t="str">
            <v>Helmet F1XF, metal, L</v>
          </cell>
          <cell r="C10102" t="str">
            <v xml:space="preserve"> </v>
          </cell>
        </row>
        <row r="10103">
          <cell r="A10103" t="str">
            <v>GXL2121100201-JDC1</v>
          </cell>
          <cell r="B10103" t="str">
            <v>Helmet F1XF, Yellow (plain), L PA Stir D</v>
          </cell>
          <cell r="C10103" t="str">
            <v xml:space="preserve"> </v>
          </cell>
        </row>
        <row r="10104">
          <cell r="A10104" t="str">
            <v>GXL2121100201-JL01</v>
          </cell>
          <cell r="B10104" t="str">
            <v>Helmet F1XF fluorescent yellow, L</v>
          </cell>
          <cell r="C10104" t="str">
            <v xml:space="preserve"> </v>
          </cell>
        </row>
        <row r="10105">
          <cell r="A10105" t="str">
            <v>GXL2121100201-OB01</v>
          </cell>
          <cell r="B10105" t="str">
            <v>Helmet F1XF, Orange (fluo), L</v>
          </cell>
          <cell r="C10105" t="str">
            <v xml:space="preserve"> </v>
          </cell>
        </row>
        <row r="10106">
          <cell r="A10106" t="str">
            <v>GXL2121100201-RE01</v>
          </cell>
          <cell r="B10106" t="str">
            <v>Helmet F1XF red, L</v>
          </cell>
          <cell r="C10106" t="str">
            <v xml:space="preserve"> </v>
          </cell>
        </row>
        <row r="10107">
          <cell r="A10107" t="str">
            <v>GXL2121100201-RE75</v>
          </cell>
          <cell r="B10107" t="str">
            <v>Helmet F1XF, Red, L</v>
          </cell>
          <cell r="C10107" t="str">
            <v xml:space="preserve"> </v>
          </cell>
        </row>
        <row r="10108">
          <cell r="A10108" t="str">
            <v>GXL2121100201-VA01</v>
          </cell>
          <cell r="B10108" t="str">
            <v>Helmet F1XF, Green, L</v>
          </cell>
          <cell r="C10108" t="str">
            <v xml:space="preserve"> </v>
          </cell>
        </row>
        <row r="10109">
          <cell r="A10109" t="str">
            <v>GXL2121100206-BB30</v>
          </cell>
          <cell r="B10109" t="str">
            <v>Helmet F1XF, Metalized, L</v>
          </cell>
          <cell r="C10109" t="str">
            <v xml:space="preserve"> </v>
          </cell>
        </row>
        <row r="10110">
          <cell r="A10110" t="str">
            <v>GXL2121100301-JD01</v>
          </cell>
          <cell r="B10110" t="str">
            <v>Helmet F1XF, Yellow (plain), L PA SP Dor</v>
          </cell>
          <cell r="C10110" t="str">
            <v xml:space="preserve"> </v>
          </cell>
        </row>
        <row r="10111">
          <cell r="A10111" t="str">
            <v>GXL2121100401-JD01</v>
          </cell>
          <cell r="B10111" t="str">
            <v>Helmet F1XF, Yellow (plain), L</v>
          </cell>
          <cell r="C10111" t="str">
            <v xml:space="preserve"> </v>
          </cell>
        </row>
        <row r="10112">
          <cell r="A10112" t="str">
            <v>GXL2121100406-BB01</v>
          </cell>
          <cell r="B10112" t="str">
            <v>Helmet F1XF, Metalized, L</v>
          </cell>
          <cell r="C10112" t="str">
            <v xml:space="preserve"> </v>
          </cell>
        </row>
        <row r="10113">
          <cell r="A10113" t="str">
            <v>GXL2121102201-BB01</v>
          </cell>
          <cell r="B10113" t="str">
            <v>Helmet F1XF, Metal, L</v>
          </cell>
          <cell r="C10113" t="str">
            <v xml:space="preserve"> </v>
          </cell>
        </row>
        <row r="10114">
          <cell r="A10114" t="str">
            <v>GXL2121400201-BB01</v>
          </cell>
          <cell r="B10114" t="str">
            <v>Helmet F1XF, Metalized, L</v>
          </cell>
          <cell r="C10114" t="str">
            <v xml:space="preserve"> </v>
          </cell>
        </row>
        <row r="10115">
          <cell r="A10115" t="str">
            <v>GXL2121401206-BB6Z</v>
          </cell>
          <cell r="B10115" t="str">
            <v>Helmet F1XF, Metalized, L SP Loire Atlan</v>
          </cell>
          <cell r="C10115" t="str">
            <v xml:space="preserve"> </v>
          </cell>
        </row>
        <row r="10116">
          <cell r="A10116" t="str">
            <v>GXL2121402201-BB1G</v>
          </cell>
          <cell r="B10116" t="str">
            <v>Helmet F1XF, Metalized, L BOUCHES-DU-RHO</v>
          </cell>
          <cell r="C10116" t="str">
            <v xml:space="preserve"> </v>
          </cell>
        </row>
        <row r="10117">
          <cell r="A10117" t="str">
            <v>GXL2121402201-NA1G</v>
          </cell>
          <cell r="B10117" t="str">
            <v>Helmet F1XF, Black, L BOUCHES-DU-RHONE</v>
          </cell>
          <cell r="C10117" t="str">
            <v xml:space="preserve"> </v>
          </cell>
        </row>
        <row r="10118">
          <cell r="A10118" t="str">
            <v>GXL2121402206-NA1G</v>
          </cell>
          <cell r="B10118" t="str">
            <v>Helmet F1XF, Black, L BOUCHES-DU-RHÔNE</v>
          </cell>
          <cell r="C10118" t="str">
            <v xml:space="preserve"> </v>
          </cell>
        </row>
        <row r="10119">
          <cell r="A10119" t="str">
            <v>GXL2121402206-OB1G</v>
          </cell>
          <cell r="B10119" t="str">
            <v>Helmet F1XF, Orange (fluo), L BOUCHES-DU</v>
          </cell>
          <cell r="C10119" t="str">
            <v xml:space="preserve"> </v>
          </cell>
        </row>
        <row r="10120">
          <cell r="A10120" t="str">
            <v>GXL2121402206-RE01</v>
          </cell>
          <cell r="B10120" t="str">
            <v>Helmet F1XF, Red, L</v>
          </cell>
          <cell r="C10120" t="str">
            <v xml:space="preserve"> </v>
          </cell>
        </row>
        <row r="10121">
          <cell r="A10121" t="str">
            <v>GXL2121402401-BB3Y</v>
          </cell>
          <cell r="B10121" t="str">
            <v>Helmet F1XF, Metalized, SDIS25, L</v>
          </cell>
          <cell r="C10121" t="str">
            <v xml:space="preserve"> </v>
          </cell>
        </row>
        <row r="10122">
          <cell r="A10122" t="str">
            <v>GXL2121402401-RE01</v>
          </cell>
          <cell r="B10122" t="str">
            <v>Helmet F1XF, Red, L</v>
          </cell>
          <cell r="C10122" t="str">
            <v xml:space="preserve"> </v>
          </cell>
        </row>
        <row r="10123">
          <cell r="A10123" t="str">
            <v>GXM1111400001-NB01</v>
          </cell>
          <cell r="B10123" t="str">
            <v>Helmet F1XF, Grey, M</v>
          </cell>
          <cell r="C10123" t="str">
            <v xml:space="preserve"> </v>
          </cell>
        </row>
        <row r="10124">
          <cell r="A10124" t="str">
            <v>GXM1111400001-OB01</v>
          </cell>
          <cell r="B10124" t="str">
            <v>Helmet F1XF, Orange (fluo), M</v>
          </cell>
          <cell r="C10124" t="str">
            <v xml:space="preserve"> </v>
          </cell>
        </row>
        <row r="10125">
          <cell r="A10125" t="str">
            <v>GXM1111400006-NB9Z</v>
          </cell>
          <cell r="B10125" t="str">
            <v>Helmet F1XF, Grey, M SDIS 78</v>
          </cell>
          <cell r="C10125" t="str">
            <v xml:space="preserve"> </v>
          </cell>
        </row>
        <row r="10126">
          <cell r="A10126" t="str">
            <v>GXM1111400006-VA9Z</v>
          </cell>
          <cell r="B10126" t="str">
            <v>Helmet F1XF, Green, M SDIS 78</v>
          </cell>
          <cell r="C10126" t="str">
            <v xml:space="preserve"> </v>
          </cell>
        </row>
        <row r="10127">
          <cell r="A10127" t="str">
            <v>GXM1111400201-RE9Z</v>
          </cell>
          <cell r="B10127" t="str">
            <v>Helmet F1XF, Red, M, PA SDIS</v>
          </cell>
          <cell r="C10127" t="str">
            <v xml:space="preserve"> </v>
          </cell>
        </row>
        <row r="10128">
          <cell r="A10128" t="str">
            <v>GXM1111400206-JD01</v>
          </cell>
          <cell r="B10128" t="str">
            <v>Helmet F1XF, Yellow (plain), M</v>
          </cell>
          <cell r="C10128" t="str">
            <v xml:space="preserve"> </v>
          </cell>
        </row>
        <row r="10129">
          <cell r="A10129" t="str">
            <v>GXM1111400206-JD75</v>
          </cell>
          <cell r="B10129" t="str">
            <v>Helmet F1XF, Yellow (plain), M</v>
          </cell>
          <cell r="C10129" t="str">
            <v xml:space="preserve"> </v>
          </cell>
        </row>
        <row r="10130">
          <cell r="A10130" t="str">
            <v>GXM1111400216-BA01</v>
          </cell>
          <cell r="B10130" t="str">
            <v>Helmet F1XF, White, M</v>
          </cell>
          <cell r="C10130" t="str">
            <v xml:space="preserve"> </v>
          </cell>
        </row>
        <row r="10131">
          <cell r="A10131" t="str">
            <v>GXM1111401006-BA75</v>
          </cell>
          <cell r="B10131" t="str">
            <v>Helmet F1XF, White, M</v>
          </cell>
          <cell r="C10131" t="str">
            <v xml:space="preserve"> </v>
          </cell>
        </row>
        <row r="10132">
          <cell r="A10132" t="str">
            <v>GXM1111401006-RE75</v>
          </cell>
          <cell r="B10132" t="str">
            <v>Helmet F1XF, Red, M</v>
          </cell>
          <cell r="C10132" t="str">
            <v xml:space="preserve"> </v>
          </cell>
        </row>
        <row r="10133">
          <cell r="A10133" t="str">
            <v>GXM1111402216-OB75</v>
          </cell>
          <cell r="B10133" t="str">
            <v>Helmet F1XF, Orange (fluo), M</v>
          </cell>
          <cell r="C10133" t="str">
            <v xml:space="preserve"> </v>
          </cell>
        </row>
        <row r="10134">
          <cell r="A10134" t="str">
            <v>GXM1111403001-JD75</v>
          </cell>
          <cell r="B10134" t="str">
            <v>Helmet F1XF, Yellow (plain), M</v>
          </cell>
          <cell r="C10134" t="str">
            <v xml:space="preserve"> </v>
          </cell>
        </row>
        <row r="10135">
          <cell r="A10135" t="str">
            <v>GXM1111403006-BA75</v>
          </cell>
          <cell r="B10135" t="str">
            <v>Helmet F1XF, White, M</v>
          </cell>
          <cell r="C10135" t="str">
            <v xml:space="preserve"> </v>
          </cell>
        </row>
        <row r="10136">
          <cell r="A10136" t="str">
            <v>GXM1111403006-RE75</v>
          </cell>
          <cell r="B10136" t="str">
            <v>Helmet F1XF, Red, M</v>
          </cell>
          <cell r="C10136" t="str">
            <v xml:space="preserve"> </v>
          </cell>
        </row>
        <row r="10137">
          <cell r="A10137" t="str">
            <v>GXM1121000201-JL75</v>
          </cell>
          <cell r="B10137" t="str">
            <v>Helmet F1XF, Yellow (fluo), M</v>
          </cell>
          <cell r="C10137" t="str">
            <v xml:space="preserve"> </v>
          </cell>
        </row>
        <row r="10138">
          <cell r="A10138" t="str">
            <v>GXM1121000201-OB75</v>
          </cell>
          <cell r="B10138" t="str">
            <v>Helmet F1XF, Orange (fluo), M</v>
          </cell>
          <cell r="C10138" t="str">
            <v xml:space="preserve"> </v>
          </cell>
        </row>
        <row r="10139">
          <cell r="A10139" t="str">
            <v>GXM1121000201-VF01</v>
          </cell>
          <cell r="B10139" t="str">
            <v>Helmet F1XF photolum, M</v>
          </cell>
          <cell r="C10139" t="str">
            <v xml:space="preserve"> </v>
          </cell>
        </row>
        <row r="10140">
          <cell r="A10140" t="str">
            <v>GXM1121000211-VF01</v>
          </cell>
          <cell r="B10140" t="str">
            <v>Helmet F1XF, Photoluminescent, M</v>
          </cell>
          <cell r="C10140" t="str">
            <v xml:space="preserve"> </v>
          </cell>
        </row>
        <row r="10141">
          <cell r="A10141" t="str">
            <v>GXM1121000221-VF01</v>
          </cell>
          <cell r="B10141" t="str">
            <v>Helmet F1XF, Photoluminescent, M</v>
          </cell>
          <cell r="C10141" t="str">
            <v xml:space="preserve"> </v>
          </cell>
        </row>
        <row r="10142">
          <cell r="A10142" t="str">
            <v>GXM1121001201-VF01</v>
          </cell>
          <cell r="B10142" t="str">
            <v>Helmet F1XF, Photoluminescent, M PA SP D</v>
          </cell>
          <cell r="C10142" t="str">
            <v xml:space="preserve"> </v>
          </cell>
        </row>
        <row r="10143">
          <cell r="A10143" t="str">
            <v>GXM1121100216-JD01</v>
          </cell>
          <cell r="B10143" t="str">
            <v>Helmet F1XF, Yellow (plain), M</v>
          </cell>
          <cell r="C10143" t="str">
            <v xml:space="preserve"> </v>
          </cell>
        </row>
        <row r="10144">
          <cell r="A10144" t="str">
            <v>GXM1121100216-JL01</v>
          </cell>
          <cell r="B10144" t="str">
            <v>Helmet F1XF, Yellow (fluo), M</v>
          </cell>
          <cell r="C10144" t="str">
            <v xml:space="preserve"> </v>
          </cell>
        </row>
        <row r="10145">
          <cell r="A10145" t="str">
            <v>GXM1121400201-VF9Z</v>
          </cell>
          <cell r="B10145" t="str">
            <v>Helmet F1XF, Photoluminescent, M PA SDIS</v>
          </cell>
          <cell r="C10145" t="str">
            <v xml:space="preserve"> </v>
          </cell>
        </row>
        <row r="10146">
          <cell r="A10146" t="str">
            <v>GXM1121400206-JD75</v>
          </cell>
          <cell r="B10146" t="str">
            <v>Helmet F1XF, Yellow (plain), M</v>
          </cell>
          <cell r="C10146" t="str">
            <v xml:space="preserve"> </v>
          </cell>
        </row>
        <row r="10147">
          <cell r="A10147" t="str">
            <v>GXM1121400216-RE01</v>
          </cell>
          <cell r="B10147" t="str">
            <v>Helmet F1XF, Red, M</v>
          </cell>
          <cell r="C10147" t="str">
            <v xml:space="preserve"> </v>
          </cell>
        </row>
        <row r="10148">
          <cell r="A10148" t="str">
            <v>GXM2111000201-BB01</v>
          </cell>
          <cell r="B10148" t="str">
            <v>Helmet F1XF, Metalized, M</v>
          </cell>
          <cell r="C10148" t="str">
            <v xml:space="preserve"> </v>
          </cell>
        </row>
        <row r="10149">
          <cell r="A10149" t="str">
            <v>GXM2111000300-NA01</v>
          </cell>
          <cell r="B10149" t="str">
            <v>Helmet F1XF, Black, M</v>
          </cell>
          <cell r="C10149" t="str">
            <v xml:space="preserve"> </v>
          </cell>
        </row>
        <row r="10150">
          <cell r="A10150" t="str">
            <v>GXM2111100201-JD01</v>
          </cell>
          <cell r="B10150" t="str">
            <v>Helmet F1XF yellow, M</v>
          </cell>
          <cell r="C10150" t="str">
            <v xml:space="preserve"> </v>
          </cell>
        </row>
        <row r="10151">
          <cell r="A10151" t="str">
            <v>GXM2111100201-JL01</v>
          </cell>
          <cell r="B10151" t="str">
            <v>Helmet F1XF, Yellow (fluo), M</v>
          </cell>
          <cell r="C10151" t="str">
            <v xml:space="preserve"> </v>
          </cell>
        </row>
        <row r="10152">
          <cell r="A10152" t="str">
            <v>GXM2111100201-NB01</v>
          </cell>
          <cell r="B10152" t="str">
            <v>Helmet F1XF, Grey, M</v>
          </cell>
          <cell r="C10152" t="str">
            <v xml:space="preserve"> </v>
          </cell>
        </row>
        <row r="10153">
          <cell r="A10153" t="str">
            <v>GXM2111100211-BB01</v>
          </cell>
          <cell r="B10153" t="str">
            <v>Helmet F1XF, Metalized, M</v>
          </cell>
          <cell r="C10153" t="str">
            <v xml:space="preserve"> </v>
          </cell>
        </row>
        <row r="10154">
          <cell r="A10154" t="str">
            <v>GXM2111100216-RE01</v>
          </cell>
          <cell r="B10154" t="str">
            <v>Helmet F1XF, Red, M</v>
          </cell>
          <cell r="C10154" t="str">
            <v xml:space="preserve"> </v>
          </cell>
        </row>
        <row r="10155">
          <cell r="A10155" t="str">
            <v>GXM2111100221-BB01</v>
          </cell>
          <cell r="B10155" t="str">
            <v>Helmet F1XF, Metalized, M</v>
          </cell>
          <cell r="C10155" t="str">
            <v xml:space="preserve"> </v>
          </cell>
        </row>
        <row r="10156">
          <cell r="A10156" t="str">
            <v>GXM2111100301-BB01</v>
          </cell>
          <cell r="B10156" t="str">
            <v>Helmet F1XF, Metalized, M</v>
          </cell>
          <cell r="C10156" t="str">
            <v xml:space="preserve"> </v>
          </cell>
        </row>
        <row r="10157">
          <cell r="A10157" t="str">
            <v>GXM2111100301-JD01</v>
          </cell>
          <cell r="B10157" t="str">
            <v>Helmet F1XF, Yellow (plain), M</v>
          </cell>
          <cell r="C10157" t="str">
            <v xml:space="preserve"> </v>
          </cell>
        </row>
        <row r="10158">
          <cell r="A10158" t="str">
            <v>GXM2111100301-VF01</v>
          </cell>
          <cell r="B10158" t="str">
            <v>Helmet F1XF, Photoluminescent, M PA SP D</v>
          </cell>
          <cell r="C10158" t="str">
            <v xml:space="preserve"> </v>
          </cell>
        </row>
        <row r="10159">
          <cell r="A10159" t="str">
            <v>GXM2111102206-NA01</v>
          </cell>
          <cell r="B10159" t="str">
            <v>Helmet F1XF, Black, M</v>
          </cell>
          <cell r="C10159" t="str">
            <v xml:space="preserve"> </v>
          </cell>
        </row>
        <row r="10160">
          <cell r="A10160" t="str">
            <v>GXM2111200201-RE01</v>
          </cell>
          <cell r="B10160" t="str">
            <v>Helmet F1XF red, M</v>
          </cell>
          <cell r="C10160" t="str">
            <v xml:space="preserve"> </v>
          </cell>
        </row>
        <row r="10161">
          <cell r="A10161" t="str">
            <v>GXM2111200201-RE75</v>
          </cell>
          <cell r="B10161" t="str">
            <v>Helmet F1XF, Red, M</v>
          </cell>
          <cell r="C10161" t="str">
            <v xml:space="preserve"> </v>
          </cell>
        </row>
        <row r="10162">
          <cell r="A10162" t="str">
            <v>GXM2111200206-VF75</v>
          </cell>
          <cell r="B10162" t="str">
            <v>Helmet F1XF, Photoluminescent, M</v>
          </cell>
          <cell r="C10162" t="str">
            <v xml:space="preserve"> </v>
          </cell>
        </row>
        <row r="10163">
          <cell r="A10163" t="str">
            <v>GXM2111300001-RE01</v>
          </cell>
          <cell r="B10163" t="str">
            <v>Helmet F1XF, Red, M</v>
          </cell>
          <cell r="C10163" t="str">
            <v xml:space="preserve"> </v>
          </cell>
        </row>
        <row r="10164">
          <cell r="A10164" t="str">
            <v>GXM2111300301-BB01</v>
          </cell>
          <cell r="B10164" t="str">
            <v>Helmet F1XF metal, M</v>
          </cell>
          <cell r="C10164" t="str">
            <v xml:space="preserve"> </v>
          </cell>
        </row>
        <row r="10165">
          <cell r="A10165" t="str">
            <v>GXM2111301201-BB01</v>
          </cell>
          <cell r="B10165" t="str">
            <v>Helmet F1XF metal, M</v>
          </cell>
          <cell r="C10165" t="str">
            <v xml:space="preserve"> </v>
          </cell>
        </row>
        <row r="10166">
          <cell r="A10166" t="str">
            <v>GXM2111301201-JD01</v>
          </cell>
          <cell r="B10166" t="str">
            <v>Helmet F1XF yellow, M</v>
          </cell>
          <cell r="C10166" t="str">
            <v xml:space="preserve"> </v>
          </cell>
        </row>
        <row r="10167">
          <cell r="A10167" t="str">
            <v>GXM2111301201-OB01</v>
          </cell>
          <cell r="B10167" t="str">
            <v>Helmet F1XF, Orange (fluo), M</v>
          </cell>
          <cell r="C10167" t="str">
            <v xml:space="preserve"> </v>
          </cell>
        </row>
        <row r="10168">
          <cell r="A10168" t="str">
            <v>GXM2111301201-RE01</v>
          </cell>
          <cell r="B10168" t="str">
            <v>Helmet F1XF red, M</v>
          </cell>
          <cell r="C10168" t="str">
            <v xml:space="preserve"> </v>
          </cell>
        </row>
        <row r="10169">
          <cell r="A10169" t="str">
            <v>GXM2111301301-JD01</v>
          </cell>
          <cell r="B10169" t="str">
            <v>Helmet F1XF yellow, M</v>
          </cell>
          <cell r="C10169" t="str">
            <v xml:space="preserve"> </v>
          </cell>
        </row>
        <row r="10170">
          <cell r="A10170" t="str">
            <v>GXM2111400301-BA01</v>
          </cell>
          <cell r="B10170" t="str">
            <v>Helmet F1XF, White, M</v>
          </cell>
          <cell r="C10170" t="str">
            <v xml:space="preserve"> </v>
          </cell>
        </row>
        <row r="10171">
          <cell r="A10171" t="str">
            <v>GXM2111401201-AA01</v>
          </cell>
          <cell r="B10171" t="str">
            <v>Helmet F1XF, Blue, M</v>
          </cell>
          <cell r="C10171" t="str">
            <v xml:space="preserve"> </v>
          </cell>
        </row>
        <row r="10172">
          <cell r="A10172" t="str">
            <v>GXM2111401201-BA01</v>
          </cell>
          <cell r="B10172" t="str">
            <v>Helmet F1XF, White, M</v>
          </cell>
          <cell r="C10172" t="str">
            <v xml:space="preserve"> </v>
          </cell>
        </row>
        <row r="10173">
          <cell r="A10173" t="str">
            <v>GXM2111401201-JD01</v>
          </cell>
          <cell r="B10173" t="str">
            <v>Helmet F1XF, Yellow (plain), M</v>
          </cell>
          <cell r="C10173" t="str">
            <v xml:space="preserve"> </v>
          </cell>
        </row>
        <row r="10174">
          <cell r="A10174" t="str">
            <v>GXM2111401201-NA01</v>
          </cell>
          <cell r="B10174" t="str">
            <v>Helmet F1XF, Black, M</v>
          </cell>
          <cell r="C10174" t="str">
            <v xml:space="preserve"> </v>
          </cell>
        </row>
        <row r="10175">
          <cell r="A10175" t="str">
            <v>GXM2111401206-JD01</v>
          </cell>
          <cell r="B10175" t="str">
            <v>Helmet F1XF, Yellow (plain), M</v>
          </cell>
          <cell r="C10175" t="str">
            <v xml:space="preserve"> </v>
          </cell>
        </row>
        <row r="10176">
          <cell r="A10176" t="str">
            <v>GXM2111401206-RE01</v>
          </cell>
          <cell r="B10176" t="str">
            <v>Helmet F1XF, Red, M</v>
          </cell>
          <cell r="C10176" t="str">
            <v xml:space="preserve"> </v>
          </cell>
        </row>
        <row r="10177">
          <cell r="A10177" t="str">
            <v>GXM2121000001-JL01</v>
          </cell>
          <cell r="B10177" t="str">
            <v>Helmet F1XF, Yellow (fluo), M</v>
          </cell>
          <cell r="C10177" t="str">
            <v xml:space="preserve"> </v>
          </cell>
        </row>
        <row r="10178">
          <cell r="A10178" t="str">
            <v>GXM2121100001-BB01</v>
          </cell>
          <cell r="B10178" t="str">
            <v>Helmet F1XF, metal, M</v>
          </cell>
          <cell r="C10178" t="str">
            <v xml:space="preserve"> </v>
          </cell>
        </row>
        <row r="10179">
          <cell r="A10179" t="str">
            <v>GXM2121100001-RE01</v>
          </cell>
          <cell r="B10179" t="str">
            <v>Helmet F1XF, Red, M</v>
          </cell>
          <cell r="C10179" t="str">
            <v xml:space="preserve"> </v>
          </cell>
        </row>
        <row r="10180">
          <cell r="A10180" t="str">
            <v>GXM2121100121-NB01</v>
          </cell>
          <cell r="B10180" t="str">
            <v>Helmet F1XF, Grey, M</v>
          </cell>
          <cell r="C10180" t="str">
            <v xml:space="preserve"> </v>
          </cell>
        </row>
        <row r="10181">
          <cell r="A10181" t="str">
            <v>GXM2121100121-RE01</v>
          </cell>
          <cell r="B10181" t="str">
            <v>Helmet F1XF, Red, M</v>
          </cell>
          <cell r="C10181" t="str">
            <v xml:space="preserve"> </v>
          </cell>
        </row>
        <row r="10182">
          <cell r="A10182" t="str">
            <v>GXM2121100126-NB01</v>
          </cell>
          <cell r="B10182" t="str">
            <v>Helmet F1XF, Grey, M</v>
          </cell>
          <cell r="C10182" t="str">
            <v xml:space="preserve"> </v>
          </cell>
        </row>
        <row r="10183">
          <cell r="A10183" t="str">
            <v>GXM2121100126-RE01</v>
          </cell>
          <cell r="B10183" t="str">
            <v>Helmet F1XF, Red, M</v>
          </cell>
          <cell r="C10183" t="str">
            <v xml:space="preserve"> </v>
          </cell>
        </row>
        <row r="10184">
          <cell r="A10184" t="str">
            <v>GXM2121100201-BB3V</v>
          </cell>
          <cell r="B10184" t="str">
            <v>Helmet F1XF, Metalized, M PA Haute-Corse</v>
          </cell>
          <cell r="C10184" t="str">
            <v xml:space="preserve"> </v>
          </cell>
        </row>
        <row r="10185">
          <cell r="A10185" t="str">
            <v>GXM2121100201-JD01</v>
          </cell>
          <cell r="B10185" t="str">
            <v>Helmet F1XF yellow, M</v>
          </cell>
          <cell r="C10185" t="str">
            <v xml:space="preserve"> </v>
          </cell>
        </row>
        <row r="10186">
          <cell r="A10186" t="str">
            <v>GXM2121100201-JL01</v>
          </cell>
          <cell r="B10186" t="str">
            <v>Helmet F1XF fluorescent yellow, M</v>
          </cell>
          <cell r="C10186" t="str">
            <v xml:space="preserve"> </v>
          </cell>
        </row>
        <row r="10187">
          <cell r="A10187" t="str">
            <v>GXM2121100201-NB01</v>
          </cell>
          <cell r="B10187" t="str">
            <v>Helmet F1XF, Grey, M</v>
          </cell>
          <cell r="C10187" t="str">
            <v xml:space="preserve"> </v>
          </cell>
        </row>
        <row r="10188">
          <cell r="A10188" t="str">
            <v>GXM2121100201-OB75</v>
          </cell>
          <cell r="B10188" t="str">
            <v>Helmet F1XF fluorescent orange, M</v>
          </cell>
          <cell r="C10188" t="str">
            <v xml:space="preserve"> </v>
          </cell>
        </row>
        <row r="10189">
          <cell r="A10189" t="str">
            <v>GXM2121100201-RE01</v>
          </cell>
          <cell r="B10189" t="str">
            <v>Helmet F1XF red, M</v>
          </cell>
          <cell r="C10189" t="str">
            <v xml:space="preserve"> </v>
          </cell>
        </row>
        <row r="10190">
          <cell r="A10190" t="str">
            <v>GXM2121100201-RE75</v>
          </cell>
          <cell r="B10190" t="str">
            <v>Helmet F1XF red, M</v>
          </cell>
          <cell r="C10190" t="str">
            <v xml:space="preserve"> </v>
          </cell>
        </row>
        <row r="10191">
          <cell r="A10191" t="str">
            <v>GXM2121100201-VA01</v>
          </cell>
          <cell r="B10191" t="str">
            <v>Helmet F1XF, Green, M</v>
          </cell>
          <cell r="C10191" t="str">
            <v xml:space="preserve"> </v>
          </cell>
        </row>
        <row r="10192">
          <cell r="A10192" t="str">
            <v>GXM2121100301-BB8W</v>
          </cell>
          <cell r="B10192" t="str">
            <v>Helmet F1XF, Metalized, M PA ALPES MARIT</v>
          </cell>
          <cell r="C10192" t="str">
            <v xml:space="preserve"> </v>
          </cell>
        </row>
        <row r="10193">
          <cell r="A10193" t="str">
            <v>GXM2121100301-JL01</v>
          </cell>
          <cell r="B10193" t="str">
            <v>Helmet F1XF fluorescent yellow, M</v>
          </cell>
          <cell r="C10193" t="str">
            <v xml:space="preserve"> </v>
          </cell>
        </row>
        <row r="10194">
          <cell r="A10194" t="str">
            <v>GXM2121100301-RE01</v>
          </cell>
          <cell r="B10194" t="str">
            <v>Helmet F1XF, Red, M</v>
          </cell>
          <cell r="C10194" t="str">
            <v xml:space="preserve"> </v>
          </cell>
        </row>
        <row r="10195">
          <cell r="A10195" t="str">
            <v>GXM2121100311-BB6W</v>
          </cell>
          <cell r="B10195" t="str">
            <v>Helmet F1XF, Metalized, M SDIS Nord SP</v>
          </cell>
          <cell r="C10195" t="str">
            <v xml:space="preserve"> </v>
          </cell>
        </row>
        <row r="10196">
          <cell r="A10196" t="str">
            <v>GXM2121100331-BA01</v>
          </cell>
          <cell r="B10196" t="str">
            <v>Helmet F1XF, White, M</v>
          </cell>
          <cell r="C10196" t="str">
            <v xml:space="preserve"> </v>
          </cell>
        </row>
        <row r="10197">
          <cell r="A10197" t="str">
            <v>GXM2121100331-JL01</v>
          </cell>
          <cell r="B10197" t="str">
            <v>Helmet F1XF, Yellow (fluo), M</v>
          </cell>
          <cell r="C10197" t="str">
            <v xml:space="preserve"> </v>
          </cell>
        </row>
        <row r="10198">
          <cell r="A10198" t="str">
            <v>GXM2121100401-BB8W</v>
          </cell>
          <cell r="B10198" t="str">
            <v>Helmet F1XF, Metalized, M PA Alpes-Marit</v>
          </cell>
          <cell r="C10198" t="str">
            <v xml:space="preserve"> </v>
          </cell>
        </row>
        <row r="10199">
          <cell r="A10199" t="str">
            <v>GXM2121100401-JD8W</v>
          </cell>
          <cell r="B10199" t="str">
            <v>Helmet F1XF, Yellow (plain), M PA Alpes-</v>
          </cell>
          <cell r="C10199" t="str">
            <v xml:space="preserve"> </v>
          </cell>
        </row>
        <row r="10200">
          <cell r="A10200" t="str">
            <v>GXM2121102201-BB01</v>
          </cell>
          <cell r="B10200" t="str">
            <v>Helmet F1XF, Metal, M</v>
          </cell>
          <cell r="C10200" t="str">
            <v xml:space="preserve"> </v>
          </cell>
        </row>
        <row r="10201">
          <cell r="A10201" t="str">
            <v>GXM2121102206-JD01</v>
          </cell>
          <cell r="B10201" t="str">
            <v>Helmet F1XF, Yellow (plain), M</v>
          </cell>
          <cell r="C10201" t="str">
            <v xml:space="preserve"> </v>
          </cell>
        </row>
        <row r="10202">
          <cell r="A10202" t="str">
            <v>GXM2121102206-RE01</v>
          </cell>
          <cell r="B10202" t="str">
            <v>Helmet F1XF, Red, M</v>
          </cell>
          <cell r="C10202" t="str">
            <v xml:space="preserve"> </v>
          </cell>
        </row>
        <row r="10203">
          <cell r="A10203" t="str">
            <v>GXM2121102401-BB01</v>
          </cell>
          <cell r="B10203" t="str">
            <v>Helmet F1XF, Metalized, M</v>
          </cell>
          <cell r="C10203" t="str">
            <v xml:space="preserve"> </v>
          </cell>
        </row>
        <row r="10204">
          <cell r="A10204" t="str">
            <v>GXM2121300000-NA01</v>
          </cell>
          <cell r="B10204" t="str">
            <v>Helmet F1XF, Black, M</v>
          </cell>
          <cell r="C10204" t="str">
            <v xml:space="preserve"> </v>
          </cell>
        </row>
        <row r="10205">
          <cell r="A10205" t="str">
            <v>GXM2121400201-BB01</v>
          </cell>
          <cell r="B10205" t="str">
            <v>Helmet F1XF, Metalized, M</v>
          </cell>
          <cell r="C10205" t="str">
            <v xml:space="preserve"> </v>
          </cell>
        </row>
        <row r="10206">
          <cell r="A10206" t="str">
            <v>GXM2121400206-JL01</v>
          </cell>
          <cell r="B10206" t="str">
            <v>Helmet F1XF, Yellow (fluo), M</v>
          </cell>
          <cell r="C10206" t="str">
            <v xml:space="preserve"> </v>
          </cell>
        </row>
        <row r="10207">
          <cell r="A10207" t="str">
            <v>GXM2121400211-AA01</v>
          </cell>
          <cell r="B10207" t="str">
            <v>Helmet F1XF, Blue, M</v>
          </cell>
          <cell r="C10207" t="str">
            <v xml:space="preserve"> </v>
          </cell>
        </row>
        <row r="10208">
          <cell r="A10208" t="str">
            <v>GXM2121401206-BB6Z</v>
          </cell>
          <cell r="B10208" t="str">
            <v>Helmet F1XF, Metalized, M SP Loire Atlan</v>
          </cell>
          <cell r="C10208" t="str">
            <v xml:space="preserve"> </v>
          </cell>
        </row>
        <row r="10209">
          <cell r="A10209" t="str">
            <v>GXM2121402201-BB1G</v>
          </cell>
          <cell r="B10209" t="str">
            <v>Helmet F1XF, Metalized, M BOUCHES-DU-RHO</v>
          </cell>
          <cell r="C10209" t="str">
            <v xml:space="preserve"> </v>
          </cell>
        </row>
        <row r="10210">
          <cell r="A10210" t="str">
            <v>GXM2121402206-JD01</v>
          </cell>
          <cell r="B10210" t="str">
            <v>Helmet F1XF, Yellow (plain), M</v>
          </cell>
          <cell r="C10210" t="str">
            <v xml:space="preserve"> </v>
          </cell>
        </row>
        <row r="10211">
          <cell r="A10211" t="str">
            <v>GXM2121402206-NA1G</v>
          </cell>
          <cell r="B10211" t="str">
            <v>Helmet F1XF, Black, M BOUCHES-DU-RHÔNE</v>
          </cell>
          <cell r="C10211" t="str">
            <v xml:space="preserve"> </v>
          </cell>
        </row>
        <row r="10212">
          <cell r="A10212" t="str">
            <v>GXM2121402206-RE01</v>
          </cell>
          <cell r="B10212" t="str">
            <v>Helmet F1XF, Red, M</v>
          </cell>
          <cell r="C10212" t="str">
            <v xml:space="preserve"> </v>
          </cell>
        </row>
        <row r="10213">
          <cell r="A10213" t="str">
            <v>GXM2121402401-BB3Y</v>
          </cell>
          <cell r="B10213" t="str">
            <v>Helmet F1XF, Metalized, SDIS25, M</v>
          </cell>
          <cell r="C10213" t="str">
            <v xml:space="preserve"> </v>
          </cell>
        </row>
        <row r="10214">
          <cell r="A10214" t="str">
            <v>GXM2121402401-RE01</v>
          </cell>
          <cell r="B10214" t="str">
            <v>Helmet F1XF, Red, M</v>
          </cell>
          <cell r="C10214" t="str">
            <v xml:space="preserve"> </v>
          </cell>
        </row>
        <row r="10215">
          <cell r="A10215" t="str">
            <v>GXM2121402401-VF01</v>
          </cell>
          <cell r="B10215" t="str">
            <v>Helmet F1XF, Photoluminescent, M</v>
          </cell>
          <cell r="C10215" t="str">
            <v xml:space="preserve"> </v>
          </cell>
        </row>
        <row r="10216">
          <cell r="A10216" t="str">
            <v>GXL1111000110-VA7C</v>
          </cell>
          <cell r="B10216" t="str">
            <v>Helm F1XF, Grün, L AMBULANCE SERVICE</v>
          </cell>
          <cell r="C10216" t="str">
            <v xml:space="preserve"> </v>
          </cell>
        </row>
        <row r="10217">
          <cell r="A10217" t="str">
            <v>GXL1111002130-AA8S</v>
          </cell>
          <cell r="B10217" t="str">
            <v>Helmet F1XF, Blue, L PA rouge Dorset &amp; W</v>
          </cell>
          <cell r="C10217" t="str">
            <v xml:space="preserve"> </v>
          </cell>
        </row>
        <row r="10218">
          <cell r="A10218" t="str">
            <v>GXL1111100000-JL16</v>
          </cell>
          <cell r="B10218" t="str">
            <v>Helmet F1XF, Yellow (fluo), L</v>
          </cell>
          <cell r="C10218" t="str">
            <v xml:space="preserve"> </v>
          </cell>
        </row>
        <row r="10219">
          <cell r="A10219" t="str">
            <v>GXL1121000000-JD5B</v>
          </cell>
          <cell r="B10219" t="str">
            <v>Helmet F1XF yellow BIRMINGHAM Airport, L</v>
          </cell>
          <cell r="C10219" t="str">
            <v xml:space="preserve"> </v>
          </cell>
        </row>
        <row r="10220">
          <cell r="A10220" t="str">
            <v>GXL1121000030-JD16</v>
          </cell>
          <cell r="B10220" t="str">
            <v>Helmet F1XF, Yellow (plain), L</v>
          </cell>
          <cell r="C10220" t="str">
            <v xml:space="preserve"> </v>
          </cell>
        </row>
        <row r="10221">
          <cell r="A10221" t="str">
            <v>GXL1121002100-JD5B</v>
          </cell>
          <cell r="B10221" t="str">
            <v>Helmet F1XF, Yellow (plain), L BIRMINGHA</v>
          </cell>
          <cell r="C10221" t="str">
            <v xml:space="preserve"> </v>
          </cell>
        </row>
        <row r="10222">
          <cell r="A10222" t="str">
            <v>GXL2021000010-JD16</v>
          </cell>
          <cell r="B10222" t="str">
            <v>Helmet F1XF, Yellow (plain), L</v>
          </cell>
          <cell r="C10222" t="str">
            <v xml:space="preserve"> </v>
          </cell>
        </row>
        <row r="10223">
          <cell r="A10223" t="str">
            <v>GXL2111000001-JD5Y</v>
          </cell>
          <cell r="B10223" t="str">
            <v>Helmet F1XF, Yellow(plain),L NORTH WALES</v>
          </cell>
          <cell r="C10223" t="str">
            <v xml:space="preserve"> </v>
          </cell>
        </row>
        <row r="10224">
          <cell r="A10224" t="str">
            <v>GXL2111000100-BO1T</v>
          </cell>
          <cell r="B10224" t="str">
            <v>Helmet F1XF, White/black comb, L BUCKING</v>
          </cell>
          <cell r="C10224" t="str">
            <v xml:space="preserve"> </v>
          </cell>
        </row>
        <row r="10225">
          <cell r="A10225" t="str">
            <v>GXL2121000211-JL8T</v>
          </cell>
          <cell r="B10225" t="str">
            <v>Helmet F1XF, Yellow (fluo), L PA Grangem</v>
          </cell>
          <cell r="C10225" t="str">
            <v xml:space="preserve"> </v>
          </cell>
        </row>
        <row r="10226">
          <cell r="A10226" t="str">
            <v>GXL2121001100-JD4P</v>
          </cell>
          <cell r="B10226" t="str">
            <v>Helmet F1XF yellow SHROPSHIRE, L</v>
          </cell>
          <cell r="C10226" t="str">
            <v xml:space="preserve"> </v>
          </cell>
        </row>
        <row r="10227">
          <cell r="A10227" t="str">
            <v>GXL2121002110-JD5Q</v>
          </cell>
          <cell r="B10227" t="str">
            <v>Helmet F1XF, Yellow,DUBLIN FIRE BRIGAD,L</v>
          </cell>
          <cell r="C10227" t="str">
            <v xml:space="preserve"> </v>
          </cell>
        </row>
        <row r="10228">
          <cell r="A10228" t="str">
            <v>GXM1111000000-JD4W</v>
          </cell>
          <cell r="B10228" t="str">
            <v>Helmet F1XF yellow TYNE &amp; WEAR, M</v>
          </cell>
          <cell r="C10228" t="str">
            <v xml:space="preserve"> </v>
          </cell>
        </row>
        <row r="10229">
          <cell r="A10229" t="str">
            <v>GXM1111000101-JD4W</v>
          </cell>
          <cell r="B10229" t="str">
            <v>Helmet F1XF yellow, M</v>
          </cell>
          <cell r="C10229" t="str">
            <v xml:space="preserve"> </v>
          </cell>
        </row>
        <row r="10230">
          <cell r="A10230" t="str">
            <v>GXM1111000110-VA7C</v>
          </cell>
          <cell r="B10230" t="str">
            <v>Helm F1XF, Grün, M AMBULANCE SERVICE</v>
          </cell>
          <cell r="C10230" t="str">
            <v xml:space="preserve"> </v>
          </cell>
        </row>
        <row r="10231">
          <cell r="A10231" t="str">
            <v>GXM1111000130-JD46</v>
          </cell>
          <cell r="B10231" t="str">
            <v>Helmet F1XF, Yellow (plain), M</v>
          </cell>
          <cell r="C10231" t="str">
            <v xml:space="preserve"> </v>
          </cell>
        </row>
        <row r="10232">
          <cell r="A10232" t="str">
            <v>GXM1121000000-JD5B</v>
          </cell>
          <cell r="B10232" t="str">
            <v>Helmet F1XF yellow BIRMINGHAM Airport, M</v>
          </cell>
          <cell r="C10232" t="str">
            <v xml:space="preserve"> </v>
          </cell>
        </row>
        <row r="10233">
          <cell r="A10233" t="str">
            <v>GXM1121000010-JD16</v>
          </cell>
          <cell r="B10233" t="str">
            <v>Helmet F1XF, Yellow (plain), M</v>
          </cell>
          <cell r="C10233" t="str">
            <v xml:space="preserve"> </v>
          </cell>
        </row>
        <row r="10234">
          <cell r="A10234" t="str">
            <v>GXM1121002100-JD5B</v>
          </cell>
          <cell r="B10234" t="str">
            <v>Helmet F1XF, Yellow (plain),M BIRMINGHAM</v>
          </cell>
          <cell r="C10234" t="str">
            <v xml:space="preserve"> </v>
          </cell>
        </row>
        <row r="10235">
          <cell r="A10235" t="str">
            <v>GXM2111002110-JD3B</v>
          </cell>
          <cell r="B10235" t="str">
            <v>Helmet F1XF, Yellow (plain),GATWICK,M</v>
          </cell>
          <cell r="C10235" t="str">
            <v xml:space="preserve"> </v>
          </cell>
        </row>
        <row r="10236">
          <cell r="A10236" t="str">
            <v>GXM2121002110-JD5Q</v>
          </cell>
          <cell r="B10236" t="str">
            <v>Helmet F1XF, Yellow,DUBLIN FIRE BRIGA, M</v>
          </cell>
          <cell r="C10236" t="str">
            <v xml:space="preserve"> </v>
          </cell>
        </row>
        <row r="10237">
          <cell r="A10237" t="str">
            <v>GXM1011200004-BA16</v>
          </cell>
          <cell r="B10237" t="str">
            <v>Helmet F1XF, White, M</v>
          </cell>
          <cell r="C10237" t="str">
            <v xml:space="preserve"> </v>
          </cell>
        </row>
        <row r="10238">
          <cell r="A10238" t="str">
            <v>GXM1111200000-NA43</v>
          </cell>
          <cell r="B10238" t="str">
            <v>Helmet F1XF, Black, M</v>
          </cell>
          <cell r="C10238" t="str">
            <v xml:space="preserve"> </v>
          </cell>
        </row>
        <row r="10239">
          <cell r="A10239" t="str">
            <v>GXM1211200000-OB16</v>
          </cell>
          <cell r="B10239" t="str">
            <v>Helmet F1XF, Orange (fluo), M</v>
          </cell>
          <cell r="C10239" t="str">
            <v xml:space="preserve"> </v>
          </cell>
        </row>
        <row r="10240">
          <cell r="A10240" t="str">
            <v>GXM2111201000-RE4T</v>
          </cell>
          <cell r="B10240" t="str">
            <v>Helmet F1XF red BOGO, M</v>
          </cell>
          <cell r="C10240" t="str">
            <v xml:space="preserve"> </v>
          </cell>
        </row>
        <row r="10241">
          <cell r="A10241" t="str">
            <v>GXM2121100100-VF6M</v>
          </cell>
          <cell r="B10241" t="str">
            <v>Helmet F1XF, Photoluminescent, M</v>
          </cell>
          <cell r="C10241" t="str">
            <v xml:space="preserve"> </v>
          </cell>
        </row>
        <row r="10242">
          <cell r="A10242" t="str">
            <v>GXM2121201204-BA35</v>
          </cell>
          <cell r="B10242" t="str">
            <v>Helmet F1XF, White, M</v>
          </cell>
          <cell r="C10242" t="str">
            <v xml:space="preserve"> </v>
          </cell>
        </row>
        <row r="10243">
          <cell r="A10243" t="str">
            <v>GXL1011200210-RE35</v>
          </cell>
          <cell r="B10243" t="str">
            <v>Helmet F1XF, Red, L</v>
          </cell>
          <cell r="C10243" t="str">
            <v xml:space="preserve"> </v>
          </cell>
        </row>
        <row r="10244">
          <cell r="A10244" t="str">
            <v>GXL2111300215-BA16</v>
          </cell>
          <cell r="B10244" t="str">
            <v>Helmet F1XF, White, L</v>
          </cell>
          <cell r="C10244" t="str">
            <v xml:space="preserve"> </v>
          </cell>
        </row>
        <row r="10245">
          <cell r="A10245" t="str">
            <v>GXL2111300215-RE16</v>
          </cell>
          <cell r="B10245" t="str">
            <v>Helmet F1XF, Red, L</v>
          </cell>
          <cell r="C10245" t="str">
            <v xml:space="preserve"> </v>
          </cell>
        </row>
        <row r="10246">
          <cell r="A10246" t="str">
            <v>GXM1011200210-RE35</v>
          </cell>
          <cell r="B10246" t="str">
            <v>Helmet F1XF, Red, M</v>
          </cell>
          <cell r="C10246" t="str">
            <v xml:space="preserve"> </v>
          </cell>
        </row>
        <row r="10247">
          <cell r="A10247" t="str">
            <v>GXM2111300215-BA16</v>
          </cell>
          <cell r="B10247" t="str">
            <v>Helmet F1XF, White, M</v>
          </cell>
          <cell r="C10247" t="str">
            <v xml:space="preserve"> </v>
          </cell>
        </row>
        <row r="10248">
          <cell r="A10248" t="str">
            <v>GXM1211402206-BB01</v>
          </cell>
          <cell r="B10248" t="str">
            <v>HELMET F1XF, METALIZED, M</v>
          </cell>
          <cell r="C10248" t="str">
            <v xml:space="preserve"> </v>
          </cell>
        </row>
        <row r="10249">
          <cell r="A10249" t="str">
            <v>GXM2121102216-BB01</v>
          </cell>
          <cell r="B10249" t="str">
            <v>HELMET F1XF, METALIZED, M</v>
          </cell>
          <cell r="C10249" t="str">
            <v xml:space="preserve"> </v>
          </cell>
        </row>
        <row r="10250">
          <cell r="A10250" t="str">
            <v>GXM1011400206-BB16</v>
          </cell>
          <cell r="B10250" t="str">
            <v>HELMET F1XF, METALIZED, M</v>
          </cell>
          <cell r="C10250" t="str">
            <v xml:space="preserve"> </v>
          </cell>
        </row>
        <row r="10251">
          <cell r="A10251" t="str">
            <v>GXM2121100206-BB35</v>
          </cell>
          <cell r="B10251" t="str">
            <v>HELMET F1XF, METALIZED, M</v>
          </cell>
          <cell r="C10251" t="str">
            <v xml:space="preserve"> </v>
          </cell>
        </row>
        <row r="10252">
          <cell r="A10252" t="str">
            <v>GXM2121100306-BB01</v>
          </cell>
          <cell r="B10252" t="str">
            <v>HELMET F1XF, METALIZED, M</v>
          </cell>
          <cell r="C10252" t="str">
            <v xml:space="preserve"> </v>
          </cell>
        </row>
        <row r="10253">
          <cell r="A10253" t="str">
            <v>GXM2121400436-BB16</v>
          </cell>
          <cell r="B10253" t="str">
            <v>HELMET F1XF, METALIZED, M</v>
          </cell>
          <cell r="C10253" t="str">
            <v xml:space="preserve"> </v>
          </cell>
        </row>
        <row r="10254">
          <cell r="A10254" t="str">
            <v>GXM2121102006-BB01</v>
          </cell>
          <cell r="B10254" t="str">
            <v>HELMET F1XF, METALIZED, M</v>
          </cell>
          <cell r="C10254" t="str">
            <v xml:space="preserve"> </v>
          </cell>
        </row>
        <row r="10255">
          <cell r="A10255" t="str">
            <v>GXL1211400206-BB01</v>
          </cell>
          <cell r="B10255" t="str">
            <v>HELMET F1XF, METALIZED, L</v>
          </cell>
          <cell r="C10255" t="str">
            <v xml:space="preserve"> </v>
          </cell>
        </row>
        <row r="10256">
          <cell r="A10256" t="str">
            <v>GXM2121100206-BB01</v>
          </cell>
          <cell r="B10256" t="str">
            <v>HELMET F1XF, METALIZED, M</v>
          </cell>
          <cell r="C10256" t="str">
            <v xml:space="preserve"> </v>
          </cell>
        </row>
        <row r="10257">
          <cell r="A10257" t="str">
            <v>GXM1111402236-BB01</v>
          </cell>
          <cell r="B10257" t="str">
            <v>HELMET F1XF, METALIZED, M</v>
          </cell>
          <cell r="C10257" t="str">
            <v xml:space="preserve"> </v>
          </cell>
        </row>
        <row r="10258">
          <cell r="A10258" t="str">
            <v>GXL2121102216-BB01</v>
          </cell>
          <cell r="B10258" t="str">
            <v>HELMET F1XF, METALIZED, L</v>
          </cell>
          <cell r="C10258" t="str">
            <v xml:space="preserve"> </v>
          </cell>
        </row>
        <row r="10259">
          <cell r="A10259" t="str">
            <v>GXM2121400201-BB35</v>
          </cell>
          <cell r="B10259" t="str">
            <v>HELMET F1XF, METALIZED, M</v>
          </cell>
          <cell r="C10259" t="str">
            <v xml:space="preserve"> </v>
          </cell>
        </row>
        <row r="10260">
          <cell r="A10260" t="str">
            <v>GXM1121100206-BB16</v>
          </cell>
          <cell r="B10260" t="str">
            <v>HELMET F1XF, METALIZED, M</v>
          </cell>
          <cell r="C10260" t="str">
            <v xml:space="preserve"> </v>
          </cell>
        </row>
        <row r="10261">
          <cell r="A10261" t="str">
            <v>GXM2121400206-BB35</v>
          </cell>
          <cell r="B10261" t="str">
            <v>HELMET F1XF, METAL M</v>
          </cell>
          <cell r="C10261" t="str">
            <v xml:space="preserve"> </v>
          </cell>
        </row>
        <row r="10262">
          <cell r="A10262" t="str">
            <v>GXM2121100406-BB35</v>
          </cell>
          <cell r="B10262" t="str">
            <v>HELMET F1XF, METALIZED, M</v>
          </cell>
          <cell r="C10262" t="str">
            <v xml:space="preserve"> </v>
          </cell>
        </row>
        <row r="10263">
          <cell r="A10263" t="str">
            <v>GXL2111100206-BB35</v>
          </cell>
          <cell r="B10263" t="str">
            <v>HELMET F1XF, METALIZED, L</v>
          </cell>
          <cell r="C10263" t="str">
            <v xml:space="preserve"> </v>
          </cell>
        </row>
        <row r="10264">
          <cell r="A10264" t="str">
            <v>GXM1221400206-BB01</v>
          </cell>
          <cell r="B10264" t="str">
            <v>HELMET F1XF, METALIZED, M</v>
          </cell>
          <cell r="C10264" t="str">
            <v xml:space="preserve"> </v>
          </cell>
        </row>
        <row r="10265">
          <cell r="A10265" t="str">
            <v>GXM1121400206-BB01</v>
          </cell>
          <cell r="B10265" t="str">
            <v>HELMET F1XF, METALIZED, M</v>
          </cell>
          <cell r="C10265" t="str">
            <v xml:space="preserve"> </v>
          </cell>
        </row>
        <row r="10266">
          <cell r="A10266" t="str">
            <v>GXL2121100206-BB35</v>
          </cell>
          <cell r="B10266" t="str">
            <v>HELMET F1XF, METALIZED, L</v>
          </cell>
          <cell r="C10266" t="str">
            <v xml:space="preserve"> </v>
          </cell>
        </row>
        <row r="10267">
          <cell r="A10267" t="str">
            <v>GXL2122100201-BB35</v>
          </cell>
          <cell r="B10267" t="str">
            <v>HELMET F1XF, METALIZED, L</v>
          </cell>
          <cell r="C10267" t="str">
            <v xml:space="preserve"> </v>
          </cell>
        </row>
        <row r="10268">
          <cell r="A10268" t="str">
            <v>GXM2121400226-BB01</v>
          </cell>
          <cell r="B10268" t="str">
            <v>HELMET F1XF, METALIZED, M</v>
          </cell>
          <cell r="C10268" t="str">
            <v xml:space="preserve"> </v>
          </cell>
        </row>
        <row r="10269">
          <cell r="A10269" t="str">
            <v>GXM2121100101-BB01</v>
          </cell>
          <cell r="B10269" t="str">
            <v>HELMET F1XF, METALIZED, M</v>
          </cell>
          <cell r="C10269" t="str">
            <v xml:space="preserve"> </v>
          </cell>
        </row>
        <row r="10270">
          <cell r="A10270" t="str">
            <v>GXM2121400206-BB01</v>
          </cell>
          <cell r="B10270" t="str">
            <v>HELMET F1XF, METALIZED, M</v>
          </cell>
          <cell r="C10270" t="str">
            <v xml:space="preserve"> </v>
          </cell>
        </row>
        <row r="10271">
          <cell r="A10271" t="str">
            <v>GXM2111401206-BB01</v>
          </cell>
          <cell r="B10271" t="str">
            <v>HELMET F1XF, METALIZED, M</v>
          </cell>
          <cell r="C10271" t="str">
            <v xml:space="preserve"> </v>
          </cell>
        </row>
        <row r="10272">
          <cell r="A10272" t="str">
            <v>GXM2021000101-BB35</v>
          </cell>
          <cell r="B10272" t="str">
            <v>HELMET F1XF, METALIZED, M</v>
          </cell>
          <cell r="C10272" t="str">
            <v xml:space="preserve"> </v>
          </cell>
        </row>
        <row r="10273">
          <cell r="A10273" t="str">
            <v>GXM2121100201-BB01</v>
          </cell>
          <cell r="B10273" t="str">
            <v>HELMET F1XF, METAL, M</v>
          </cell>
          <cell r="C10273" t="str">
            <v xml:space="preserve"> </v>
          </cell>
        </row>
        <row r="10274">
          <cell r="A10274" t="str">
            <v>GXM2111100231-BB01</v>
          </cell>
          <cell r="B10274" t="str">
            <v>HELMET F1XF, METALIZED, M</v>
          </cell>
          <cell r="C10274" t="str">
            <v xml:space="preserve"> </v>
          </cell>
        </row>
        <row r="10275">
          <cell r="A10275" t="str">
            <v>GXM2111400306-BB35</v>
          </cell>
          <cell r="B10275" t="str">
            <v>HELMET F1XF, METALIZED, M</v>
          </cell>
          <cell r="C10275" t="str">
            <v xml:space="preserve"> </v>
          </cell>
        </row>
        <row r="10276">
          <cell r="A10276" t="str">
            <v>GXL2121400206-BB01</v>
          </cell>
          <cell r="B10276" t="str">
            <v>HELMET F1XF, METALIZED, L</v>
          </cell>
          <cell r="C10276" t="str">
            <v xml:space="preserve"> </v>
          </cell>
        </row>
        <row r="10277">
          <cell r="A10277" t="str">
            <v>GXM2121000211-BB35</v>
          </cell>
          <cell r="B10277" t="str">
            <v>HELMET F1XF, METALIZED, M</v>
          </cell>
          <cell r="C10277" t="str">
            <v xml:space="preserve"> </v>
          </cell>
        </row>
        <row r="10278">
          <cell r="A10278" t="str">
            <v>GXL2121102006-BB01</v>
          </cell>
          <cell r="B10278" t="str">
            <v>HELMET F1XF, METALIZED, L</v>
          </cell>
          <cell r="C10278" t="str">
            <v xml:space="preserve"> </v>
          </cell>
        </row>
        <row r="10279">
          <cell r="A10279" t="str">
            <v>GXM2111100206-BB16</v>
          </cell>
          <cell r="B10279" t="str">
            <v>HELMET F1XF, METALIZED, M</v>
          </cell>
          <cell r="C10279" t="str">
            <v xml:space="preserve"> </v>
          </cell>
        </row>
        <row r="10280">
          <cell r="A10280" t="str">
            <v>GXM1111402206-BB01</v>
          </cell>
          <cell r="B10280" t="str">
            <v>HELMET F1XF, METALIZED, M</v>
          </cell>
          <cell r="C10280" t="str">
            <v xml:space="preserve"> </v>
          </cell>
        </row>
        <row r="10281">
          <cell r="A10281" t="str">
            <v>GXM1111400206-BB01</v>
          </cell>
          <cell r="B10281" t="str">
            <v>HELMET F1XF, METALIZED, M</v>
          </cell>
          <cell r="C10281" t="str">
            <v xml:space="preserve"> </v>
          </cell>
        </row>
        <row r="10282">
          <cell r="A10282" t="str">
            <v>GXM2111100201-BB01</v>
          </cell>
          <cell r="B10282" t="str">
            <v>HELMET F1XF, METAL, M</v>
          </cell>
          <cell r="C10282" t="str">
            <v xml:space="preserve"> </v>
          </cell>
        </row>
        <row r="10283">
          <cell r="A10283" t="str">
            <v>GXL2121100311-BB35</v>
          </cell>
          <cell r="B10283" t="str">
            <v>HELMET F1XF, METALIZED, L</v>
          </cell>
          <cell r="C10283" t="str">
            <v xml:space="preserve"> </v>
          </cell>
        </row>
        <row r="10284">
          <cell r="A10284" t="str">
            <v>GXM2111100206-BB01</v>
          </cell>
          <cell r="B10284" t="str">
            <v>HELMET F1XF, METALIZED, M</v>
          </cell>
          <cell r="C10284" t="str">
            <v xml:space="preserve"> </v>
          </cell>
        </row>
        <row r="10285">
          <cell r="A10285" t="str">
            <v>GXL2121100236-BB01</v>
          </cell>
          <cell r="B10285" t="str">
            <v>HELMET F1XF, METALIZED, L</v>
          </cell>
          <cell r="C10285" t="str">
            <v xml:space="preserve"> </v>
          </cell>
        </row>
        <row r="10286">
          <cell r="A10286" t="str">
            <v>GXM2111100306-BB35</v>
          </cell>
          <cell r="B10286" t="str">
            <v>HELMET F1XF, METALIZED, M</v>
          </cell>
          <cell r="C10286" t="str">
            <v xml:space="preserve"> </v>
          </cell>
        </row>
        <row r="10287">
          <cell r="A10287" t="str">
            <v>GXM1121100201-BB01</v>
          </cell>
          <cell r="B10287" t="str">
            <v>HELMET F1XF, METALIZED, M</v>
          </cell>
          <cell r="C10287" t="str">
            <v xml:space="preserve"> </v>
          </cell>
        </row>
        <row r="10288">
          <cell r="A10288" t="str">
            <v>GXM2111400206-BB01</v>
          </cell>
          <cell r="B10288" t="str">
            <v>HELMET F1XF, METALIZED, M</v>
          </cell>
          <cell r="C10288" t="str">
            <v xml:space="preserve"> </v>
          </cell>
        </row>
        <row r="10289">
          <cell r="A10289" t="str">
            <v>GXM2121102221-BB35</v>
          </cell>
          <cell r="B10289" t="str">
            <v>HELMET F1XF, METALIZED, M</v>
          </cell>
          <cell r="C10289" t="str">
            <v xml:space="preserve"> </v>
          </cell>
        </row>
        <row r="10290">
          <cell r="A10290" t="str">
            <v>GXM2111100001-BB35</v>
          </cell>
          <cell r="B10290" t="str">
            <v>HELMET F1XF, METALIZED, M</v>
          </cell>
          <cell r="C10290" t="str">
            <v xml:space="preserve"> </v>
          </cell>
        </row>
        <row r="10291">
          <cell r="A10291" t="str">
            <v>GXM2121400201-BB75</v>
          </cell>
          <cell r="B10291" t="str">
            <v>HELMET F1XF, METALIZED, M</v>
          </cell>
          <cell r="C10291" t="str">
            <v xml:space="preserve"> </v>
          </cell>
        </row>
        <row r="10292">
          <cell r="A10292" t="str">
            <v>GXM2121300001-BB35</v>
          </cell>
          <cell r="B10292" t="str">
            <v>HELMET F1XF, METALIZED, M</v>
          </cell>
          <cell r="C10292" t="str">
            <v xml:space="preserve"> </v>
          </cell>
        </row>
        <row r="10293">
          <cell r="A10293" t="str">
            <v>GXM2111200146-BB35</v>
          </cell>
          <cell r="B10293" t="str">
            <v>HELMET F1XF, METALIZED, M</v>
          </cell>
          <cell r="C10293" t="str">
            <v xml:space="preserve"> </v>
          </cell>
        </row>
        <row r="10294">
          <cell r="A10294" t="str">
            <v>GXM2121100226-BB01</v>
          </cell>
          <cell r="B10294" t="str">
            <v>HELMET F1XF, METALIZED, M</v>
          </cell>
          <cell r="C10294" t="str">
            <v xml:space="preserve"> </v>
          </cell>
        </row>
        <row r="10295">
          <cell r="A10295" t="str">
            <v>GXM2112200306-BB35</v>
          </cell>
          <cell r="B10295" t="str">
            <v>HELMET F1XF, METALIZED, M</v>
          </cell>
          <cell r="C10295" t="str">
            <v xml:space="preserve"> </v>
          </cell>
        </row>
        <row r="10296">
          <cell r="A10296" t="str">
            <v>GXM2111000206-BB35</v>
          </cell>
          <cell r="B10296" t="str">
            <v>HELMET F1XF, METALIZED, M</v>
          </cell>
          <cell r="C10296" t="str">
            <v xml:space="preserve"> </v>
          </cell>
        </row>
        <row r="10297">
          <cell r="A10297" t="str">
            <v>GXL1111100221-BB16</v>
          </cell>
          <cell r="B10297" t="str">
            <v>HELMET F1XF, METALIZED, L</v>
          </cell>
          <cell r="C10297" t="str">
            <v xml:space="preserve"> </v>
          </cell>
        </row>
        <row r="10298">
          <cell r="A10298" t="str">
            <v>GXM2111400406-BB01</v>
          </cell>
          <cell r="B10298" t="str">
            <v>HELMET F1XF, METALIZED, M</v>
          </cell>
          <cell r="C10298" t="str">
            <v xml:space="preserve"> </v>
          </cell>
        </row>
        <row r="10299">
          <cell r="A10299" t="str">
            <v>GXM2111100006-BB35</v>
          </cell>
          <cell r="B10299" t="str">
            <v>HELMET F1XF, METALIZED, M</v>
          </cell>
          <cell r="C10299" t="str">
            <v xml:space="preserve"> </v>
          </cell>
        </row>
        <row r="10300">
          <cell r="A10300" t="str">
            <v>GXM2121102206-BB01</v>
          </cell>
          <cell r="B10300" t="str">
            <v>HELMET F1XF, METALIZED, M</v>
          </cell>
          <cell r="C10300" t="str">
            <v xml:space="preserve"> </v>
          </cell>
        </row>
        <row r="10301">
          <cell r="A10301" t="str">
            <v>GXM1111002001-BB16</v>
          </cell>
          <cell r="B10301" t="str">
            <v>HELMET F1XF, METALIZED, M</v>
          </cell>
          <cell r="C10301" t="str">
            <v xml:space="preserve"> </v>
          </cell>
        </row>
        <row r="10302">
          <cell r="A10302" t="str">
            <v>GXM2121100011-BB35</v>
          </cell>
          <cell r="B10302" t="str">
            <v>HELMET F1XF, METALIZED, M</v>
          </cell>
          <cell r="C10302" t="str">
            <v xml:space="preserve"> </v>
          </cell>
        </row>
        <row r="10303">
          <cell r="A10303" t="str">
            <v>GXM1121300106-BB35</v>
          </cell>
          <cell r="B10303" t="str">
            <v>HELMET F1XF, METALIZED, M</v>
          </cell>
          <cell r="C10303" t="str">
            <v xml:space="preserve"> </v>
          </cell>
        </row>
        <row r="10304">
          <cell r="A10304" t="str">
            <v>GXL1021300326-BB16</v>
          </cell>
          <cell r="B10304" t="str">
            <v>HELMET F1XF, METALIZED, L</v>
          </cell>
          <cell r="C10304" t="str">
            <v xml:space="preserve"> </v>
          </cell>
        </row>
        <row r="10305">
          <cell r="A10305" t="str">
            <v>GXL2121100206-BB01</v>
          </cell>
          <cell r="B10305" t="str">
            <v>HELMET F1XF, METALIZED, L</v>
          </cell>
          <cell r="C10305" t="str">
            <v xml:space="preserve"> </v>
          </cell>
        </row>
        <row r="10306">
          <cell r="A10306" t="str">
            <v>GXM1121100201-BB35</v>
          </cell>
          <cell r="B10306" t="str">
            <v>HELMET F1XF, METALIZED, M</v>
          </cell>
          <cell r="C10306" t="str">
            <v xml:space="preserve"> </v>
          </cell>
        </row>
        <row r="10307">
          <cell r="A10307" t="str">
            <v>GXM2111100201-BB35</v>
          </cell>
          <cell r="B10307" t="str">
            <v>HELMET F1XF, METALIZED, M</v>
          </cell>
          <cell r="C10307" t="str">
            <v xml:space="preserve"> </v>
          </cell>
        </row>
        <row r="10308">
          <cell r="A10308" t="str">
            <v>GXL2111400201-BB01</v>
          </cell>
          <cell r="B10308" t="str">
            <v>HELMET F1XF, METALIZED, L</v>
          </cell>
          <cell r="C10308" t="str">
            <v xml:space="preserve"> </v>
          </cell>
        </row>
        <row r="10309">
          <cell r="A10309" t="str">
            <v>GXL2111400206-BB01</v>
          </cell>
          <cell r="B10309" t="str">
            <v>HELMET F1XF, METALIZED, L</v>
          </cell>
          <cell r="C10309" t="str">
            <v xml:space="preserve"> </v>
          </cell>
        </row>
        <row r="10310">
          <cell r="A10310" t="str">
            <v>GXM2121100306-BBC5</v>
          </cell>
          <cell r="B10310" t="str">
            <v>HELMET F1XF, METALIZED, M PA SDIS 05 HAU</v>
          </cell>
          <cell r="C10310" t="str">
            <v xml:space="preserve"> </v>
          </cell>
        </row>
        <row r="10311">
          <cell r="A10311" t="str">
            <v>GXM2112000001-BB35</v>
          </cell>
          <cell r="B10311" t="str">
            <v>HELMET F1XF, METALIZED, M</v>
          </cell>
          <cell r="C10311" t="str">
            <v xml:space="preserve"> </v>
          </cell>
        </row>
        <row r="10312">
          <cell r="A10312" t="str">
            <v>GXM2121100311-BB35</v>
          </cell>
          <cell r="B10312" t="str">
            <v>HELMET F1XF, METALIZED, M</v>
          </cell>
          <cell r="C10312" t="str">
            <v xml:space="preserve"> </v>
          </cell>
        </row>
        <row r="10313">
          <cell r="A10313" t="str">
            <v>GXL2121100226-BB01</v>
          </cell>
          <cell r="B10313" t="str">
            <v>HELMET F1XF, METALIZED, L</v>
          </cell>
          <cell r="C10313" t="str">
            <v xml:space="preserve"> </v>
          </cell>
        </row>
        <row r="10314">
          <cell r="A10314" t="str">
            <v>GXL2111100206-BB16</v>
          </cell>
          <cell r="B10314" t="str">
            <v>HELMET F1XF, METALIZED, L</v>
          </cell>
          <cell r="C10314" t="str">
            <v xml:space="preserve"> </v>
          </cell>
        </row>
        <row r="10315">
          <cell r="A10315" t="str">
            <v>GXM1211400206-BB01</v>
          </cell>
          <cell r="B10315" t="str">
            <v>HELMET F1XF, METALIZED, M</v>
          </cell>
          <cell r="C10315" t="str">
            <v xml:space="preserve"> </v>
          </cell>
        </row>
        <row r="10316">
          <cell r="A10316" t="str">
            <v>GXM2121300306-BB35</v>
          </cell>
          <cell r="B10316" t="str">
            <v>HELMET F1XF, METALIZED, M</v>
          </cell>
          <cell r="C10316" t="str">
            <v xml:space="preserve"> </v>
          </cell>
        </row>
        <row r="10317">
          <cell r="A10317" t="str">
            <v>GXL2111200001-BB35</v>
          </cell>
          <cell r="B10317" t="str">
            <v>HELM F1XF, METALLISIERT, L</v>
          </cell>
          <cell r="C10317" t="str">
            <v xml:space="preserve"> </v>
          </cell>
        </row>
        <row r="10318">
          <cell r="A10318" t="str">
            <v>GXM2121100001-BB35</v>
          </cell>
          <cell r="B10318" t="str">
            <v>HELMET F1XF, METALIZED, M PA LISSE DORÉE</v>
          </cell>
          <cell r="C10318" t="str">
            <v xml:space="preserve"> </v>
          </cell>
        </row>
        <row r="10319">
          <cell r="A10319" t="str">
            <v>GXL1221400206-BB01</v>
          </cell>
          <cell r="B10319" t="str">
            <v>HELMET F1XF, METALIZED, L</v>
          </cell>
          <cell r="C10319" t="str">
            <v xml:space="preserve"> </v>
          </cell>
        </row>
        <row r="10320">
          <cell r="A10320" t="str">
            <v>GXL1111402236-BB01</v>
          </cell>
          <cell r="B10320" t="str">
            <v>HELMET F1XF, METALIZED, L</v>
          </cell>
          <cell r="C10320" t="str">
            <v xml:space="preserve"> </v>
          </cell>
        </row>
        <row r="10321">
          <cell r="A10321" t="str">
            <v>GXL1111400206-BB01</v>
          </cell>
          <cell r="B10321" t="str">
            <v>HELMET F1XF, METALIZED, L</v>
          </cell>
          <cell r="C10321" t="str">
            <v xml:space="preserve"> </v>
          </cell>
        </row>
        <row r="10322">
          <cell r="A10322" t="str">
            <v>GXL2111400406-BB01</v>
          </cell>
          <cell r="B10322" t="str">
            <v>HELMET F1XF, METALIZED, L</v>
          </cell>
          <cell r="C10322" t="str">
            <v xml:space="preserve"> </v>
          </cell>
        </row>
        <row r="10323">
          <cell r="A10323" t="str">
            <v>GXM2111400201-BB35</v>
          </cell>
          <cell r="B10323" t="str">
            <v>HELMET F1XF, METALIZED, M</v>
          </cell>
          <cell r="C10323" t="str">
            <v xml:space="preserve"> </v>
          </cell>
        </row>
        <row r="10324">
          <cell r="A10324" t="str">
            <v>GXM1011300201-BB35</v>
          </cell>
          <cell r="B10324" t="str">
            <v>HELMET F1XF, METALIZED, M</v>
          </cell>
          <cell r="C10324" t="str">
            <v xml:space="preserve"> </v>
          </cell>
        </row>
        <row r="10325">
          <cell r="A10325" t="str">
            <v>GXM2121300301-BB35</v>
          </cell>
          <cell r="B10325" t="str">
            <v>HELMET F1XF, METAL, M</v>
          </cell>
          <cell r="C10325" t="str">
            <v xml:space="preserve"> </v>
          </cell>
        </row>
        <row r="10326">
          <cell r="A10326" t="str">
            <v>GXL2111200136-BB35</v>
          </cell>
          <cell r="B10326" t="str">
            <v>HELMET F1XF, METALIZED, L</v>
          </cell>
          <cell r="C10326" t="str">
            <v xml:space="preserve"> </v>
          </cell>
        </row>
        <row r="10327">
          <cell r="A10327" t="str">
            <v>GXM2121100201-BB35</v>
          </cell>
          <cell r="B10327" t="str">
            <v>HELMET F1XF METALIZED, M</v>
          </cell>
          <cell r="C10327" t="str">
            <v xml:space="preserve"> </v>
          </cell>
        </row>
        <row r="10328">
          <cell r="A10328" t="str">
            <v>GXM2122100201-BB35</v>
          </cell>
          <cell r="B10328" t="str">
            <v>HELMET F1XF, METALIZED, M</v>
          </cell>
          <cell r="C10328" t="str">
            <v xml:space="preserve"> </v>
          </cell>
        </row>
        <row r="10329">
          <cell r="A10329" t="str">
            <v>GXM2121300366-BB35</v>
          </cell>
          <cell r="B10329" t="str">
            <v>HELMET F1XF, METALIZED, M</v>
          </cell>
          <cell r="C10329" t="str">
            <v xml:space="preserve"> </v>
          </cell>
        </row>
        <row r="10330">
          <cell r="A10330" t="str">
            <v>GXM2111401201-BB01</v>
          </cell>
          <cell r="B10330" t="str">
            <v>HELMET F1XF, METALIZED, M</v>
          </cell>
          <cell r="C10330" t="str">
            <v xml:space="preserve"> </v>
          </cell>
        </row>
        <row r="10331">
          <cell r="A10331" t="str">
            <v>GXM2111000206-BB01</v>
          </cell>
          <cell r="B10331" t="str">
            <v>HELMET F1XF, METALIZED, M</v>
          </cell>
          <cell r="C10331" t="str">
            <v xml:space="preserve"> </v>
          </cell>
        </row>
        <row r="10332">
          <cell r="A10332" t="str">
            <v>GXM2121002406-BB01</v>
          </cell>
          <cell r="B10332" t="str">
            <v>HELMET F1XF, METALIZED, M</v>
          </cell>
          <cell r="C10332" t="str">
            <v xml:space="preserve"> </v>
          </cell>
        </row>
        <row r="10333">
          <cell r="A10333" t="str">
            <v>GXM2112100101-BB43</v>
          </cell>
          <cell r="B10333" t="str">
            <v>HELMET F1XF, METALIZED, M</v>
          </cell>
          <cell r="C10333" t="str">
            <v xml:space="preserve"> </v>
          </cell>
        </row>
        <row r="10334">
          <cell r="A10334" t="str">
            <v>GXL1121100201-BB01</v>
          </cell>
          <cell r="B10334" t="str">
            <v>HELMET F1XF, METALIZED, L</v>
          </cell>
          <cell r="C10334" t="str">
            <v xml:space="preserve"> </v>
          </cell>
        </row>
        <row r="10335">
          <cell r="A10335" t="str">
            <v>GXM2121100201-BB16</v>
          </cell>
          <cell r="B10335" t="str">
            <v>HELMET F1XF, METALIZED, M</v>
          </cell>
          <cell r="C10335" t="str">
            <v xml:space="preserve"> </v>
          </cell>
        </row>
        <row r="10336">
          <cell r="A10336" t="str">
            <v>GXL1111100221-BB46</v>
          </cell>
          <cell r="B10336" t="str">
            <v>HELM F1XF, METALLISIERT, L</v>
          </cell>
          <cell r="C10336" t="str">
            <v xml:space="preserve"> </v>
          </cell>
        </row>
        <row r="10337">
          <cell r="A10337" t="str">
            <v>GXM2111100306-BB01</v>
          </cell>
          <cell r="B10337" t="str">
            <v>HELMET F1XF, METALIZED, M</v>
          </cell>
          <cell r="C10337" t="str">
            <v xml:space="preserve"> </v>
          </cell>
        </row>
        <row r="10338">
          <cell r="A10338" t="str">
            <v>GXM2121100216-BB35</v>
          </cell>
          <cell r="B10338" t="str">
            <v>HELMET F1XF, METALIZED, M</v>
          </cell>
          <cell r="C10338" t="str">
            <v xml:space="preserve"> </v>
          </cell>
        </row>
        <row r="10339">
          <cell r="A10339" t="str">
            <v>GXL1111100221-BB74</v>
          </cell>
          <cell r="B10339" t="str">
            <v>HELMET F1XF, METALIZED, L</v>
          </cell>
          <cell r="C10339" t="str">
            <v xml:space="preserve"> </v>
          </cell>
        </row>
        <row r="10340">
          <cell r="A10340" t="str">
            <v>GXM2121300101-BB43</v>
          </cell>
          <cell r="B10340" t="str">
            <v>HELMET F1XF, METALIZED, M</v>
          </cell>
          <cell r="C10340" t="str">
            <v xml:space="preserve"> </v>
          </cell>
        </row>
        <row r="10341">
          <cell r="A10341" t="str">
            <v>GXM2121000206-BB01</v>
          </cell>
          <cell r="B10341" t="str">
            <v>HELMET F1XF, METALIZED, M</v>
          </cell>
          <cell r="C10341" t="str">
            <v xml:space="preserve"> </v>
          </cell>
        </row>
        <row r="10342">
          <cell r="A10342" t="str">
            <v>GXM2111200106-BB35</v>
          </cell>
          <cell r="B10342" t="str">
            <v>HELMET F1XF, METALIZED, M</v>
          </cell>
          <cell r="C10342" t="str">
            <v xml:space="preserve"> </v>
          </cell>
        </row>
        <row r="10343">
          <cell r="A10343" t="str">
            <v>GXL2121300306-BB35</v>
          </cell>
          <cell r="B10343" t="str">
            <v>HELMET F1XF, METALIZED, L</v>
          </cell>
          <cell r="C10343" t="str">
            <v xml:space="preserve"> </v>
          </cell>
        </row>
        <row r="10344">
          <cell r="A10344" t="str">
            <v>GXL2121102206-BB01</v>
          </cell>
          <cell r="B10344" t="str">
            <v>HELMET F1XF, METALIZED, L</v>
          </cell>
          <cell r="C10344" t="str">
            <v xml:space="preserve"> </v>
          </cell>
        </row>
        <row r="10345">
          <cell r="A10345" t="str">
            <v>GXL2121100201-BB01</v>
          </cell>
          <cell r="B10345" t="str">
            <v>HELMET F1XF, METAL, L</v>
          </cell>
          <cell r="C10345" t="str">
            <v xml:space="preserve"> </v>
          </cell>
        </row>
        <row r="10346">
          <cell r="A10346" t="str">
            <v>GXM1021100206-BB01</v>
          </cell>
          <cell r="B10346" t="str">
            <v>HELMET F1XF, METALIZED, M</v>
          </cell>
          <cell r="C10346" t="str">
            <v xml:space="preserve"> </v>
          </cell>
        </row>
        <row r="10347">
          <cell r="A10347" t="str">
            <v>GXL1111100221-BB34</v>
          </cell>
          <cell r="B10347" t="str">
            <v>HELMET F1XF, METALIZED, L</v>
          </cell>
          <cell r="C10347" t="str">
            <v xml:space="preserve"> </v>
          </cell>
        </row>
        <row r="10348">
          <cell r="A10348" t="str">
            <v>GXL1111100221-BB45</v>
          </cell>
          <cell r="B10348" t="str">
            <v>HELMET F1XF, METALIZED, L</v>
          </cell>
          <cell r="C10348" t="str">
            <v xml:space="preserve"> </v>
          </cell>
        </row>
        <row r="10349">
          <cell r="A10349" t="str">
            <v>GXL1021100206-BB01</v>
          </cell>
          <cell r="B10349" t="str">
            <v>HELMET F1XF, METALIZED, L</v>
          </cell>
          <cell r="C10349" t="str">
            <v xml:space="preserve"> </v>
          </cell>
        </row>
        <row r="10350">
          <cell r="A10350" t="str">
            <v>GXL1111101301-BB35</v>
          </cell>
          <cell r="B10350" t="str">
            <v>HELMET F1XF, METALIZED, L</v>
          </cell>
          <cell r="C10350" t="str">
            <v xml:space="preserve"> </v>
          </cell>
        </row>
        <row r="10351">
          <cell r="A10351" t="str">
            <v>GXM1111101301-BB35</v>
          </cell>
          <cell r="B10351" t="str">
            <v>HELMET F1XF, METALIZED, M</v>
          </cell>
          <cell r="C10351" t="str">
            <v xml:space="preserve"> </v>
          </cell>
        </row>
        <row r="10352">
          <cell r="A10352" t="str">
            <v>GXL2121002406-BB01</v>
          </cell>
          <cell r="B10352" t="str">
            <v>HELMET F1XF, METALIZED, L</v>
          </cell>
          <cell r="C10352" t="str">
            <v xml:space="preserve"> </v>
          </cell>
        </row>
        <row r="10353">
          <cell r="A10353" t="str">
            <v>GXL2121300106-BB35</v>
          </cell>
          <cell r="B10353" t="str">
            <v>HELMET F1XF, METALIZED, L</v>
          </cell>
          <cell r="C10353" t="str">
            <v xml:space="preserve"> </v>
          </cell>
        </row>
        <row r="10354">
          <cell r="A10354" t="str">
            <v>GXL2111100206-BB01</v>
          </cell>
          <cell r="B10354" t="str">
            <v>HELMET F1XF, METALIZED, L</v>
          </cell>
          <cell r="C10354" t="str">
            <v xml:space="preserve"> </v>
          </cell>
        </row>
        <row r="10355">
          <cell r="A10355" t="str">
            <v>GXL2121100326-NB6G</v>
          </cell>
          <cell r="B10355" t="str">
            <v>HELMET F1XF, GREY, L SDIS AUDE GOLD</v>
          </cell>
          <cell r="C10355" t="str">
            <v xml:space="preserve"> </v>
          </cell>
        </row>
        <row r="10356">
          <cell r="A10356" t="str">
            <v>GXM2121100236-BB01</v>
          </cell>
          <cell r="B10356" t="str">
            <v>HELMET F1XF, METALIZED, M</v>
          </cell>
          <cell r="C10356" t="str">
            <v xml:space="preserve"> </v>
          </cell>
        </row>
        <row r="10357">
          <cell r="A10357" t="str">
            <v>GXL2121300366-BB35</v>
          </cell>
          <cell r="B10357" t="str">
            <v>HELMET F1XF, METALIZED, L</v>
          </cell>
          <cell r="C10357" t="str">
            <v xml:space="preserve"> </v>
          </cell>
        </row>
        <row r="10358">
          <cell r="A10358" t="str">
            <v>GXL2111101301-BB35</v>
          </cell>
          <cell r="B10358" t="str">
            <v>HELMET F1XF, METAL, L</v>
          </cell>
          <cell r="C10358" t="str">
            <v xml:space="preserve"> </v>
          </cell>
        </row>
        <row r="10359">
          <cell r="A10359" t="str">
            <v>GXL1121300106-BB35</v>
          </cell>
          <cell r="B10359" t="str">
            <v>HELM F1XF, METALLISIERT, L</v>
          </cell>
          <cell r="C10359" t="str">
            <v xml:space="preserve"> </v>
          </cell>
        </row>
        <row r="10360">
          <cell r="A10360" t="str">
            <v>GXM2111400201-BB01</v>
          </cell>
          <cell r="B10360" t="str">
            <v>HELMET F1XF, METALIZED, M</v>
          </cell>
          <cell r="C10360" t="str">
            <v xml:space="preserve"> </v>
          </cell>
        </row>
        <row r="10361">
          <cell r="A10361" t="str">
            <v>GXL2121300316-BB35</v>
          </cell>
          <cell r="B10361" t="str">
            <v>HELMET F1XF, METALIZED, L</v>
          </cell>
          <cell r="C10361" t="str">
            <v xml:space="preserve"> </v>
          </cell>
        </row>
        <row r="10362">
          <cell r="A10362" t="str">
            <v>GXM2121300346-BB35</v>
          </cell>
          <cell r="B10362" t="str">
            <v>HELMET F1XF, METALIZED, M</v>
          </cell>
          <cell r="C10362" t="str">
            <v xml:space="preserve"> </v>
          </cell>
        </row>
        <row r="10363">
          <cell r="A10363" t="str">
            <v>GXM2111101301-BB35</v>
          </cell>
          <cell r="B10363" t="str">
            <v>HELMET F1XF, METAL, M</v>
          </cell>
          <cell r="C10363" t="str">
            <v xml:space="preserve"> </v>
          </cell>
        </row>
        <row r="10364">
          <cell r="A10364" t="str">
            <v>GXM2121100216-BB01</v>
          </cell>
          <cell r="B10364" t="str">
            <v>HELMET F1XF, METALIZED, M</v>
          </cell>
          <cell r="C10364" t="str">
            <v xml:space="preserve"> </v>
          </cell>
        </row>
        <row r="10365">
          <cell r="A10365" t="str">
            <v>GXL2121300001-BB35</v>
          </cell>
          <cell r="B10365" t="str">
            <v>HELMET F1XF, METALIZED, L</v>
          </cell>
          <cell r="C10365" t="str">
            <v xml:space="preserve"> </v>
          </cell>
        </row>
        <row r="10366">
          <cell r="A10366" t="str">
            <v>GXL1121100301-BB35</v>
          </cell>
          <cell r="B10366" t="str">
            <v>HELMET F1XF, METALIZED, L</v>
          </cell>
          <cell r="C10366" t="str">
            <v xml:space="preserve"> </v>
          </cell>
        </row>
        <row r="10367">
          <cell r="A10367" t="str">
            <v>GXL2112100301-BB35</v>
          </cell>
          <cell r="B10367" t="str">
            <v>HELMET F1XF, METALIZED, L</v>
          </cell>
          <cell r="C10367" t="str">
            <v xml:space="preserve"> </v>
          </cell>
        </row>
        <row r="10368">
          <cell r="A10368" t="str">
            <v>GXM2011200001-BB35</v>
          </cell>
          <cell r="B10368" t="str">
            <v>HELMET F1XF, METALIZED, M</v>
          </cell>
          <cell r="C10368" t="str">
            <v xml:space="preserve"> </v>
          </cell>
        </row>
        <row r="10369">
          <cell r="A10369" t="str">
            <v>GXL2121100201-BB35</v>
          </cell>
          <cell r="B10369" t="str">
            <v>HELMET F1XF, METALIZED, L</v>
          </cell>
          <cell r="C10369" t="str">
            <v xml:space="preserve"> </v>
          </cell>
        </row>
        <row r="10370">
          <cell r="A10370" t="str">
            <v>GXL2111200301-BB35</v>
          </cell>
          <cell r="B10370" t="str">
            <v>HELMET F1XF, METALIZED, L</v>
          </cell>
          <cell r="C10370" t="str">
            <v xml:space="preserve"> </v>
          </cell>
        </row>
        <row r="10371">
          <cell r="A10371" t="str">
            <v>GXL1111402206-BB01</v>
          </cell>
          <cell r="B10371" t="str">
            <v>HELMET F1XF, METALIZED, L</v>
          </cell>
          <cell r="C10371" t="str">
            <v xml:space="preserve"> </v>
          </cell>
        </row>
        <row r="10372">
          <cell r="A10372" t="str">
            <v>GXM2121100301-BB35</v>
          </cell>
          <cell r="B10372" t="str">
            <v>HELMET F1XF, METALIZED, M</v>
          </cell>
          <cell r="C10372" t="str">
            <v xml:space="preserve"> </v>
          </cell>
        </row>
        <row r="10373">
          <cell r="A10373" t="str">
            <v>GXL2121400301-BB01</v>
          </cell>
          <cell r="B10373" t="str">
            <v>HELMET F1XF, METAL, L</v>
          </cell>
          <cell r="C10373" t="str">
            <v xml:space="preserve"> </v>
          </cell>
        </row>
        <row r="10374">
          <cell r="A10374" t="str">
            <v>GXL2112100401-BB35</v>
          </cell>
          <cell r="B10374" t="str">
            <v>HELMET F1XF, METALIZED, L</v>
          </cell>
          <cell r="C10374" t="str">
            <v xml:space="preserve"> </v>
          </cell>
        </row>
        <row r="10375">
          <cell r="A10375" t="str">
            <v>GXM1112100201-BB35</v>
          </cell>
          <cell r="B10375" t="str">
            <v>HELMET F1XF, METALIZED, M</v>
          </cell>
          <cell r="C10375" t="str">
            <v xml:space="preserve"> </v>
          </cell>
        </row>
        <row r="10376">
          <cell r="A10376" t="str">
            <v>GXL2121200301-BB35</v>
          </cell>
          <cell r="B10376" t="str">
            <v>HELMET F1XF, METALIZED, L</v>
          </cell>
          <cell r="C10376" t="str">
            <v xml:space="preserve"> </v>
          </cell>
        </row>
        <row r="10377">
          <cell r="A10377" t="str">
            <v>GXM2121000001-BB35</v>
          </cell>
          <cell r="B10377" t="str">
            <v>HELMET F1XF, METALIZED, M</v>
          </cell>
          <cell r="C10377" t="str">
            <v xml:space="preserve"> </v>
          </cell>
        </row>
        <row r="10378">
          <cell r="A10378" t="str">
            <v>GXL1011300311-VF35</v>
          </cell>
          <cell r="B10378" t="str">
            <v>Helmet F1XF, Photoluminescent, L</v>
          </cell>
          <cell r="C10378" t="str">
            <v xml:space="preserve"> </v>
          </cell>
        </row>
        <row r="10379">
          <cell r="A10379" t="str">
            <v>GXL1121100200-VF35</v>
          </cell>
          <cell r="B10379" t="str">
            <v>Helmet F1XF, Photoluminescent, L</v>
          </cell>
          <cell r="C10379" t="str">
            <v xml:space="preserve"> </v>
          </cell>
        </row>
        <row r="10380">
          <cell r="A10380" t="str">
            <v>GXL1121100201-BB16</v>
          </cell>
          <cell r="B10380" t="str">
            <v>Helmet F1XF, Metalized, L</v>
          </cell>
          <cell r="C10380" t="str">
            <v xml:space="preserve"> </v>
          </cell>
        </row>
        <row r="10381">
          <cell r="A10381" t="str">
            <v>GXL1121100300-VF16</v>
          </cell>
          <cell r="B10381" t="str">
            <v>Helmet F1XF phototum, L</v>
          </cell>
          <cell r="C10381" t="str">
            <v xml:space="preserve"> </v>
          </cell>
        </row>
        <row r="10382">
          <cell r="A10382" t="str">
            <v>GXL2021100010-JL16</v>
          </cell>
          <cell r="B10382" t="str">
            <v>Helmet F1XF, Yellow (fluo), L</v>
          </cell>
          <cell r="C10382" t="str">
            <v xml:space="preserve"> </v>
          </cell>
        </row>
        <row r="10383">
          <cell r="A10383" t="str">
            <v>GXL2021300100-JL35</v>
          </cell>
          <cell r="B10383" t="str">
            <v>Helmet F1XF, Yellow (fluo), L</v>
          </cell>
          <cell r="C10383" t="str">
            <v xml:space="preserve"> </v>
          </cell>
        </row>
        <row r="10384">
          <cell r="A10384" t="str">
            <v>GXL2111100000-VF35</v>
          </cell>
          <cell r="B10384" t="str">
            <v>F1XF EN443 L photolum, FP gold</v>
          </cell>
          <cell r="C10384" t="str">
            <v xml:space="preserve"> </v>
          </cell>
        </row>
        <row r="10385">
          <cell r="A10385" t="str">
            <v>GXL2111100010-VF35</v>
          </cell>
          <cell r="B10385" t="str">
            <v>Helmet F1XF, Photoluminescent, L</v>
          </cell>
          <cell r="C10385" t="str">
            <v xml:space="preserve"> </v>
          </cell>
        </row>
        <row r="10386">
          <cell r="A10386" t="str">
            <v>GXL2111100201-BA16</v>
          </cell>
          <cell r="B10386" t="str">
            <v>Helmet F1XF, White, L</v>
          </cell>
          <cell r="C10386" t="str">
            <v xml:space="preserve"> </v>
          </cell>
        </row>
        <row r="10387">
          <cell r="A10387" t="str">
            <v>GXL2111101301-BA35</v>
          </cell>
          <cell r="B10387" t="str">
            <v>Helmet F1XF, White, L</v>
          </cell>
          <cell r="C10387" t="str">
            <v xml:space="preserve"> </v>
          </cell>
        </row>
        <row r="10388">
          <cell r="A10388" t="str">
            <v>GXL2111106010-VF35</v>
          </cell>
          <cell r="B10388" t="str">
            <v>Helmet F1XF, Photoluminescent, L</v>
          </cell>
          <cell r="C10388" t="str">
            <v xml:space="preserve"> </v>
          </cell>
        </row>
        <row r="10389">
          <cell r="A10389" t="str">
            <v>GXL2111200000-VF35</v>
          </cell>
          <cell r="B10389" t="str">
            <v>F1XF EN443 L photolum, FP gold</v>
          </cell>
          <cell r="C10389" t="str">
            <v xml:space="preserve"> </v>
          </cell>
        </row>
        <row r="10390">
          <cell r="A10390" t="str">
            <v>GXL2111200304-VF35</v>
          </cell>
          <cell r="B10390" t="str">
            <v>Helmet F1XF, Photoluminescent, L</v>
          </cell>
          <cell r="C10390" t="str">
            <v xml:space="preserve"> </v>
          </cell>
        </row>
        <row r="10391">
          <cell r="A10391" t="str">
            <v>GXL2111201200-RE35</v>
          </cell>
          <cell r="B10391" t="str">
            <v>Helmet F1XF red, L</v>
          </cell>
          <cell r="C10391" t="str">
            <v xml:space="preserve"> </v>
          </cell>
        </row>
        <row r="10392">
          <cell r="A10392" t="str">
            <v>GXL2111301100-VF35</v>
          </cell>
          <cell r="B10392" t="str">
            <v>Helmet F1XF, Photoluminescent, L</v>
          </cell>
          <cell r="C10392" t="str">
            <v xml:space="preserve"> </v>
          </cell>
        </row>
        <row r="10393">
          <cell r="A10393" t="str">
            <v>GXL2112100320-RE35</v>
          </cell>
          <cell r="B10393" t="str">
            <v>Helmet F1XF red, L</v>
          </cell>
          <cell r="C10393" t="str">
            <v xml:space="preserve"> </v>
          </cell>
        </row>
        <row r="10394">
          <cell r="A10394" t="str">
            <v>GXL2121000000-VF35</v>
          </cell>
          <cell r="B10394" t="str">
            <v>Helmet F1XF EN443 L photolum FP gold</v>
          </cell>
          <cell r="C10394" t="str">
            <v xml:space="preserve"> </v>
          </cell>
        </row>
        <row r="10395">
          <cell r="A10395" t="str">
            <v>GXL2121000010-NA35</v>
          </cell>
          <cell r="B10395" t="str">
            <v>Helmet F1XF, Black, L</v>
          </cell>
          <cell r="C10395" t="str">
            <v xml:space="preserve"> </v>
          </cell>
        </row>
        <row r="10396">
          <cell r="A10396" t="str">
            <v>GXL2121000011-BB16</v>
          </cell>
          <cell r="B10396" t="str">
            <v>Helmet F1XF, Metalized, L</v>
          </cell>
          <cell r="C10396" t="str">
            <v xml:space="preserve"> </v>
          </cell>
        </row>
        <row r="10397">
          <cell r="A10397" t="str">
            <v>GXL2121100004-VF16</v>
          </cell>
          <cell r="B10397" t="str">
            <v>Helmet F1XF, Photoluminescent, L</v>
          </cell>
          <cell r="C10397" t="str">
            <v xml:space="preserve"> </v>
          </cell>
        </row>
        <row r="10398">
          <cell r="A10398" t="str">
            <v>GXL2121100110-VF32</v>
          </cell>
          <cell r="B10398" t="str">
            <v>Helmet F1XF, Photoluminescent, L</v>
          </cell>
          <cell r="C10398" t="str">
            <v xml:space="preserve"> </v>
          </cell>
        </row>
        <row r="10399">
          <cell r="A10399" t="str">
            <v>GXL2121100201-BA16</v>
          </cell>
          <cell r="B10399" t="str">
            <v>Helmet F1XF, White, L</v>
          </cell>
          <cell r="C10399" t="str">
            <v xml:space="preserve"> </v>
          </cell>
        </row>
        <row r="10400">
          <cell r="A10400" t="str">
            <v>GXL2121100201-BB16</v>
          </cell>
          <cell r="B10400" t="str">
            <v>Helmet F1XF, Metalized, L</v>
          </cell>
          <cell r="C10400" t="str">
            <v xml:space="preserve"> </v>
          </cell>
        </row>
        <row r="10401">
          <cell r="A10401" t="str">
            <v>GXL2121100301-BA16</v>
          </cell>
          <cell r="B10401" t="str">
            <v>Helmet F1XF white, L</v>
          </cell>
          <cell r="C10401" t="str">
            <v xml:space="preserve"> </v>
          </cell>
        </row>
        <row r="10402">
          <cell r="A10402" t="str">
            <v>GXL2121100301-BB35</v>
          </cell>
          <cell r="B10402" t="str">
            <v>Helmet F1XF, Metalized, L</v>
          </cell>
          <cell r="C10402" t="str">
            <v xml:space="preserve"> </v>
          </cell>
        </row>
        <row r="10403">
          <cell r="A10403" t="str">
            <v>GXL2121100301-VF35</v>
          </cell>
          <cell r="B10403" t="str">
            <v>Helmet F1XF, Photoluminescent, L</v>
          </cell>
          <cell r="C10403" t="str">
            <v xml:space="preserve"> </v>
          </cell>
        </row>
        <row r="10404">
          <cell r="A10404" t="str">
            <v>GXL2121100330-VF35</v>
          </cell>
          <cell r="B10404" t="str">
            <v>Helmet F1XF photolum, L</v>
          </cell>
          <cell r="C10404" t="str">
            <v xml:space="preserve"> </v>
          </cell>
        </row>
        <row r="10405">
          <cell r="A10405" t="str">
            <v>GXL2121100400-BB35</v>
          </cell>
          <cell r="B10405" t="str">
            <v>Helmet F1XF, Metalized, L</v>
          </cell>
          <cell r="C10405" t="str">
            <v xml:space="preserve"> </v>
          </cell>
        </row>
        <row r="10406">
          <cell r="A10406" t="str">
            <v>GXL2121300001-BB16</v>
          </cell>
          <cell r="B10406" t="str">
            <v>Helm F1XF, Metallisiert, L</v>
          </cell>
          <cell r="C10406" t="str">
            <v xml:space="preserve"> </v>
          </cell>
        </row>
        <row r="10407">
          <cell r="A10407" t="str">
            <v>GXL2121300001-VF35</v>
          </cell>
          <cell r="B10407" t="str">
            <v>Helmet F1XF photoluminescent, L</v>
          </cell>
          <cell r="C10407" t="str">
            <v xml:space="preserve"> </v>
          </cell>
        </row>
        <row r="10408">
          <cell r="A10408" t="str">
            <v>GXL2121300100-VF74</v>
          </cell>
          <cell r="B10408" t="str">
            <v>Helmet F1XF, Photoluminescent, L</v>
          </cell>
          <cell r="C10408" t="str">
            <v xml:space="preserve"> </v>
          </cell>
        </row>
        <row r="10409">
          <cell r="A10409" t="str">
            <v>GXL2121300101-BB16</v>
          </cell>
          <cell r="B10409" t="str">
            <v>Helmet F1XF, Metalized, L</v>
          </cell>
          <cell r="C10409" t="str">
            <v xml:space="preserve"> </v>
          </cell>
        </row>
        <row r="10410">
          <cell r="A10410" t="str">
            <v>GXL2121300101-BB35</v>
          </cell>
          <cell r="B10410" t="str">
            <v>Helmet F1XF, Metalized, L</v>
          </cell>
          <cell r="C10410" t="str">
            <v xml:space="preserve"> </v>
          </cell>
        </row>
        <row r="10411">
          <cell r="A10411" t="str">
            <v>GXL2121300204-VF35</v>
          </cell>
          <cell r="B10411" t="str">
            <v>Helmet F1XF, Photoluminescent, L</v>
          </cell>
          <cell r="C10411" t="str">
            <v xml:space="preserve"> </v>
          </cell>
        </row>
        <row r="10412">
          <cell r="A10412" t="str">
            <v>GXL2121400100-OB35</v>
          </cell>
          <cell r="B10412" t="str">
            <v>Helmet F1XF, Orange (fluo), L</v>
          </cell>
          <cell r="C10412" t="str">
            <v xml:space="preserve"> </v>
          </cell>
        </row>
        <row r="10413">
          <cell r="A10413" t="str">
            <v>GXL2121400304-VF35</v>
          </cell>
          <cell r="B10413" t="str">
            <v>Helmet F1XF, Photoluminescent, L</v>
          </cell>
          <cell r="C10413" t="str">
            <v xml:space="preserve"> </v>
          </cell>
        </row>
        <row r="10414">
          <cell r="A10414" t="str">
            <v>GXL2122100300-VF35</v>
          </cell>
          <cell r="B10414" t="str">
            <v>Helmet F1XF, Photoluminescent, L</v>
          </cell>
          <cell r="C10414" t="str">
            <v xml:space="preserve"> </v>
          </cell>
        </row>
        <row r="10415">
          <cell r="A10415" t="str">
            <v>GXL2122300300-NA16</v>
          </cell>
          <cell r="B10415" t="str">
            <v>Helmet F1XF, Black, L</v>
          </cell>
          <cell r="C10415" t="str">
            <v xml:space="preserve"> </v>
          </cell>
        </row>
        <row r="10416">
          <cell r="A10416" t="str">
            <v>GXL3110106010-VF35</v>
          </cell>
          <cell r="B10416" t="str">
            <v>Helmet F1XF, Photoluminescent, L</v>
          </cell>
          <cell r="C10416" t="str">
            <v xml:space="preserve"> </v>
          </cell>
        </row>
        <row r="10417">
          <cell r="A10417" t="str">
            <v>GXM1011000000-VF35</v>
          </cell>
          <cell r="B10417" t="str">
            <v>Helmet F1XF, Photoluminescent, M</v>
          </cell>
          <cell r="C10417" t="str">
            <v xml:space="preserve"> </v>
          </cell>
        </row>
        <row r="10418">
          <cell r="A10418" t="str">
            <v>GXM1021100200-VF35</v>
          </cell>
          <cell r="B10418" t="str">
            <v>Helmet F1XF, Photoluminescent, M PA Liss</v>
          </cell>
          <cell r="C10418" t="str">
            <v xml:space="preserve"> </v>
          </cell>
        </row>
        <row r="10419">
          <cell r="A10419" t="str">
            <v>GXM1021300024-VF35</v>
          </cell>
          <cell r="B10419" t="str">
            <v>Helmet F1XF, Photoluminescent, M</v>
          </cell>
          <cell r="C10419" t="str">
            <v xml:space="preserve"> </v>
          </cell>
        </row>
        <row r="10420">
          <cell r="A10420" t="str">
            <v>GXM1111000001-BA16</v>
          </cell>
          <cell r="B10420" t="str">
            <v>Helmet F1XF, White, M</v>
          </cell>
          <cell r="C10420" t="str">
            <v xml:space="preserve"> </v>
          </cell>
        </row>
        <row r="10421">
          <cell r="A10421" t="str">
            <v>GXM1111000221-RE16</v>
          </cell>
          <cell r="B10421" t="str">
            <v>Helmet F1XF, Red, M</v>
          </cell>
          <cell r="C10421" t="str">
            <v xml:space="preserve"> </v>
          </cell>
        </row>
        <row r="10422">
          <cell r="A10422" t="str">
            <v>GXM1111000300-JD16</v>
          </cell>
          <cell r="B10422" t="str">
            <v>Helmet F1XF, Yellow (plain), M</v>
          </cell>
          <cell r="C10422" t="str">
            <v xml:space="preserve"> </v>
          </cell>
        </row>
        <row r="10423">
          <cell r="A10423" t="str">
            <v>GXM1111100000-VF35</v>
          </cell>
          <cell r="B10423" t="str">
            <v>Helmet F1XF photolum, M</v>
          </cell>
          <cell r="C10423" t="str">
            <v xml:space="preserve"> </v>
          </cell>
        </row>
        <row r="10424">
          <cell r="A10424" t="str">
            <v>GXM1111200311-JD16</v>
          </cell>
          <cell r="B10424" t="str">
            <v>Helmet F1XF, Yellow (plain), M</v>
          </cell>
          <cell r="C10424" t="str">
            <v xml:space="preserve"> </v>
          </cell>
        </row>
        <row r="10425">
          <cell r="A10425" t="str">
            <v>GXM1121000001-BA16</v>
          </cell>
          <cell r="B10425" t="str">
            <v>Helmet F1XF, White, M</v>
          </cell>
          <cell r="C10425" t="str">
            <v xml:space="preserve"> </v>
          </cell>
        </row>
        <row r="10426">
          <cell r="A10426" t="str">
            <v>GXM1121100000-VF46</v>
          </cell>
          <cell r="B10426" t="str">
            <v>Helmet F1XF, Photoluminescent, M</v>
          </cell>
          <cell r="C10426" t="str">
            <v xml:space="preserve"> </v>
          </cell>
        </row>
        <row r="10427">
          <cell r="A10427" t="str">
            <v>GXM1121100100-VF74</v>
          </cell>
          <cell r="B10427" t="str">
            <v>Helmet F1XF, Photoluminescent, M</v>
          </cell>
          <cell r="C10427" t="str">
            <v xml:space="preserve"> </v>
          </cell>
        </row>
        <row r="10428">
          <cell r="A10428" t="str">
            <v>GXM1121100201-BB16</v>
          </cell>
          <cell r="B10428" t="str">
            <v>Helmet F1XF, Metalized, M</v>
          </cell>
          <cell r="C10428" t="str">
            <v xml:space="preserve"> </v>
          </cell>
        </row>
        <row r="10429">
          <cell r="A10429" t="str">
            <v>GXM1121100210-VF74</v>
          </cell>
          <cell r="B10429" t="str">
            <v>Helmet F1XF, Photoluminescent, M</v>
          </cell>
          <cell r="C10429" t="str">
            <v xml:space="preserve"> </v>
          </cell>
        </row>
        <row r="10430">
          <cell r="A10430" t="str">
            <v>GXM1121300000-VF35</v>
          </cell>
          <cell r="B10430" t="str">
            <v>Helmet F1XF photolum, M</v>
          </cell>
          <cell r="C10430" t="str">
            <v xml:space="preserve"> </v>
          </cell>
        </row>
        <row r="10431">
          <cell r="A10431" t="str">
            <v>GXM1121300100-YP35</v>
          </cell>
          <cell r="B10431" t="str">
            <v>Helmet F1XF, Yellow (fluo) Photolum, M</v>
          </cell>
          <cell r="C10431" t="str">
            <v xml:space="preserve"> </v>
          </cell>
        </row>
        <row r="10432">
          <cell r="A10432" t="str">
            <v>GXM1121300300-VF43</v>
          </cell>
          <cell r="B10432" t="str">
            <v>Helmet F1XF, Photoluminescent, M</v>
          </cell>
          <cell r="C10432" t="str">
            <v xml:space="preserve"> </v>
          </cell>
        </row>
        <row r="10433">
          <cell r="A10433" t="str">
            <v>GXM1121300304-VF45</v>
          </cell>
          <cell r="B10433" t="str">
            <v>Helmet F1XF, Photoluminescent, M</v>
          </cell>
          <cell r="C10433" t="str">
            <v xml:space="preserve"> </v>
          </cell>
        </row>
        <row r="10434">
          <cell r="A10434" t="str">
            <v>GXM2111000000-VF35</v>
          </cell>
          <cell r="B10434" t="str">
            <v>Helmet F1XF, Photoluminescent, M</v>
          </cell>
          <cell r="C10434" t="str">
            <v xml:space="preserve"> </v>
          </cell>
        </row>
        <row r="10435">
          <cell r="A10435" t="str">
            <v>GXM2111000204-VF35</v>
          </cell>
          <cell r="B10435" t="str">
            <v>Helmet F1XF, Photoluminescent, M</v>
          </cell>
          <cell r="C10435" t="str">
            <v xml:space="preserve"> </v>
          </cell>
        </row>
        <row r="10436">
          <cell r="A10436" t="str">
            <v>GXM2111100000-VF35</v>
          </cell>
          <cell r="B10436" t="str">
            <v>Helmet F1XF, Photoluminescent, M PA Liss</v>
          </cell>
          <cell r="C10436" t="str">
            <v xml:space="preserve"> </v>
          </cell>
        </row>
        <row r="10437">
          <cell r="A10437" t="str">
            <v>GXM2111100010-VF35</v>
          </cell>
          <cell r="B10437" t="str">
            <v>Helmet F1XF, Photoluminescent, M</v>
          </cell>
          <cell r="C10437" t="str">
            <v xml:space="preserve"> </v>
          </cell>
        </row>
        <row r="10438">
          <cell r="A10438" t="str">
            <v>GXM2111100110-VF35</v>
          </cell>
          <cell r="B10438" t="str">
            <v>Helmet F1XF, Photoluminescent, M</v>
          </cell>
          <cell r="C10438" t="str">
            <v xml:space="preserve"> </v>
          </cell>
        </row>
        <row r="10439">
          <cell r="A10439" t="str">
            <v>GXM2111100201-BA35</v>
          </cell>
          <cell r="B10439" t="str">
            <v>Helmet F1XF white, M</v>
          </cell>
          <cell r="C10439" t="str">
            <v xml:space="preserve"> </v>
          </cell>
        </row>
        <row r="10440">
          <cell r="A10440" t="str">
            <v>GXM2111100201-BB16</v>
          </cell>
          <cell r="B10440" t="str">
            <v>Helmet F1XF, Metalized, M</v>
          </cell>
          <cell r="C10440" t="str">
            <v xml:space="preserve"> </v>
          </cell>
        </row>
        <row r="10441">
          <cell r="A10441" t="str">
            <v>GXM2111100201-VA16</v>
          </cell>
          <cell r="B10441" t="str">
            <v>Helmet F1XF, Green, M</v>
          </cell>
          <cell r="C10441" t="str">
            <v xml:space="preserve"> </v>
          </cell>
        </row>
        <row r="10442">
          <cell r="A10442" t="str">
            <v>GXM2111100211-BB45</v>
          </cell>
          <cell r="B10442" t="str">
            <v>Helmet F1XF, Metalized, M</v>
          </cell>
          <cell r="C10442" t="str">
            <v xml:space="preserve"> </v>
          </cell>
        </row>
        <row r="10443">
          <cell r="A10443" t="str">
            <v>GXM2111100301-BA35</v>
          </cell>
          <cell r="B10443" t="str">
            <v>Helmet F1XF white, M</v>
          </cell>
          <cell r="C10443" t="str">
            <v xml:space="preserve"> </v>
          </cell>
        </row>
        <row r="10444">
          <cell r="A10444" t="str">
            <v>GXM2111100301-VF35</v>
          </cell>
          <cell r="B10444" t="str">
            <v>Helmet F1XF photolum, M</v>
          </cell>
          <cell r="C10444" t="str">
            <v xml:space="preserve"> </v>
          </cell>
        </row>
        <row r="10445">
          <cell r="A10445" t="str">
            <v>GXM2111100330-JL35</v>
          </cell>
          <cell r="B10445" t="str">
            <v>Helmet F1XF, Yellow (fluo), M</v>
          </cell>
          <cell r="C10445" t="str">
            <v xml:space="preserve"> </v>
          </cell>
        </row>
        <row r="10446">
          <cell r="A10446" t="str">
            <v>GXM2111101301-BA35</v>
          </cell>
          <cell r="B10446" t="str">
            <v>Helmet F1XF, White, M</v>
          </cell>
          <cell r="C10446" t="str">
            <v xml:space="preserve"> </v>
          </cell>
        </row>
        <row r="10447">
          <cell r="A10447" t="str">
            <v>GXM2111101310-VF35</v>
          </cell>
          <cell r="B10447" t="str">
            <v>Helmet F1XF, Photoluminescent, M</v>
          </cell>
          <cell r="C10447" t="str">
            <v xml:space="preserve"> </v>
          </cell>
        </row>
        <row r="10448">
          <cell r="A10448" t="str">
            <v>GXM2111106010-VF35</v>
          </cell>
          <cell r="B10448" t="str">
            <v>Helmet F1XF, Photoluminescent, M</v>
          </cell>
          <cell r="C10448" t="str">
            <v xml:space="preserve"> </v>
          </cell>
        </row>
        <row r="10449">
          <cell r="A10449" t="str">
            <v>GXM2111201100-VF35</v>
          </cell>
          <cell r="B10449" t="str">
            <v>Helmet F1XF photolum, M</v>
          </cell>
          <cell r="C10449" t="str">
            <v xml:space="preserve"> </v>
          </cell>
        </row>
        <row r="10450">
          <cell r="A10450" t="str">
            <v>GXM2111300000-VF35</v>
          </cell>
          <cell r="B10450" t="str">
            <v>Helmet F1XF, Photoluminescent, M</v>
          </cell>
          <cell r="C10450" t="str">
            <v xml:space="preserve"> </v>
          </cell>
        </row>
        <row r="10451">
          <cell r="A10451" t="str">
            <v>GXM2111400201-BA16</v>
          </cell>
          <cell r="B10451" t="str">
            <v>Helmet F1XF, White, M</v>
          </cell>
          <cell r="C10451" t="str">
            <v xml:space="preserve"> </v>
          </cell>
        </row>
        <row r="10452">
          <cell r="A10452" t="str">
            <v>GXM2111401104-VF35</v>
          </cell>
          <cell r="B10452" t="str">
            <v>Helmet F1XF, Photoluminescent, M</v>
          </cell>
          <cell r="C10452" t="str">
            <v xml:space="preserve"> </v>
          </cell>
        </row>
        <row r="10453">
          <cell r="A10453" t="str">
            <v>GXM2112100320-RE35</v>
          </cell>
          <cell r="B10453" t="str">
            <v>Helmet F1XF red, M</v>
          </cell>
          <cell r="C10453" t="str">
            <v xml:space="preserve"> </v>
          </cell>
        </row>
        <row r="10454">
          <cell r="A10454" t="str">
            <v>GXM2121000001-BA34</v>
          </cell>
          <cell r="B10454" t="str">
            <v>Helmet F1XF, White, M</v>
          </cell>
          <cell r="C10454" t="str">
            <v xml:space="preserve"> </v>
          </cell>
        </row>
        <row r="10455">
          <cell r="A10455" t="str">
            <v>GXM2121000001-BB16</v>
          </cell>
          <cell r="B10455" t="str">
            <v>Helmet F1XF, Metalized, M</v>
          </cell>
          <cell r="C10455" t="str">
            <v xml:space="preserve"> </v>
          </cell>
        </row>
        <row r="10456">
          <cell r="A10456" t="str">
            <v>GXM2121000101-BA16</v>
          </cell>
          <cell r="B10456" t="str">
            <v>Helmet F1XF, White, M</v>
          </cell>
          <cell r="C10456" t="str">
            <v xml:space="preserve"> </v>
          </cell>
        </row>
        <row r="10457">
          <cell r="A10457" t="str">
            <v>GXM2121000204-VF35</v>
          </cell>
          <cell r="B10457" t="str">
            <v>Helmet F1XF, Photoluminescent, M</v>
          </cell>
          <cell r="C10457" t="str">
            <v xml:space="preserve"> </v>
          </cell>
        </row>
        <row r="10458">
          <cell r="A10458" t="str">
            <v>GXM2121100101-BA35</v>
          </cell>
          <cell r="B10458" t="str">
            <v>Helmet F1XF, White, M</v>
          </cell>
          <cell r="C10458" t="str">
            <v xml:space="preserve"> </v>
          </cell>
        </row>
        <row r="10459">
          <cell r="A10459" t="str">
            <v>GXM2121100110-VF74</v>
          </cell>
          <cell r="B10459" t="str">
            <v>Helmet F1XF, Photoluminescent, M</v>
          </cell>
          <cell r="C10459" t="str">
            <v xml:space="preserve"> </v>
          </cell>
        </row>
        <row r="10460">
          <cell r="A10460" t="str">
            <v>GXM2121100201-BA35</v>
          </cell>
          <cell r="B10460" t="str">
            <v>Helmet F1XF white, M</v>
          </cell>
          <cell r="C10460" t="str">
            <v xml:space="preserve"> </v>
          </cell>
        </row>
        <row r="10461">
          <cell r="A10461" t="str">
            <v>GXM2121100211-BB35</v>
          </cell>
          <cell r="B10461" t="str">
            <v>Helmet F1XF, Metalized, M</v>
          </cell>
          <cell r="C10461" t="str">
            <v xml:space="preserve"> </v>
          </cell>
        </row>
        <row r="10462">
          <cell r="A10462" t="str">
            <v>GXM2121100216-BA35</v>
          </cell>
          <cell r="B10462" t="str">
            <v>Helmet F1XF, White, M</v>
          </cell>
          <cell r="C10462" t="str">
            <v xml:space="preserve"> </v>
          </cell>
        </row>
        <row r="10463">
          <cell r="A10463" t="str">
            <v>GXM2121100240-JL45</v>
          </cell>
          <cell r="B10463" t="str">
            <v>Helmet F1XF, Yellow (fluo), M</v>
          </cell>
          <cell r="C10463" t="str">
            <v xml:space="preserve"> </v>
          </cell>
        </row>
        <row r="10464">
          <cell r="A10464" t="str">
            <v>GXM2121100301-BA35</v>
          </cell>
          <cell r="B10464" t="str">
            <v>Helmet F1XF, White, M</v>
          </cell>
          <cell r="C10464" t="str">
            <v xml:space="preserve"> </v>
          </cell>
        </row>
        <row r="10465">
          <cell r="A10465" t="str">
            <v>GXM2121100311-BA16</v>
          </cell>
          <cell r="B10465" t="str">
            <v>Helmet F1XF, White, M</v>
          </cell>
          <cell r="C10465" t="str">
            <v xml:space="preserve"> </v>
          </cell>
        </row>
        <row r="10466">
          <cell r="A10466" t="str">
            <v>GXM2121100320-RE35</v>
          </cell>
          <cell r="B10466" t="str">
            <v>Helmet F1XF red, M</v>
          </cell>
          <cell r="C10466" t="str">
            <v xml:space="preserve"> </v>
          </cell>
        </row>
        <row r="10467">
          <cell r="A10467" t="str">
            <v>GXM2121100331-JL16</v>
          </cell>
          <cell r="B10467" t="str">
            <v>Helmet F1XF, Yellow (fluo), M</v>
          </cell>
          <cell r="C10467" t="str">
            <v xml:space="preserve"> </v>
          </cell>
        </row>
        <row r="10468">
          <cell r="A10468" t="str">
            <v>GXM2121100401-RE35</v>
          </cell>
          <cell r="B10468" t="str">
            <v>Helmet F1XF, Red, M</v>
          </cell>
          <cell r="C10468" t="str">
            <v xml:space="preserve"> </v>
          </cell>
        </row>
        <row r="10469">
          <cell r="A10469" t="str">
            <v>GXM2121100411-AA16</v>
          </cell>
          <cell r="B10469" t="str">
            <v>Helmet F1XF, Blue, M</v>
          </cell>
          <cell r="C10469" t="str">
            <v xml:space="preserve"> </v>
          </cell>
        </row>
        <row r="10470">
          <cell r="A10470" t="str">
            <v>GXM2121100420-RE43</v>
          </cell>
          <cell r="B10470" t="str">
            <v>Helmet F1XF, Red, M</v>
          </cell>
          <cell r="C10470" t="str">
            <v xml:space="preserve"> </v>
          </cell>
        </row>
        <row r="10471">
          <cell r="A10471" t="str">
            <v>GXM2121101110-VF35</v>
          </cell>
          <cell r="B10471" t="str">
            <v>Helmet F1XF photolum, M</v>
          </cell>
          <cell r="C10471" t="str">
            <v xml:space="preserve"> </v>
          </cell>
        </row>
        <row r="10472">
          <cell r="A10472" t="str">
            <v>GXM2121300001-BB16</v>
          </cell>
          <cell r="B10472" t="str">
            <v>Helmet F1XF, Metalized, M</v>
          </cell>
          <cell r="C10472" t="str">
            <v xml:space="preserve"> </v>
          </cell>
        </row>
        <row r="10473">
          <cell r="A10473" t="str">
            <v>GXM2121300101-BA35</v>
          </cell>
          <cell r="B10473" t="str">
            <v>Helmet F1XF, White, M</v>
          </cell>
          <cell r="C10473" t="str">
            <v xml:space="preserve"> </v>
          </cell>
        </row>
        <row r="10474">
          <cell r="A10474" t="str">
            <v>GXM2121300101-BB16</v>
          </cell>
          <cell r="B10474" t="str">
            <v>Helmet F1XF, Metalized, M</v>
          </cell>
          <cell r="C10474" t="str">
            <v xml:space="preserve"> </v>
          </cell>
        </row>
        <row r="10475">
          <cell r="A10475" t="str">
            <v>GXM2121300101-BB35</v>
          </cell>
          <cell r="B10475" t="str">
            <v>Helm F1XF, Metal, M</v>
          </cell>
          <cell r="C10475" t="str">
            <v xml:space="preserve"> </v>
          </cell>
        </row>
        <row r="10476">
          <cell r="A10476" t="str">
            <v>GXM2121300204-VF45</v>
          </cell>
          <cell r="B10476" t="str">
            <v>Helmet F1XF, Photoluminescent, M</v>
          </cell>
          <cell r="C10476" t="str">
            <v xml:space="preserve"> </v>
          </cell>
        </row>
        <row r="10477">
          <cell r="A10477" t="str">
            <v>GXM2121300301-AA35</v>
          </cell>
          <cell r="B10477" t="str">
            <v>Helmet F1XF blue, M</v>
          </cell>
          <cell r="C10477" t="str">
            <v xml:space="preserve"> </v>
          </cell>
        </row>
        <row r="10478">
          <cell r="A10478" t="str">
            <v>GXM2121300301-BB16</v>
          </cell>
          <cell r="B10478" t="str">
            <v>Helmet F1XF, Metalized, M PA Lisse Noire</v>
          </cell>
          <cell r="C10478" t="str">
            <v xml:space="preserve"> </v>
          </cell>
        </row>
        <row r="10479">
          <cell r="A10479" t="str">
            <v>GXM2121400000-VF35</v>
          </cell>
          <cell r="B10479" t="str">
            <v>Helmet F1XF, Photoluminescent, M</v>
          </cell>
          <cell r="C10479" t="str">
            <v xml:space="preserve"> </v>
          </cell>
        </row>
        <row r="10480">
          <cell r="A10480" t="str">
            <v>GXM2121400201-BA16</v>
          </cell>
          <cell r="B10480" t="str">
            <v>Helmet F1XF, White, M</v>
          </cell>
          <cell r="C10480" t="str">
            <v xml:space="preserve"> </v>
          </cell>
        </row>
        <row r="10481">
          <cell r="A10481" t="str">
            <v>GXM2121400304-VF35</v>
          </cell>
          <cell r="B10481" t="str">
            <v>Helmet F1XF, Photoluminescent, M</v>
          </cell>
          <cell r="C10481" t="str">
            <v xml:space="preserve"> </v>
          </cell>
        </row>
        <row r="10482">
          <cell r="A10482" t="str">
            <v>GXM2125100301-VF35</v>
          </cell>
          <cell r="B10482" t="str">
            <v>Helmet F1XF, Photoluminescent, M</v>
          </cell>
          <cell r="C10482" t="str">
            <v xml:space="preserve"> </v>
          </cell>
        </row>
        <row r="10483">
          <cell r="A10483" t="str">
            <v>GXM2127401000-VF35</v>
          </cell>
          <cell r="B10483" t="str">
            <v>Helmet F1XF, Photoluminescent, M</v>
          </cell>
          <cell r="C10483" t="str">
            <v xml:space="preserve"> </v>
          </cell>
        </row>
        <row r="10484">
          <cell r="A10484" t="str">
            <v>GXM3110106010-VF35</v>
          </cell>
          <cell r="B10484" t="str">
            <v>Helmet F1XF, Photoluminescent, M</v>
          </cell>
          <cell r="C10484" t="str">
            <v xml:space="preserve"> </v>
          </cell>
        </row>
        <row r="10485">
          <cell r="A10485" t="str">
            <v>GXL1121200204-JL6T</v>
          </cell>
          <cell r="B10485" t="str">
            <v>Helmet F1XF, Yellow (fluo), Menzingen, L</v>
          </cell>
          <cell r="C10485" t="str">
            <v xml:space="preserve"> </v>
          </cell>
        </row>
        <row r="10486">
          <cell r="A10486" t="str">
            <v>GXL1121300301-BB01</v>
          </cell>
          <cell r="B10486" t="str">
            <v>Helmet F1XF, Metalized, L</v>
          </cell>
          <cell r="C10486" t="str">
            <v xml:space="preserve"> </v>
          </cell>
        </row>
        <row r="10487">
          <cell r="A10487" t="str">
            <v>GXL2121000206-BB01</v>
          </cell>
          <cell r="B10487" t="str">
            <v>Helmet F1XF, Metalized, L</v>
          </cell>
          <cell r="C10487" t="str">
            <v xml:space="preserve"> </v>
          </cell>
        </row>
        <row r="10488">
          <cell r="A10488" t="str">
            <v>GXL2121300304-RE01</v>
          </cell>
          <cell r="B10488" t="str">
            <v>Helmet F1XF, Red, L</v>
          </cell>
          <cell r="C10488" t="str">
            <v xml:space="preserve"> </v>
          </cell>
        </row>
        <row r="10489">
          <cell r="A10489" t="str">
            <v>GXM2121000204-VF01</v>
          </cell>
          <cell r="B10489" t="str">
            <v>Helmet F1XF, Photoluminescent, M</v>
          </cell>
          <cell r="C10489" t="str">
            <v xml:space="preserve"> </v>
          </cell>
        </row>
        <row r="10490">
          <cell r="A10490" t="str">
            <v>GXM2121300004-RE01</v>
          </cell>
          <cell r="B10490" t="str">
            <v>Helmet F1XF, Red, M</v>
          </cell>
          <cell r="C10490" t="str">
            <v xml:space="preserve"> </v>
          </cell>
        </row>
        <row r="10491">
          <cell r="A10491" t="str">
            <v>GXM2121300006-BB01</v>
          </cell>
          <cell r="B10491" t="str">
            <v>Helmet F1XF, Metalized, M</v>
          </cell>
          <cell r="C10491" t="str">
            <v xml:space="preserve"> </v>
          </cell>
        </row>
        <row r="10492">
          <cell r="A10492" t="str">
            <v>GXM2121300101-BB01</v>
          </cell>
          <cell r="B10492" t="str">
            <v>Helmet F1XF, Metal, M</v>
          </cell>
          <cell r="C10492" t="str">
            <v xml:space="preserve"> </v>
          </cell>
        </row>
        <row r="10493">
          <cell r="A10493" t="str">
            <v>GXM2121300306-BB01</v>
          </cell>
          <cell r="B10493" t="str">
            <v>Helmet F1XF, Metalized, M</v>
          </cell>
          <cell r="C10493" t="str">
            <v xml:space="preserve"> </v>
          </cell>
        </row>
        <row r="10494">
          <cell r="A10494" t="str">
            <v>GXL1111400006-BA9Z</v>
          </cell>
          <cell r="B10494" t="str">
            <v>Helmet F1XF, White, L,PA SP SDIS 7</v>
          </cell>
          <cell r="C10494" t="str">
            <v xml:space="preserve"> </v>
          </cell>
        </row>
        <row r="10495">
          <cell r="A10495" t="str">
            <v>GXL1111400006-JD9Z</v>
          </cell>
          <cell r="B10495" t="str">
            <v>Helmet F1XF, Yellow (plain), L SP SDIS 7</v>
          </cell>
          <cell r="C10495" t="str">
            <v xml:space="preserve"> </v>
          </cell>
        </row>
        <row r="10496">
          <cell r="A10496" t="str">
            <v>GXL1111400006-RE9Z</v>
          </cell>
          <cell r="B10496" t="str">
            <v>Helmet F1XF, Red, L SDIS 78</v>
          </cell>
          <cell r="C10496" t="str">
            <v xml:space="preserve"> </v>
          </cell>
        </row>
        <row r="10497">
          <cell r="A10497" t="str">
            <v>GXL1111400201-JD01</v>
          </cell>
          <cell r="B10497" t="str">
            <v>Helmet F1XF, Yellow (plain), L</v>
          </cell>
          <cell r="C10497" t="str">
            <v xml:space="preserve"> </v>
          </cell>
        </row>
        <row r="10498">
          <cell r="A10498" t="str">
            <v>GXL1111402216-OB75</v>
          </cell>
          <cell r="B10498" t="str">
            <v>Helmet F1XF, Orange (fluo), L</v>
          </cell>
          <cell r="C10498" t="str">
            <v xml:space="preserve"> </v>
          </cell>
        </row>
        <row r="10499">
          <cell r="A10499" t="str">
            <v>GXL1111403006-RE75</v>
          </cell>
          <cell r="B10499" t="str">
            <v>Helmet F1XF, Red, L</v>
          </cell>
          <cell r="C10499" t="str">
            <v xml:space="preserve"> </v>
          </cell>
        </row>
        <row r="10500">
          <cell r="A10500" t="str">
            <v>GXL2111100201-VF01</v>
          </cell>
          <cell r="B10500" t="str">
            <v>Helmet F1XF, Photoluminescent, L</v>
          </cell>
          <cell r="C10500" t="str">
            <v xml:space="preserve"> </v>
          </cell>
        </row>
        <row r="10501">
          <cell r="A10501" t="str">
            <v>GXL2111401201-BA01</v>
          </cell>
          <cell r="B10501" t="str">
            <v>Helmet F1XF, White, L</v>
          </cell>
          <cell r="C10501" t="str">
            <v xml:space="preserve"> </v>
          </cell>
        </row>
        <row r="10502">
          <cell r="A10502" t="str">
            <v>GXL2111401206-BA01</v>
          </cell>
          <cell r="B10502" t="str">
            <v>Helmet F1XF, White, L FP SP gold</v>
          </cell>
          <cell r="C10502" t="str">
            <v xml:space="preserve"> </v>
          </cell>
        </row>
        <row r="10503">
          <cell r="A10503" t="str">
            <v>GXL2121000301-OB01</v>
          </cell>
          <cell r="B10503" t="str">
            <v>Helmet F1XF, Orange (fluo), L PA SP Doré</v>
          </cell>
          <cell r="C10503" t="str">
            <v xml:space="preserve"> </v>
          </cell>
        </row>
        <row r="10504">
          <cell r="A10504" t="str">
            <v>GXL2121002401-BB01</v>
          </cell>
          <cell r="B10504" t="str">
            <v>Helmet F1XF, Metalized, L</v>
          </cell>
          <cell r="C10504" t="str">
            <v xml:space="preserve"> </v>
          </cell>
        </row>
        <row r="10505">
          <cell r="A10505" t="str">
            <v>GXL2121100201-BA01</v>
          </cell>
          <cell r="B10505" t="str">
            <v>Helmet F1XF, White, L</v>
          </cell>
          <cell r="C10505" t="str">
            <v xml:space="preserve"> </v>
          </cell>
        </row>
        <row r="10506">
          <cell r="A10506" t="str">
            <v>GXL2121100306-RE8W</v>
          </cell>
          <cell r="B10506" t="str">
            <v>Helmet F1XF, Red, L PA Alpes-Maritimes d</v>
          </cell>
          <cell r="C10506" t="str">
            <v xml:space="preserve"> </v>
          </cell>
        </row>
        <row r="10507">
          <cell r="A10507" t="str">
            <v>GXL2121100331-BB01</v>
          </cell>
          <cell r="B10507" t="str">
            <v>Helmet F1XF, Metalized, L PA SP Dorée</v>
          </cell>
          <cell r="C10507" t="str">
            <v xml:space="preserve"> </v>
          </cell>
        </row>
        <row r="10508">
          <cell r="A10508" t="str">
            <v>GXL2121101201-BB01</v>
          </cell>
          <cell r="B10508" t="str">
            <v>Helmet F1XF, Metalized, L PA SP dorée</v>
          </cell>
          <cell r="C10508" t="str">
            <v xml:space="preserve"> </v>
          </cell>
        </row>
        <row r="10509">
          <cell r="A10509" t="str">
            <v>GXL2121102001-BB01</v>
          </cell>
          <cell r="B10509" t="str">
            <v>Helmet F1XF, Metalized, L</v>
          </cell>
          <cell r="C10509" t="str">
            <v xml:space="preserve"> </v>
          </cell>
        </row>
        <row r="10510">
          <cell r="A10510" t="str">
            <v>GXL2121102206-BA01</v>
          </cell>
          <cell r="B10510" t="str">
            <v>Helmet F1XF, White, L</v>
          </cell>
          <cell r="C10510" t="str">
            <v xml:space="preserve"> </v>
          </cell>
        </row>
        <row r="10511">
          <cell r="A10511" t="str">
            <v>GXL2121200201-BA01</v>
          </cell>
          <cell r="B10511" t="str">
            <v>Helmet F1XF, White, L</v>
          </cell>
          <cell r="C10511" t="str">
            <v xml:space="preserve"> </v>
          </cell>
        </row>
        <row r="10512">
          <cell r="A10512" t="str">
            <v>GXL2121400201-NA01</v>
          </cell>
          <cell r="B10512" t="str">
            <v>Helmet F1XF, Black, L</v>
          </cell>
          <cell r="C10512" t="str">
            <v xml:space="preserve"> </v>
          </cell>
        </row>
        <row r="10513">
          <cell r="A10513" t="str">
            <v>GXM1111400001-RE01</v>
          </cell>
          <cell r="B10513" t="str">
            <v>Helmet F1XF, Red, M</v>
          </cell>
          <cell r="C10513" t="str">
            <v xml:space="preserve"> </v>
          </cell>
        </row>
        <row r="10514">
          <cell r="A10514" t="str">
            <v>GXM1111400006-BA9Z</v>
          </cell>
          <cell r="B10514" t="str">
            <v>Helmet F1XF, White, M SDIS 78</v>
          </cell>
          <cell r="C10514" t="str">
            <v xml:space="preserve"> </v>
          </cell>
        </row>
        <row r="10515">
          <cell r="A10515" t="str">
            <v>GXM1111400006-JD9Z</v>
          </cell>
          <cell r="B10515" t="str">
            <v>Helmet F1XF, Yellow (plain), M SDIS 78</v>
          </cell>
          <cell r="C10515" t="str">
            <v xml:space="preserve"> </v>
          </cell>
        </row>
        <row r="10516">
          <cell r="A10516" t="str">
            <v>GXM1111400006-RE9Z</v>
          </cell>
          <cell r="B10516" t="str">
            <v>Helmet F1XF, Red, M</v>
          </cell>
          <cell r="C10516" t="str">
            <v xml:space="preserve"> </v>
          </cell>
        </row>
        <row r="10517">
          <cell r="A10517" t="str">
            <v>GXM1111400201-NB9Z</v>
          </cell>
          <cell r="B10517" t="str">
            <v>Helmet F1XF, Grey, M, PA SDIS</v>
          </cell>
          <cell r="C10517" t="str">
            <v xml:space="preserve"> </v>
          </cell>
        </row>
        <row r="10518">
          <cell r="A10518" t="str">
            <v>GXM1111402216-VF75</v>
          </cell>
          <cell r="B10518" t="str">
            <v>Helmet F1XF, Photoluminescent, M</v>
          </cell>
          <cell r="C10518" t="str">
            <v xml:space="preserve"> </v>
          </cell>
        </row>
        <row r="10519">
          <cell r="A10519" t="str">
            <v>GXM1211405006-NB01</v>
          </cell>
          <cell r="B10519" t="str">
            <v>Helmet F1XF, Grey, M</v>
          </cell>
          <cell r="C10519" t="str">
            <v xml:space="preserve"> </v>
          </cell>
        </row>
        <row r="10520">
          <cell r="A10520" t="str">
            <v>GXM2111000200-RE01</v>
          </cell>
          <cell r="B10520" t="str">
            <v>Helmet F1XF, Red, M</v>
          </cell>
          <cell r="C10520" t="str">
            <v xml:space="preserve"> </v>
          </cell>
        </row>
        <row r="10521">
          <cell r="A10521" t="str">
            <v>GXM2111100216-VF01</v>
          </cell>
          <cell r="B10521" t="str">
            <v>Helmet F1XF, Photoluminescent, M</v>
          </cell>
          <cell r="C10521" t="str">
            <v xml:space="preserve"> </v>
          </cell>
        </row>
        <row r="10522">
          <cell r="A10522" t="str">
            <v>GXM2111100226-VF01</v>
          </cell>
          <cell r="B10522" t="str">
            <v>Helmet F1XF, Photoluminescent, M</v>
          </cell>
          <cell r="C10522" t="str">
            <v xml:space="preserve"> </v>
          </cell>
        </row>
        <row r="10523">
          <cell r="A10523" t="str">
            <v>GXM2111100236-VF01</v>
          </cell>
          <cell r="B10523" t="str">
            <v>Helmet F1XF, Photoluminescent, M</v>
          </cell>
          <cell r="C10523" t="str">
            <v xml:space="preserve"> </v>
          </cell>
        </row>
        <row r="10524">
          <cell r="A10524" t="str">
            <v>GXM2111300101-JD01</v>
          </cell>
          <cell r="B10524" t="str">
            <v>Helmet F1XF, Yellow (plain), M</v>
          </cell>
          <cell r="C10524" t="str">
            <v xml:space="preserve"> </v>
          </cell>
        </row>
        <row r="10525">
          <cell r="A10525" t="str">
            <v>GXM2111301201-BA01</v>
          </cell>
          <cell r="B10525" t="str">
            <v>Helmet F1XF, White, M</v>
          </cell>
          <cell r="C10525" t="str">
            <v xml:space="preserve"> </v>
          </cell>
        </row>
        <row r="10526">
          <cell r="A10526" t="str">
            <v>GXM2111301301-RE01</v>
          </cell>
          <cell r="B10526" t="str">
            <v>Helmet F1XF, Red, M</v>
          </cell>
          <cell r="C10526" t="str">
            <v xml:space="preserve"> </v>
          </cell>
        </row>
        <row r="10527">
          <cell r="A10527" t="str">
            <v>GXM2111400306-BA2R</v>
          </cell>
          <cell r="B10527" t="str">
            <v>Helmet F1XF, White, M PA SDIS 30</v>
          </cell>
          <cell r="C10527" t="str">
            <v xml:space="preserve"> </v>
          </cell>
        </row>
        <row r="10528">
          <cell r="A10528" t="str">
            <v>GXM2111401201-VF01</v>
          </cell>
          <cell r="B10528" t="str">
            <v>Helmet F1XF, Photoluminescent, M</v>
          </cell>
          <cell r="C10528" t="str">
            <v xml:space="preserve"> </v>
          </cell>
        </row>
        <row r="10529">
          <cell r="A10529" t="str">
            <v>GXM2121000001-RE01</v>
          </cell>
          <cell r="B10529" t="str">
            <v>Helmet F1XF, Red, M</v>
          </cell>
          <cell r="C10529" t="str">
            <v xml:space="preserve"> </v>
          </cell>
        </row>
        <row r="10530">
          <cell r="A10530" t="str">
            <v>GXM2121000201-BB01</v>
          </cell>
          <cell r="B10530" t="str">
            <v>Helm F1XF, Metallisiert, M</v>
          </cell>
          <cell r="C10530" t="str">
            <v xml:space="preserve"> </v>
          </cell>
        </row>
        <row r="10531">
          <cell r="A10531" t="str">
            <v>GXM2121100221-VF01</v>
          </cell>
          <cell r="B10531" t="str">
            <v>Helmet F1XF, Photoluminescent, M</v>
          </cell>
          <cell r="C10531" t="str">
            <v xml:space="preserve"> </v>
          </cell>
        </row>
        <row r="10532">
          <cell r="A10532" t="str">
            <v>GXM2121100401-BA8W</v>
          </cell>
          <cell r="B10532" t="str">
            <v>Helmet F1XF, White, M PA Alpes-Maritimes</v>
          </cell>
          <cell r="C10532" t="str">
            <v xml:space="preserve"> </v>
          </cell>
        </row>
        <row r="10533">
          <cell r="A10533" t="str">
            <v>GXM2121100401-RE8W</v>
          </cell>
          <cell r="B10533" t="str">
            <v>Helmet F1XF, Red, M PA Alpes-Maritimes D</v>
          </cell>
          <cell r="C10533" t="str">
            <v xml:space="preserve"> </v>
          </cell>
        </row>
        <row r="10534">
          <cell r="A10534" t="str">
            <v>GXM2121100406-BB01</v>
          </cell>
          <cell r="B10534" t="str">
            <v>Helmet F1XF, Metalized, M</v>
          </cell>
          <cell r="C10534" t="str">
            <v xml:space="preserve"> </v>
          </cell>
        </row>
        <row r="10535">
          <cell r="A10535" t="str">
            <v>GXM2121101201-BB01</v>
          </cell>
          <cell r="B10535" t="str">
            <v>Helmet F1XF, Metalized, M PA SP dorée</v>
          </cell>
          <cell r="C10535" t="str">
            <v xml:space="preserve"> </v>
          </cell>
        </row>
        <row r="10536">
          <cell r="A10536" t="str">
            <v>GXM2121102201-RE01</v>
          </cell>
          <cell r="B10536" t="str">
            <v>Helmet F1XF, Red, M</v>
          </cell>
          <cell r="C10536" t="str">
            <v xml:space="preserve"> </v>
          </cell>
        </row>
        <row r="10537">
          <cell r="A10537" t="str">
            <v>GXM2121300100-RE01</v>
          </cell>
          <cell r="B10537" t="str">
            <v>Helmet F1XF red, M</v>
          </cell>
          <cell r="C10537" t="str">
            <v xml:space="preserve"> </v>
          </cell>
        </row>
        <row r="10538">
          <cell r="A10538" t="str">
            <v>GXM2121400211-RE01</v>
          </cell>
          <cell r="B10538" t="str">
            <v>Helmet F1XF, Red, M</v>
          </cell>
          <cell r="C10538" t="str">
            <v xml:space="preserve"> </v>
          </cell>
        </row>
        <row r="10539">
          <cell r="A10539" t="str">
            <v>GXM2121400221-BB01</v>
          </cell>
          <cell r="B10539" t="str">
            <v>Helmet F1XF, Metalized, M</v>
          </cell>
          <cell r="C10539" t="str">
            <v xml:space="preserve"> </v>
          </cell>
        </row>
        <row r="10540">
          <cell r="A10540" t="str">
            <v>GXM2111400000-JL16</v>
          </cell>
          <cell r="B10540" t="str">
            <v>Helmet F1XF, Yellow (fluo), M</v>
          </cell>
          <cell r="C10540" t="str">
            <v xml:space="preserve"> </v>
          </cell>
        </row>
        <row r="10541">
          <cell r="A10541" t="str">
            <v>GXM2121300000-BA01</v>
          </cell>
          <cell r="B10541" t="str">
            <v>Helmet F1XF, White, M</v>
          </cell>
          <cell r="C10541" t="str">
            <v xml:space="preserve"> </v>
          </cell>
        </row>
        <row r="10542">
          <cell r="A10542" t="str">
            <v>GXM1121007200-BO2P</v>
          </cell>
          <cell r="B10542" t="str">
            <v>HELMET F1XF, WHITE/BLACK COMB, M LANCASH</v>
          </cell>
          <cell r="C10542" t="str">
            <v xml:space="preserve"> </v>
          </cell>
        </row>
        <row r="10543">
          <cell r="A10543" t="str">
            <v>GXL1121000301-BO8N</v>
          </cell>
          <cell r="B10543" t="str">
            <v>HELMET F1XF, WHITE WITH BLACK COMB, L PA</v>
          </cell>
          <cell r="C10543" t="str">
            <v xml:space="preserve"> </v>
          </cell>
        </row>
        <row r="10544">
          <cell r="A10544" t="str">
            <v>GXM1111400206-BA9Z</v>
          </cell>
          <cell r="B10544" t="str">
            <v>HELMET F1XF, WHITE, M SP YVELINES</v>
          </cell>
          <cell r="C10544" t="str">
            <v xml:space="preserve"> </v>
          </cell>
        </row>
        <row r="10545">
          <cell r="A10545" t="str">
            <v>GXM2121100314-YPQ4</v>
          </cell>
          <cell r="B10545" t="str">
            <v>HELMET F1XF, YELLOW FLUO PHOTO, M ZARAGO</v>
          </cell>
          <cell r="C10545" t="str">
            <v xml:space="preserve"> </v>
          </cell>
        </row>
        <row r="10546">
          <cell r="A10546" t="str">
            <v>GXM1121000301-BO8N</v>
          </cell>
          <cell r="B10546" t="str">
            <v>HELMET F1XF, WHITE WITH BLACK COMB, M PA</v>
          </cell>
          <cell r="C10546" t="str">
            <v xml:space="preserve"> </v>
          </cell>
        </row>
        <row r="10547">
          <cell r="A10547" t="str">
            <v>GXM1111002000-BOE5</v>
          </cell>
          <cell r="B10547" t="str">
            <v>HELMET F1XF, WHITE WITH BLACK COMB, M PA</v>
          </cell>
          <cell r="C10547" t="str">
            <v xml:space="preserve"> </v>
          </cell>
        </row>
        <row r="10548">
          <cell r="A10548" t="str">
            <v>GXL1121007200-BO2P</v>
          </cell>
          <cell r="B10548" t="str">
            <v>HELMET F1XF, WHITE/BLACK COMB, L LANCASH</v>
          </cell>
          <cell r="C10548" t="str">
            <v xml:space="preserve"> </v>
          </cell>
        </row>
        <row r="10549">
          <cell r="A10549" t="str">
            <v>GXM1211400206-RE1G</v>
          </cell>
          <cell r="B10549" t="str">
            <v>HELMET F1XF, RED, M BOUCHES-DU-RHONE</v>
          </cell>
          <cell r="C10549" t="str">
            <v xml:space="preserve"> </v>
          </cell>
        </row>
        <row r="10550">
          <cell r="A10550" t="str">
            <v>GXM2121000300-JD5N</v>
          </cell>
          <cell r="B10550" t="str">
            <v>HELMET F1XF YELLOW MANCHESTER, M</v>
          </cell>
          <cell r="C10550" t="str">
            <v xml:space="preserve"> </v>
          </cell>
        </row>
        <row r="10551">
          <cell r="A10551" t="str">
            <v>GXM2121100200-NA76</v>
          </cell>
          <cell r="B10551" t="str">
            <v>HELMET F1XF, BLACK, M TRENTO</v>
          </cell>
          <cell r="C10551" t="str">
            <v xml:space="preserve"> </v>
          </cell>
        </row>
        <row r="10552">
          <cell r="A10552" t="str">
            <v>GXM1111400206-VA9Z</v>
          </cell>
          <cell r="B10552" t="str">
            <v>HELMET F1XF, GREEN, M SP YVELINES</v>
          </cell>
          <cell r="C10552" t="str">
            <v xml:space="preserve"> </v>
          </cell>
        </row>
        <row r="10553">
          <cell r="A10553" t="str">
            <v>GXM2121100316-BA96</v>
          </cell>
          <cell r="B10553" t="str">
            <v>HELMET F1XF, WHITE, M PA BOMBEROS VALENC</v>
          </cell>
          <cell r="C10553" t="str">
            <v xml:space="preserve"> </v>
          </cell>
        </row>
        <row r="10554">
          <cell r="A10554" t="str">
            <v>GXM2111000100-BOG5</v>
          </cell>
          <cell r="B10554" t="str">
            <v>HELMET F1XF, WHITE/BLACK COMB, M CHESHIR</v>
          </cell>
          <cell r="C10554" t="str">
            <v xml:space="preserve"> </v>
          </cell>
        </row>
        <row r="10555">
          <cell r="A10555" t="str">
            <v>GXM2111400206-OBH4</v>
          </cell>
          <cell r="B10555" t="str">
            <v>HELMET F1XF, ORANGE (FLUO), M CEA VALDUC</v>
          </cell>
          <cell r="C10555" t="str">
            <v xml:space="preserve"> </v>
          </cell>
        </row>
        <row r="10556">
          <cell r="A10556" t="str">
            <v>GXL1111302100-JLQ1</v>
          </cell>
          <cell r="B10556" t="str">
            <v>HELMET F1XF, YELLOW (FLUO), L VERBANDSFÜ</v>
          </cell>
          <cell r="C10556" t="str">
            <v xml:space="preserve"> </v>
          </cell>
        </row>
        <row r="10557">
          <cell r="A10557" t="str">
            <v>GXM2121000100-JDE8</v>
          </cell>
          <cell r="B10557" t="str">
            <v>HELMET F1XF, YELLOW (PLAIN), M CUMBRIA F</v>
          </cell>
          <cell r="C10557" t="str">
            <v xml:space="preserve"> </v>
          </cell>
        </row>
        <row r="10558">
          <cell r="A10558" t="str">
            <v>GXL1111000101-BO5E</v>
          </cell>
          <cell r="B10558" t="str">
            <v>HELMET F1XF, WHITE WITH BLACK COMB, L PA</v>
          </cell>
          <cell r="C10558" t="str">
            <v xml:space="preserve"> </v>
          </cell>
        </row>
        <row r="10559">
          <cell r="A10559" t="str">
            <v>GXM1111302100-JLQ1</v>
          </cell>
          <cell r="B10559" t="str">
            <v>HELMET F1XF, YELLOW (FLUO), M VERBANDSFÜ</v>
          </cell>
          <cell r="C10559" t="str">
            <v xml:space="preserve"> </v>
          </cell>
        </row>
        <row r="10560">
          <cell r="A10560" t="str">
            <v>GXL2111201000-RE4T</v>
          </cell>
          <cell r="B10560" t="str">
            <v>HELMET F1XF RED BOGO, L</v>
          </cell>
          <cell r="C10560" t="str">
            <v xml:space="preserve"> </v>
          </cell>
        </row>
        <row r="10561">
          <cell r="A10561" t="str">
            <v>GXM1111002100-BO8F</v>
          </cell>
          <cell r="B10561" t="str">
            <v>HELMET F1XF, WHITE WITH BLACK COMB, M PA</v>
          </cell>
          <cell r="C10561" t="str">
            <v xml:space="preserve"> </v>
          </cell>
        </row>
        <row r="10562">
          <cell r="A10562" t="str">
            <v>GXM2121100314-YPQ5</v>
          </cell>
          <cell r="B10562" t="str">
            <v>HELMET F1XF, YELLOW FLUO PHOTO, M ZARAGO</v>
          </cell>
          <cell r="C10562" t="str">
            <v xml:space="preserve"> </v>
          </cell>
        </row>
        <row r="10563">
          <cell r="A10563" t="str">
            <v>GXM1111002110-BO8P</v>
          </cell>
          <cell r="B10563" t="str">
            <v>F1XF, WHITE WITH BLACK COMB, M PA DORSET</v>
          </cell>
          <cell r="C10563" t="str">
            <v xml:space="preserve"> </v>
          </cell>
        </row>
        <row r="10564">
          <cell r="A10564" t="str">
            <v>GXM2111400236-OB9B</v>
          </cell>
          <cell r="B10564" t="str">
            <v>HELMET F1XF, ORANGE (FLUO), M PA SDIS 16</v>
          </cell>
          <cell r="C10564" t="str">
            <v xml:space="preserve"> </v>
          </cell>
        </row>
        <row r="10565">
          <cell r="A10565" t="str">
            <v>GXM2121400326-NB6G</v>
          </cell>
          <cell r="B10565" t="str">
            <v>HELMET F1XF, GREY, M SDIS AUDE</v>
          </cell>
          <cell r="C10565" t="str">
            <v xml:space="preserve"> </v>
          </cell>
        </row>
        <row r="10566">
          <cell r="A10566" t="str">
            <v>GXM1111002100-JD7H</v>
          </cell>
          <cell r="B10566" t="str">
            <v>HELMET F1XF, YELLOW (PLAIN), M LINCOLNSH</v>
          </cell>
          <cell r="C10566" t="str">
            <v xml:space="preserve"> </v>
          </cell>
        </row>
        <row r="10567">
          <cell r="A10567" t="str">
            <v>GXL1117601004-RE2K</v>
          </cell>
          <cell r="B10567" t="str">
            <v>HELMET F1XF, RED, FF AMSTERDAM L</v>
          </cell>
          <cell r="C10567" t="str">
            <v xml:space="preserve"> </v>
          </cell>
        </row>
        <row r="10568">
          <cell r="A10568" t="str">
            <v>GXL1111400206-VA9Z</v>
          </cell>
          <cell r="B10568" t="str">
            <v>HELMET F1XF, GREEN, L SP YVELINES</v>
          </cell>
          <cell r="C10568" t="str">
            <v xml:space="preserve"> </v>
          </cell>
        </row>
        <row r="10569">
          <cell r="A10569" t="str">
            <v>GXL2111000310-BO2A</v>
          </cell>
          <cell r="B10569" t="str">
            <v>HELMET F1XF, WHIT/BLACK COMB, L MERSEYSI</v>
          </cell>
          <cell r="C10569" t="str">
            <v xml:space="preserve"> </v>
          </cell>
        </row>
        <row r="10570">
          <cell r="A10570" t="str">
            <v>GXM2121100206-RE11</v>
          </cell>
          <cell r="B10570" t="str">
            <v>HELMET F1XF, RED, M MP MARSEILLE</v>
          </cell>
          <cell r="C10570" t="str">
            <v xml:space="preserve"> </v>
          </cell>
        </row>
        <row r="10571">
          <cell r="A10571" t="str">
            <v>GXM2121400416-BA2G</v>
          </cell>
          <cell r="B10571" t="str">
            <v>HELMET F1XF, WHITE, M SP SDIS62</v>
          </cell>
          <cell r="C10571" t="str">
            <v xml:space="preserve"> </v>
          </cell>
        </row>
        <row r="10572">
          <cell r="A10572" t="str">
            <v>GXM2121400416-OB2G</v>
          </cell>
          <cell r="B10572" t="str">
            <v>HELMET F1XF, ORANGE (FLUO), M SDIS62</v>
          </cell>
          <cell r="C10572" t="str">
            <v xml:space="preserve"> </v>
          </cell>
        </row>
        <row r="10573">
          <cell r="A10573" t="str">
            <v>GXL1111002110-BO8P</v>
          </cell>
          <cell r="B10573" t="str">
            <v>F1XF, WHITE WITH BLACK COMB, L PA DORSET</v>
          </cell>
          <cell r="C10573" t="str">
            <v xml:space="preserve"> </v>
          </cell>
        </row>
        <row r="10574">
          <cell r="A10574" t="str">
            <v>GXM2121100016-NA1Q</v>
          </cell>
          <cell r="B10574" t="str">
            <v>HELMET F1XF, BLACK, M BOMBERS BARCELONA</v>
          </cell>
          <cell r="C10574" t="str">
            <v xml:space="preserve"> </v>
          </cell>
        </row>
        <row r="10575">
          <cell r="A10575" t="str">
            <v>GXM2111400226-OB9B</v>
          </cell>
          <cell r="B10575" t="str">
            <v>HELMET F1XF, ORANGE (FLUO), M</v>
          </cell>
          <cell r="C10575" t="str">
            <v xml:space="preserve"> </v>
          </cell>
        </row>
        <row r="10576">
          <cell r="A10576" t="str">
            <v>GXM2121200311-NAM3</v>
          </cell>
          <cell r="B10576" t="str">
            <v>HELMET F1XF, BLACK, M EOD</v>
          </cell>
          <cell r="C10576" t="str">
            <v xml:space="preserve"> </v>
          </cell>
        </row>
        <row r="10577">
          <cell r="A10577" t="str">
            <v>GXM2121100016-RE1Q</v>
          </cell>
          <cell r="B10577" t="str">
            <v>HELMET F1XF, RED, M BOMBERS BARCELONA</v>
          </cell>
          <cell r="C10577" t="str">
            <v xml:space="preserve"> </v>
          </cell>
        </row>
        <row r="10578">
          <cell r="A10578" t="str">
            <v>GXL2111100001-JD8X</v>
          </cell>
          <cell r="B10578" t="str">
            <v>HELMET F1XF, YELLOW (PLAIN), L PA TOTAL</v>
          </cell>
          <cell r="C10578" t="str">
            <v xml:space="preserve"> </v>
          </cell>
        </row>
        <row r="10579">
          <cell r="A10579" t="str">
            <v>GXL1111002000-JDE5</v>
          </cell>
          <cell r="B10579" t="str">
            <v>HELMET F1XF, YELLOW (PLAIN), L PA HEREFO</v>
          </cell>
          <cell r="C10579" t="str">
            <v xml:space="preserve"> </v>
          </cell>
        </row>
        <row r="10580">
          <cell r="A10580" t="str">
            <v>GXL1111002100-JDE5</v>
          </cell>
          <cell r="B10580" t="str">
            <v>HELMET F1XF, YELLOW (PLAIN), L HEREFORD</v>
          </cell>
          <cell r="C10580" t="str">
            <v xml:space="preserve"> </v>
          </cell>
        </row>
        <row r="10581">
          <cell r="A10581" t="str">
            <v>GXM2121001300-JDF1</v>
          </cell>
          <cell r="B10581" t="str">
            <v>HELMET F1XF, YELLOW (PLAIN), M NORTH.IRE</v>
          </cell>
          <cell r="C10581" t="str">
            <v xml:space="preserve"> </v>
          </cell>
        </row>
        <row r="10582">
          <cell r="A10582" t="str">
            <v>GXL2121000100-JDE8</v>
          </cell>
          <cell r="B10582" t="str">
            <v>HELMET F1XF, YELLOW (PLAIN), L CUMBRIA F</v>
          </cell>
          <cell r="C10582" t="str">
            <v xml:space="preserve"> </v>
          </cell>
        </row>
        <row r="10583">
          <cell r="A10583" t="str">
            <v>GXL1111002300-BO2Z</v>
          </cell>
          <cell r="B10583" t="str">
            <v>HELMET F1XF, WHITE  BLACK COMB, L WARWIC</v>
          </cell>
          <cell r="C10583" t="str">
            <v xml:space="preserve"> </v>
          </cell>
        </row>
        <row r="10584">
          <cell r="A10584" t="str">
            <v>GXL1117601104-JL2K</v>
          </cell>
          <cell r="B10584" t="str">
            <v>HELMET F1XF, YELLOW (FLUO), L PA AMSTERD</v>
          </cell>
          <cell r="C10584" t="str">
            <v xml:space="preserve"> </v>
          </cell>
        </row>
        <row r="10585">
          <cell r="A10585" t="str">
            <v>GXM2111001101-BO5Z</v>
          </cell>
          <cell r="B10585" t="str">
            <v>HELMET F1XF, WHITE WITH BLACK COMB, M PA</v>
          </cell>
          <cell r="C10585" t="str">
            <v xml:space="preserve"> </v>
          </cell>
        </row>
        <row r="10586">
          <cell r="A10586" t="str">
            <v>GXM1211400206-JD1G</v>
          </cell>
          <cell r="B10586" t="str">
            <v>HELMET F1XF, YELLOW (PLAIN), M BOUCHES-D</v>
          </cell>
          <cell r="C10586" t="str">
            <v xml:space="preserve"> </v>
          </cell>
        </row>
        <row r="10587">
          <cell r="A10587" t="str">
            <v>GXM1111002000-OB8P</v>
          </cell>
          <cell r="B10587" t="str">
            <v>HELMET F1XF, ORANGE (FLUO), M PA DORSET</v>
          </cell>
          <cell r="C10587" t="str">
            <v xml:space="preserve"> </v>
          </cell>
        </row>
        <row r="10588">
          <cell r="A10588" t="str">
            <v>GXL1117601200-VF8Z</v>
          </cell>
          <cell r="B10588" t="str">
            <v>HELMET F1XF, PHOTOLUMINESCENT, L,PA TWEN</v>
          </cell>
          <cell r="C10588" t="str">
            <v xml:space="preserve"> </v>
          </cell>
        </row>
        <row r="10589">
          <cell r="A10589" t="str">
            <v>GXM1111002100-BO7H</v>
          </cell>
          <cell r="B10589" t="str">
            <v>HELMET F1XF, WHITE/BLACK COMB, M LINCOLN</v>
          </cell>
          <cell r="C10589" t="str">
            <v xml:space="preserve"> </v>
          </cell>
        </row>
        <row r="10590">
          <cell r="A10590" t="str">
            <v>GXM1111002110-BA7C</v>
          </cell>
          <cell r="B10590" t="str">
            <v>HELMET F1XF, WHITE, WHITE AMBULANCE, M</v>
          </cell>
          <cell r="C10590" t="str">
            <v xml:space="preserve"> </v>
          </cell>
        </row>
        <row r="10591">
          <cell r="A10591" t="str">
            <v>GXM1117601200-VF8Z</v>
          </cell>
          <cell r="B10591" t="str">
            <v>HELMET F1XF, PHOTOLUMINESCENT, M,PA TWEN</v>
          </cell>
          <cell r="C10591" t="str">
            <v xml:space="preserve"> </v>
          </cell>
        </row>
        <row r="10592">
          <cell r="A10592" t="str">
            <v>GXL1121000301-JD8R</v>
          </cell>
          <cell r="B10592" t="str">
            <v>HELMET F1XF, YELLOW (PLAIN), L PA HAMPSH</v>
          </cell>
          <cell r="C10592" t="str">
            <v xml:space="preserve"> </v>
          </cell>
        </row>
        <row r="10593">
          <cell r="A10593" t="str">
            <v>GXM2121000100-JL5T</v>
          </cell>
          <cell r="B10593" t="str">
            <v>HELMET F1XF, YELLOW (FLUO), M SELLAFIELD</v>
          </cell>
          <cell r="C10593" t="str">
            <v xml:space="preserve"> </v>
          </cell>
        </row>
        <row r="10594">
          <cell r="A10594" t="str">
            <v>GXL1111002110-JD8P</v>
          </cell>
          <cell r="B10594" t="str">
            <v>HELMET F1XF, YELLOW (PLAIN), L PA DORSET</v>
          </cell>
          <cell r="C10594" t="str">
            <v xml:space="preserve"> </v>
          </cell>
        </row>
        <row r="10595">
          <cell r="A10595" t="str">
            <v>GXL2111400226-OB9B</v>
          </cell>
          <cell r="B10595" t="str">
            <v>HELMET F1XF, ORANGE (FLUO), L</v>
          </cell>
          <cell r="C10595" t="str">
            <v xml:space="preserve"> </v>
          </cell>
        </row>
        <row r="10596">
          <cell r="A10596" t="str">
            <v>GXL2111400206-OBH4</v>
          </cell>
          <cell r="B10596" t="str">
            <v>HELMET F1XF, ORANGE (FLUO), L CEA VALDUC</v>
          </cell>
          <cell r="C10596" t="str">
            <v xml:space="preserve"> </v>
          </cell>
        </row>
        <row r="10597">
          <cell r="A10597" t="str">
            <v>GXM1117601004-RE2K</v>
          </cell>
          <cell r="B10597" t="str">
            <v>HELMET F1XF, RED, M PA AMSTERDAM</v>
          </cell>
          <cell r="C10597" t="str">
            <v xml:space="preserve"> </v>
          </cell>
        </row>
        <row r="10598">
          <cell r="A10598" t="str">
            <v>GXL2121100314-YPQ6</v>
          </cell>
          <cell r="B10598" t="str">
            <v>HELMET F1XF, YELLOW (FLUO) PHOTOLUM, L Z</v>
          </cell>
          <cell r="C10598" t="str">
            <v xml:space="preserve"> </v>
          </cell>
        </row>
        <row r="10599">
          <cell r="A10599" t="str">
            <v>GXL1011400206-REE1</v>
          </cell>
          <cell r="B10599" t="str">
            <v>HELMET F1XF, RED, L</v>
          </cell>
          <cell r="C10599" t="str">
            <v xml:space="preserve"> </v>
          </cell>
        </row>
        <row r="10600">
          <cell r="A10600" t="str">
            <v>GXL2111400216-RE9B</v>
          </cell>
          <cell r="B10600" t="str">
            <v>HELMET F1XF, RED, L PA SDIS 16 NOIRE</v>
          </cell>
          <cell r="C10600" t="str">
            <v xml:space="preserve"> </v>
          </cell>
        </row>
        <row r="10601">
          <cell r="A10601" t="str">
            <v>GXM2111400206-JLH4</v>
          </cell>
          <cell r="B10601" t="str">
            <v>HELMET F1XF, YELLOW (FLUO), M CEA VALDUC</v>
          </cell>
          <cell r="C10601" t="str">
            <v xml:space="preserve"> </v>
          </cell>
        </row>
        <row r="10602">
          <cell r="A10602" t="str">
            <v>GXL2111002110-JD3B</v>
          </cell>
          <cell r="B10602" t="str">
            <v>HELMET F1XF, YELLOW (PLAIN),GATWICK, L</v>
          </cell>
          <cell r="C10602" t="str">
            <v xml:space="preserve"> </v>
          </cell>
        </row>
        <row r="10603">
          <cell r="A10603" t="str">
            <v>GXL1111302100-JLQ2</v>
          </cell>
          <cell r="B10603" t="str">
            <v>HELMET F1XF, YELLOW (FLUO), L GRUPPENFÜH</v>
          </cell>
          <cell r="C10603" t="str">
            <v xml:space="preserve"> </v>
          </cell>
        </row>
        <row r="10604">
          <cell r="A10604" t="str">
            <v>GXM2121100314-RE1E</v>
          </cell>
          <cell r="B10604" t="str">
            <v>HELMET F1XF, RED, M TORREMOLINOS</v>
          </cell>
          <cell r="C10604" t="str">
            <v xml:space="preserve"> </v>
          </cell>
        </row>
        <row r="10605">
          <cell r="A10605" t="str">
            <v>GXL2121100214-NA6P</v>
          </cell>
          <cell r="B10605" t="str">
            <v>HELMET F1XF, BLACK, L PA BOMBEROS MURCIA</v>
          </cell>
          <cell r="C10605" t="str">
            <v xml:space="preserve"> </v>
          </cell>
        </row>
        <row r="10606">
          <cell r="A10606" t="str">
            <v>GXL1111002110-VA7B</v>
          </cell>
          <cell r="B10606" t="str">
            <v>HELMET F1XF, GREEN,GREEN AMBULANCE, L</v>
          </cell>
          <cell r="C10606" t="str">
            <v xml:space="preserve"> </v>
          </cell>
        </row>
        <row r="10607">
          <cell r="A10607" t="str">
            <v>GXM1011400206-REE1</v>
          </cell>
          <cell r="B10607" t="str">
            <v>HELMET F1XF, RED, M</v>
          </cell>
          <cell r="C10607" t="str">
            <v xml:space="preserve"> </v>
          </cell>
        </row>
        <row r="10608">
          <cell r="A10608" t="str">
            <v>GXL1111002100-BO7H</v>
          </cell>
          <cell r="B10608" t="str">
            <v>HELMET F1XF, WHITE/BLACK COMB, L, LINCOL</v>
          </cell>
          <cell r="C10608" t="str">
            <v xml:space="preserve"> </v>
          </cell>
        </row>
        <row r="10609">
          <cell r="A10609" t="str">
            <v>GXL2121001300-JDF1</v>
          </cell>
          <cell r="B10609" t="str">
            <v>HELMET F1XF, YELLOW (PLAIN), L NORTH.IRE</v>
          </cell>
          <cell r="C10609" t="str">
            <v xml:space="preserve"> </v>
          </cell>
        </row>
        <row r="10610">
          <cell r="A10610" t="str">
            <v>GXM2121100211-VF03</v>
          </cell>
          <cell r="B10610" t="str">
            <v>HELMET F1XF, PHOTOLUMINESCENT, M PA BIZK</v>
          </cell>
          <cell r="C10610" t="str">
            <v xml:space="preserve"> </v>
          </cell>
        </row>
        <row r="10611">
          <cell r="A10611" t="str">
            <v>GXM2121100300-BA76</v>
          </cell>
          <cell r="B10611" t="str">
            <v>HELMET F1XF, WHITE, M TRENTO</v>
          </cell>
          <cell r="C10611" t="str">
            <v xml:space="preserve"> </v>
          </cell>
        </row>
        <row r="10612">
          <cell r="A10612" t="str">
            <v>GXM2121100200-RE76</v>
          </cell>
          <cell r="B10612" t="str">
            <v>HELMET F1XF, RED, M TRENTO</v>
          </cell>
          <cell r="C10612" t="str">
            <v xml:space="preserve"> </v>
          </cell>
        </row>
        <row r="10613">
          <cell r="A10613" t="str">
            <v>GXM2111000100-JDB2</v>
          </cell>
          <cell r="B10613" t="str">
            <v>HELMET F1XF, YELLOW (PLAIN), M DERBYSHIR</v>
          </cell>
          <cell r="C10613" t="str">
            <v xml:space="preserve"> </v>
          </cell>
        </row>
        <row r="10614">
          <cell r="A10614" t="str">
            <v>GXL2111400236-OB9B</v>
          </cell>
          <cell r="B10614" t="str">
            <v>HELMET F1XF, ORANGE (FLUO), L PA SDIS 16</v>
          </cell>
          <cell r="C10614" t="str">
            <v xml:space="preserve"> </v>
          </cell>
        </row>
        <row r="10615">
          <cell r="A10615" t="str">
            <v>GXM2121100416-NA1Q</v>
          </cell>
          <cell r="B10615" t="str">
            <v>HELMET F1XF, BLACK, M BOMBERS BARCELONA</v>
          </cell>
          <cell r="C10615" t="str">
            <v xml:space="preserve"> </v>
          </cell>
        </row>
        <row r="10616">
          <cell r="A10616" t="str">
            <v>GXL1111002000-BOE5</v>
          </cell>
          <cell r="B10616" t="str">
            <v>HELMET F1XF, WHITE WITH BLACK COMB, L PA</v>
          </cell>
          <cell r="C10616" t="str">
            <v xml:space="preserve"> </v>
          </cell>
        </row>
        <row r="10617">
          <cell r="A10617" t="str">
            <v>GXM1111302100-JLQ2</v>
          </cell>
          <cell r="B10617" t="str">
            <v>HELMET F1XF, YELLOW (FLUO), M GRUPPENFÜH</v>
          </cell>
          <cell r="C10617" t="str">
            <v xml:space="preserve"> </v>
          </cell>
        </row>
        <row r="10618">
          <cell r="A10618" t="str">
            <v>GXL1117601004-VF9C</v>
          </cell>
          <cell r="B10618" t="str">
            <v>HELMET F1XF, PHOTOLUMINESCENT, L PA HOLL</v>
          </cell>
          <cell r="C10618" t="str">
            <v xml:space="preserve"> </v>
          </cell>
        </row>
        <row r="10619">
          <cell r="A10619" t="str">
            <v>GXM1117601004-VF9C</v>
          </cell>
          <cell r="B10619" t="str">
            <v>HELMET F1XF, PHOTOLUMINESCENT, M PA HOLL</v>
          </cell>
          <cell r="C10619" t="str">
            <v xml:space="preserve"> </v>
          </cell>
        </row>
        <row r="10620">
          <cell r="A10620" t="str">
            <v>GXM2111002110-JD3A</v>
          </cell>
          <cell r="B10620" t="str">
            <v>HELMET F1XF, YELLOW (PLAIN),GATWICK, M</v>
          </cell>
          <cell r="C10620" t="str">
            <v xml:space="preserve"> </v>
          </cell>
        </row>
        <row r="10621">
          <cell r="A10621" t="str">
            <v>GXM2121100300-RE76</v>
          </cell>
          <cell r="B10621" t="str">
            <v>HELMET F1XF, RED, M TRENTO</v>
          </cell>
          <cell r="C10621" t="str">
            <v xml:space="preserve"> </v>
          </cell>
        </row>
        <row r="10622">
          <cell r="A10622" t="str">
            <v>GXM2121400310-BAP4</v>
          </cell>
          <cell r="B10622" t="str">
            <v>HELMET F1XF, WHITE, M SEPEIS</v>
          </cell>
          <cell r="C10622" t="str">
            <v xml:space="preserve"> </v>
          </cell>
        </row>
        <row r="10623">
          <cell r="A10623" t="str">
            <v>GXM1111002110-VA7B</v>
          </cell>
          <cell r="B10623" t="str">
            <v>HELMET F1XF, GREEN, GREEN AMBULANCE,M</v>
          </cell>
          <cell r="C10623" t="str">
            <v xml:space="preserve"> </v>
          </cell>
        </row>
        <row r="10624">
          <cell r="A10624" t="str">
            <v>GXL1111000101-JD5E</v>
          </cell>
          <cell r="B10624" t="str">
            <v>HELMET F1XF, YELLOW (PLAIN), L PA DURHAM</v>
          </cell>
          <cell r="C10624" t="str">
            <v xml:space="preserve"> </v>
          </cell>
        </row>
        <row r="10625">
          <cell r="A10625" t="str">
            <v>GXM1121007200-JD2P</v>
          </cell>
          <cell r="B10625" t="str">
            <v>HELMET F1XF, YELLOW (PLAIN), M LANCASHIR</v>
          </cell>
          <cell r="C10625" t="str">
            <v xml:space="preserve"> </v>
          </cell>
        </row>
        <row r="10626">
          <cell r="A10626" t="str">
            <v>GXM2121100016-AA1Q</v>
          </cell>
          <cell r="B10626" t="str">
            <v>HELMET F1XF, BLUE, M BOMBERS BARCELONA</v>
          </cell>
          <cell r="C10626" t="str">
            <v xml:space="preserve"> </v>
          </cell>
        </row>
        <row r="10627">
          <cell r="A10627" t="str">
            <v>GXL1111002100-BO8F</v>
          </cell>
          <cell r="B10627" t="str">
            <v>HELMET F1XF, WHITE WITH BLACK COMB, L</v>
          </cell>
          <cell r="C10627" t="str">
            <v xml:space="preserve"> </v>
          </cell>
        </row>
        <row r="10628">
          <cell r="A10628" t="str">
            <v>GXM2121100026-NB1Q</v>
          </cell>
          <cell r="B10628" t="str">
            <v>HELMET F1XF, GREY, M BOMBERS BARCELONA</v>
          </cell>
          <cell r="C10628" t="str">
            <v xml:space="preserve"> </v>
          </cell>
        </row>
        <row r="10629">
          <cell r="A10629" t="str">
            <v>GXL1222100400-NAH7</v>
          </cell>
          <cell r="B10629" t="str">
            <v>HELMET F1XF, BLACK, L BANJA LUKA</v>
          </cell>
          <cell r="C10629" t="str">
            <v xml:space="preserve"> </v>
          </cell>
        </row>
        <row r="10630">
          <cell r="A10630" t="str">
            <v>GXM2121000100-BOE9</v>
          </cell>
          <cell r="B10630" t="str">
            <v>HELMET F1XF, WHITE/BLACK COMB, M CUMBRIA</v>
          </cell>
          <cell r="C10630" t="str">
            <v xml:space="preserve"> </v>
          </cell>
        </row>
        <row r="10631">
          <cell r="A10631" t="str">
            <v>GXM2121000200-JD1Y</v>
          </cell>
          <cell r="B10631" t="str">
            <v>HELM F1XF, GELB, M MANCHESTER</v>
          </cell>
          <cell r="C10631" t="str">
            <v xml:space="preserve"> </v>
          </cell>
        </row>
        <row r="10632">
          <cell r="A10632" t="str">
            <v>GXL2121400416-OB2G</v>
          </cell>
          <cell r="B10632" t="str">
            <v>HELMET F1XF, ORANGE (FLUO), L SDIS62</v>
          </cell>
          <cell r="C10632" t="str">
            <v xml:space="preserve"> </v>
          </cell>
        </row>
        <row r="10633">
          <cell r="A10633" t="str">
            <v>GXM2111100001-RE8X</v>
          </cell>
          <cell r="B10633" t="str">
            <v>HELMET F1XF, RED, M PA TOTAL</v>
          </cell>
          <cell r="C10633" t="str">
            <v xml:space="preserve"> </v>
          </cell>
        </row>
        <row r="10634">
          <cell r="A10634" t="str">
            <v>GXL1111002100-JD7H</v>
          </cell>
          <cell r="B10634" t="str">
            <v>HELMET F1XF, YELLOW (PLAIN), L LINCOLNSH</v>
          </cell>
          <cell r="C10634" t="str">
            <v xml:space="preserve"> </v>
          </cell>
        </row>
        <row r="10635">
          <cell r="A10635" t="str">
            <v>GXM2121100300-NA76</v>
          </cell>
          <cell r="B10635" t="str">
            <v>HELMET F1XF, BLACK, M TRENTO</v>
          </cell>
          <cell r="C10635" t="str">
            <v xml:space="preserve"> </v>
          </cell>
        </row>
        <row r="10636">
          <cell r="A10636" t="str">
            <v>GXM1111002000-JDE5</v>
          </cell>
          <cell r="B10636" t="str">
            <v>HELMET F1XF, YELLOW (PLAIN), M PA HEREFO</v>
          </cell>
          <cell r="C10636" t="str">
            <v xml:space="preserve"> </v>
          </cell>
        </row>
        <row r="10637">
          <cell r="A10637" t="str">
            <v>GXM2111000310-JD2A</v>
          </cell>
          <cell r="B10637" t="str">
            <v>HELMET F1XF, YELLOW (PLAIN), M MERSEYSID</v>
          </cell>
          <cell r="C10637" t="str">
            <v xml:space="preserve"> </v>
          </cell>
        </row>
        <row r="10638">
          <cell r="A10638" t="str">
            <v>GXL1121007200-JD2P</v>
          </cell>
          <cell r="B10638" t="str">
            <v>HELMET F1XF, YELLOW (PLAIN), L LANCASHIR</v>
          </cell>
          <cell r="C10638" t="str">
            <v xml:space="preserve"> </v>
          </cell>
        </row>
        <row r="10639">
          <cell r="A10639" t="str">
            <v>GXL2121200311-NAM3</v>
          </cell>
          <cell r="B10639" t="str">
            <v>HELMET F1XF, BLACK, L EOD</v>
          </cell>
          <cell r="C10639" t="str">
            <v xml:space="preserve"> </v>
          </cell>
        </row>
        <row r="10640">
          <cell r="A10640" t="str">
            <v>GXM2111000100-BOB2</v>
          </cell>
          <cell r="B10640" t="str">
            <v>HELMET F1XF, WHITE/BLACK, M DERBYSHIRE F</v>
          </cell>
          <cell r="C10640" t="str">
            <v xml:space="preserve"> </v>
          </cell>
        </row>
        <row r="10641">
          <cell r="A10641" t="str">
            <v>GXL2111001101-JD5Y</v>
          </cell>
          <cell r="B10641" t="str">
            <v>HELMET F1XF, YELLOW (PLAIN), L PA NORTH</v>
          </cell>
          <cell r="C10641" t="str">
            <v xml:space="preserve"> </v>
          </cell>
        </row>
        <row r="10642">
          <cell r="A10642" t="str">
            <v>GXM2111001101-JD5Y</v>
          </cell>
          <cell r="B10642" t="str">
            <v>HELMET F1XF, YELLOW (PLAIN), M PA NORTH</v>
          </cell>
          <cell r="C10642" t="str">
            <v xml:space="preserve"> </v>
          </cell>
        </row>
        <row r="10643">
          <cell r="A10643" t="str">
            <v>GXM1111002300-BO2Z</v>
          </cell>
          <cell r="B10643" t="str">
            <v>HELMET F1XF, WHITE BLACK COMB, M WARWIC</v>
          </cell>
          <cell r="C10643" t="str">
            <v xml:space="preserve"> </v>
          </cell>
        </row>
        <row r="10644">
          <cell r="A10644" t="str">
            <v>GXL1111302100-JLQ3</v>
          </cell>
          <cell r="B10644" t="str">
            <v>HELMET F1XF, YELLOW (FLUO), L ZUGFÜHRER</v>
          </cell>
          <cell r="C10644" t="str">
            <v xml:space="preserve"> </v>
          </cell>
        </row>
        <row r="10645">
          <cell r="A10645" t="str">
            <v>GXL2121000100-BOE9</v>
          </cell>
          <cell r="B10645" t="str">
            <v>HELMET F1XF, WHITE/BLACK COMB, L CUMBRIA</v>
          </cell>
          <cell r="C10645" t="str">
            <v xml:space="preserve"> </v>
          </cell>
        </row>
        <row r="10646">
          <cell r="A10646" t="str">
            <v>GXL2121000100-JL5T</v>
          </cell>
          <cell r="B10646" t="str">
            <v>HELMET F1XF, YELLOW (FLUO), L</v>
          </cell>
          <cell r="C10646" t="str">
            <v xml:space="preserve"> </v>
          </cell>
        </row>
        <row r="10647">
          <cell r="A10647" t="str">
            <v>GXM2121100310-VF3X</v>
          </cell>
          <cell r="B10647" t="str">
            <v>HELMET F1XF, PHOTOLUM., M ALTO ADIGE</v>
          </cell>
          <cell r="C10647" t="str">
            <v xml:space="preserve"> </v>
          </cell>
        </row>
        <row r="10648">
          <cell r="A10648" t="str">
            <v>GXM2111100001-NB8X</v>
          </cell>
          <cell r="B10648" t="str">
            <v>HELMET F1XF, GREY, M "PA TOTAL"</v>
          </cell>
          <cell r="C10648" t="str">
            <v xml:space="preserve"> </v>
          </cell>
        </row>
        <row r="10649">
          <cell r="A10649" t="str">
            <v>GXL1222100400-REH7</v>
          </cell>
          <cell r="B10649" t="str">
            <v>HELMET F1XF, RED, L BANJA LUKA</v>
          </cell>
          <cell r="C10649" t="str">
            <v xml:space="preserve"> </v>
          </cell>
        </row>
        <row r="10650">
          <cell r="A10650" t="str">
            <v>GXM2121100314-YPQ6</v>
          </cell>
          <cell r="B10650" t="str">
            <v>HELMET F1XF, YELLOW FLUO PHOTO, M ZARAGO</v>
          </cell>
          <cell r="C10650" t="str">
            <v xml:space="preserve"> </v>
          </cell>
        </row>
        <row r="10651">
          <cell r="A10651" t="str">
            <v>GXM2121100314-BA1E</v>
          </cell>
          <cell r="B10651" t="str">
            <v>HELMET F1XF, WHITE, M TORREMOLINOS</v>
          </cell>
          <cell r="C10651" t="str">
            <v xml:space="preserve"> </v>
          </cell>
        </row>
        <row r="10652">
          <cell r="A10652" t="str">
            <v>GXM1111002110-JD8P</v>
          </cell>
          <cell r="B10652" t="str">
            <v>HELMET F1XF, YELLOW (PLAIN), M PA DORSET</v>
          </cell>
          <cell r="C10652" t="str">
            <v xml:space="preserve"> </v>
          </cell>
        </row>
        <row r="10653">
          <cell r="A10653" t="str">
            <v>GXL2121100314-OB1E</v>
          </cell>
          <cell r="B10653" t="str">
            <v>HELMET F1XF, ORANGE (FLUO), L TORREMOLIN</v>
          </cell>
          <cell r="C10653" t="str">
            <v xml:space="preserve"> </v>
          </cell>
        </row>
        <row r="10654">
          <cell r="A10654" t="str">
            <v>GXM2121100314-JL1E</v>
          </cell>
          <cell r="B10654" t="str">
            <v>HELMET F1XF, YELLOW (FLUO), M TORREMOLIN</v>
          </cell>
          <cell r="C10654" t="str">
            <v xml:space="preserve"> </v>
          </cell>
        </row>
        <row r="10655">
          <cell r="A10655" t="str">
            <v>GXM1111400206-JD9Z</v>
          </cell>
          <cell r="B10655" t="str">
            <v>HELMET F1XF, YELLOW (PLAIN), M SP YVELIN</v>
          </cell>
          <cell r="C10655" t="str">
            <v xml:space="preserve"> </v>
          </cell>
        </row>
        <row r="10656">
          <cell r="A10656" t="str">
            <v>GXM2111300311-YP3X</v>
          </cell>
          <cell r="B10656" t="str">
            <v>HELMET F1XF, YELLOW FLUO PHOTOL. ALTO M</v>
          </cell>
          <cell r="C10656" t="str">
            <v xml:space="preserve"> </v>
          </cell>
        </row>
        <row r="10657">
          <cell r="A10657" t="str">
            <v>GXL2121100316-JL96</v>
          </cell>
          <cell r="B10657" t="str">
            <v>HELMET F1XF, YELLOW (FLUO), L PA BOMBERO</v>
          </cell>
          <cell r="C10657" t="str">
            <v xml:space="preserve"> </v>
          </cell>
        </row>
        <row r="10658">
          <cell r="A10658" t="str">
            <v>GXM2121100200-BA76</v>
          </cell>
          <cell r="B10658" t="str">
            <v>HELMET F1XF, WHITE, M TRENTO</v>
          </cell>
          <cell r="C10658" t="str">
            <v xml:space="preserve"> </v>
          </cell>
        </row>
        <row r="10659">
          <cell r="A10659" t="str">
            <v>GXL1111002000-OB8P</v>
          </cell>
          <cell r="B10659" t="str">
            <v>HELMET F1XF, ORANGE (FLUO), L PA DORSET</v>
          </cell>
          <cell r="C10659" t="str">
            <v xml:space="preserve"> </v>
          </cell>
        </row>
        <row r="10660">
          <cell r="A10660" t="str">
            <v>GXL1111002300-JD2Z</v>
          </cell>
          <cell r="B10660" t="str">
            <v>HELMET F1XF, YELLOW (PLAIN), L WARWIC</v>
          </cell>
          <cell r="C10660" t="str">
            <v xml:space="preserve"> </v>
          </cell>
        </row>
        <row r="10661">
          <cell r="A10661" t="str">
            <v>GXM2121100201-VF03</v>
          </cell>
          <cell r="B10661" t="str">
            <v>HELMET F1XF, PHOTOLUMINESCENT, M PA DIPU</v>
          </cell>
          <cell r="C10661" t="str">
            <v xml:space="preserve"> </v>
          </cell>
        </row>
        <row r="10662">
          <cell r="A10662" t="str">
            <v>GXL2121100201-VF03</v>
          </cell>
          <cell r="B10662" t="str">
            <v>HELMET F1XF, PHOTOLUMINESCENT, L PA DIPU</v>
          </cell>
          <cell r="C10662" t="str">
            <v xml:space="preserve"> </v>
          </cell>
        </row>
        <row r="10663">
          <cell r="A10663" t="str">
            <v>GXL2121400326-NB6G</v>
          </cell>
          <cell r="B10663" t="str">
            <v>HELMET F1XF, GREY, L SDIS AUDE</v>
          </cell>
          <cell r="C10663" t="str">
            <v xml:space="preserve"> </v>
          </cell>
        </row>
        <row r="10664">
          <cell r="A10664" t="str">
            <v>GXM2111400206-RE01</v>
          </cell>
          <cell r="B10664" t="str">
            <v>HELMET F1XF, RED, M</v>
          </cell>
          <cell r="C10664" t="str">
            <v xml:space="preserve"> </v>
          </cell>
        </row>
        <row r="10665">
          <cell r="A10665" t="str">
            <v>GXM2111100001-JD8X</v>
          </cell>
          <cell r="B10665" t="str">
            <v>HELMET F1XF, YELLOW (PLAIN), M PA TOTAL</v>
          </cell>
          <cell r="C10665" t="str">
            <v xml:space="preserve"> </v>
          </cell>
        </row>
        <row r="10666">
          <cell r="A10666" t="str">
            <v>GXM1222100400-REH7</v>
          </cell>
          <cell r="B10666" t="str">
            <v>HELMET F1XF, RED, M BANJA LUKA</v>
          </cell>
          <cell r="C10666" t="str">
            <v xml:space="preserve"> </v>
          </cell>
        </row>
        <row r="10667">
          <cell r="A10667" t="str">
            <v>GXL1111000110-VA7B</v>
          </cell>
          <cell r="B10667" t="str">
            <v>HELM F1XF, GRÜN, L AMBULANCE SERVICE</v>
          </cell>
          <cell r="C10667" t="str">
            <v xml:space="preserve"> </v>
          </cell>
        </row>
        <row r="10668">
          <cell r="A10668" t="str">
            <v>GXM1111000110-VA7B</v>
          </cell>
          <cell r="B10668" t="str">
            <v>HELM F1XF, GRÜN, M AMBULANCE SERVICE</v>
          </cell>
          <cell r="C10668" t="str">
            <v xml:space="preserve"> </v>
          </cell>
        </row>
        <row r="10669">
          <cell r="A10669" t="str">
            <v>GXL2121000110-JD5Q</v>
          </cell>
          <cell r="B10669" t="str">
            <v>HELMET F1XF, YELLOW (PLAIN), L PA DUBLIN</v>
          </cell>
          <cell r="C10669" t="str">
            <v xml:space="preserve"> </v>
          </cell>
        </row>
        <row r="10670">
          <cell r="A10670" t="str">
            <v>GXL2111000310-JD2A</v>
          </cell>
          <cell r="B10670" t="str">
            <v>HELMET F1XF, YELLOW (PLAIN), L MERSEYSID</v>
          </cell>
          <cell r="C10670" t="str">
            <v xml:space="preserve"> </v>
          </cell>
        </row>
        <row r="10671">
          <cell r="A10671" t="str">
            <v>GXL1111400206-BA9Z</v>
          </cell>
          <cell r="B10671" t="str">
            <v>HELMET F1XF, WHITE, L SP YVELINES</v>
          </cell>
          <cell r="C10671" t="str">
            <v xml:space="preserve"> </v>
          </cell>
        </row>
        <row r="10672">
          <cell r="A10672" t="str">
            <v>GXL1111002100-JD8F</v>
          </cell>
          <cell r="B10672" t="str">
            <v>HELMET F1XF, YELLOW (PLAIN), L PA CAMBRI</v>
          </cell>
          <cell r="C10672" t="str">
            <v xml:space="preserve"> </v>
          </cell>
        </row>
        <row r="10673">
          <cell r="A10673" t="str">
            <v>GXM2111400306-AAH4</v>
          </cell>
          <cell r="B10673" t="str">
            <v>HELMET F1XF, BLUE, M CEA DAM VALDUC</v>
          </cell>
          <cell r="C10673" t="str">
            <v xml:space="preserve"> </v>
          </cell>
        </row>
        <row r="10674">
          <cell r="A10674" t="str">
            <v>GXM2121100314-OB1E</v>
          </cell>
          <cell r="B10674" t="str">
            <v>HELMET F1XF, ORANGE (FLUO), M TORREMOLIN</v>
          </cell>
          <cell r="C10674" t="str">
            <v xml:space="preserve"> </v>
          </cell>
        </row>
        <row r="10675">
          <cell r="A10675" t="str">
            <v>GXL2111000100-JDG5</v>
          </cell>
          <cell r="B10675" t="str">
            <v>HELMET F1XF, YELLOW (PLAIN), L CHESHIRE</v>
          </cell>
          <cell r="C10675" t="str">
            <v xml:space="preserve"> </v>
          </cell>
        </row>
        <row r="10676">
          <cell r="A10676" t="str">
            <v>GXL2121000200-JD1Y</v>
          </cell>
          <cell r="B10676" t="str">
            <v>HELMET F1XF, YELLOW (PLAIN), L MANCHESTE</v>
          </cell>
          <cell r="C10676" t="str">
            <v xml:space="preserve"> </v>
          </cell>
        </row>
        <row r="10677">
          <cell r="A10677" t="str">
            <v>GXL2121100314-JL1E</v>
          </cell>
          <cell r="B10677" t="str">
            <v>HELMET F1XF, YELLOW (FLUO), L TORREMOLIN</v>
          </cell>
          <cell r="C10677" t="str">
            <v xml:space="preserve"> </v>
          </cell>
        </row>
        <row r="10678">
          <cell r="A10678" t="str">
            <v>GXM2121000200-NA1Y</v>
          </cell>
          <cell r="B10678" t="str">
            <v>HELMET F1XF, BLACK, M MANCHESTER</v>
          </cell>
          <cell r="C10678" t="str">
            <v xml:space="preserve"> </v>
          </cell>
        </row>
        <row r="10679">
          <cell r="A10679" t="str">
            <v>GXM2121100316-JL96</v>
          </cell>
          <cell r="B10679" t="str">
            <v>HELMET F1XF, YELLOW (FLUO), M PA BOMBERO</v>
          </cell>
          <cell r="C10679" t="str">
            <v xml:space="preserve"> </v>
          </cell>
        </row>
        <row r="10680">
          <cell r="A10680" t="str">
            <v>GXM2121400310-REP4</v>
          </cell>
          <cell r="B10680" t="str">
            <v>HELMET F1XF, RED, M  SEPEIS</v>
          </cell>
          <cell r="C10680" t="str">
            <v xml:space="preserve"> </v>
          </cell>
        </row>
        <row r="10681">
          <cell r="A10681" t="str">
            <v>GXL2111000100-BOG5</v>
          </cell>
          <cell r="B10681" t="str">
            <v>HELMET F1XF, WHITE/BLACK COMB, L CHESHIR</v>
          </cell>
          <cell r="C10681" t="str">
            <v xml:space="preserve"> </v>
          </cell>
        </row>
        <row r="10682">
          <cell r="A10682" t="str">
            <v>GXM2111000100-JDG5</v>
          </cell>
          <cell r="B10682" t="str">
            <v>HELMET F1XF, YELLOW (PLAIN), M CHESHIRE</v>
          </cell>
          <cell r="C10682" t="str">
            <v xml:space="preserve"> </v>
          </cell>
        </row>
        <row r="10683">
          <cell r="A10683" t="str">
            <v>GXM2121300320-VF4A</v>
          </cell>
          <cell r="B10683" t="str">
            <v>HELMET F1XF, PHOTOLUM., M ALTO ADIGE</v>
          </cell>
          <cell r="C10683" t="str">
            <v xml:space="preserve"> </v>
          </cell>
        </row>
        <row r="10684">
          <cell r="A10684" t="str">
            <v>GXL2121100200-RE76</v>
          </cell>
          <cell r="B10684" t="str">
            <v>HELMET F1XF, RED, L</v>
          </cell>
          <cell r="C10684" t="str">
            <v xml:space="preserve"> </v>
          </cell>
        </row>
        <row r="10685">
          <cell r="A10685" t="str">
            <v>GXM2121100410-VF2V</v>
          </cell>
          <cell r="B10685" t="str">
            <v>HELMET F1XF, PHOTOLUMINESCENT, M  SEVILL</v>
          </cell>
          <cell r="C10685" t="str">
            <v xml:space="preserve"> </v>
          </cell>
        </row>
        <row r="10686">
          <cell r="A10686" t="str">
            <v>GXL2111400206-JLH4</v>
          </cell>
          <cell r="B10686" t="str">
            <v>HELMET F1XF, YELLOW (FLUO), L CEA VALDUC</v>
          </cell>
          <cell r="C10686" t="str">
            <v xml:space="preserve"> </v>
          </cell>
        </row>
        <row r="10687">
          <cell r="A10687" t="str">
            <v>GXM1111302100-JLQ3</v>
          </cell>
          <cell r="B10687" t="str">
            <v>HELMET F1XF, YELLOW (FLUO), M ZUGFÜHRER</v>
          </cell>
          <cell r="C10687" t="str">
            <v xml:space="preserve"> </v>
          </cell>
        </row>
        <row r="10688">
          <cell r="A10688" t="str">
            <v>GXM1111002100-JD8F</v>
          </cell>
          <cell r="B10688" t="str">
            <v>HELMET F1XF, YELLOW (PLAIN), M PA CAMBRI</v>
          </cell>
          <cell r="C10688" t="str">
            <v xml:space="preserve"> </v>
          </cell>
        </row>
        <row r="10689">
          <cell r="A10689" t="str">
            <v>GXL1222100400-JLH7</v>
          </cell>
          <cell r="B10689" t="str">
            <v>HELMET F1XF, YELLOW (FLUO), L BANJA LUKA</v>
          </cell>
          <cell r="C10689" t="str">
            <v xml:space="preserve"> </v>
          </cell>
        </row>
        <row r="10690">
          <cell r="A10690" t="str">
            <v>GXM1222100400-JLH7</v>
          </cell>
          <cell r="B10690" t="str">
            <v>HELMET F1XF, YELLOW (FLUO), M BANJA LUKA</v>
          </cell>
          <cell r="C10690" t="str">
            <v xml:space="preserve"> </v>
          </cell>
        </row>
        <row r="10691">
          <cell r="A10691" t="str">
            <v>GXL2111001101-BO5Z</v>
          </cell>
          <cell r="B10691" t="str">
            <v>HELMET F1XF, WHITE WITH BLACK COMB, L PA</v>
          </cell>
          <cell r="C10691" t="str">
            <v xml:space="preserve"> </v>
          </cell>
        </row>
        <row r="10692">
          <cell r="A10692" t="str">
            <v>GXL1111400206-JD9Z</v>
          </cell>
          <cell r="B10692" t="str">
            <v>HELMET F1XF, YELLOW (PLAIN), L SP YVELIN</v>
          </cell>
          <cell r="C10692" t="str">
            <v xml:space="preserve"> </v>
          </cell>
        </row>
        <row r="10693">
          <cell r="A10693" t="str">
            <v>GXM1121000301-JD8R</v>
          </cell>
          <cell r="B10693" t="str">
            <v>HELMET F1XF, YELLOW (PLAIN), M PA HAMPSH</v>
          </cell>
          <cell r="C10693" t="str">
            <v xml:space="preserve"> </v>
          </cell>
        </row>
        <row r="10694">
          <cell r="A10694" t="str">
            <v>GXM1117601104-JL2K</v>
          </cell>
          <cell r="B10694" t="str">
            <v>HELMET F1XF, YELLOW (FLUO), M PA AMSTERD</v>
          </cell>
          <cell r="C10694" t="str">
            <v xml:space="preserve"> </v>
          </cell>
        </row>
        <row r="10695">
          <cell r="A10695" t="str">
            <v>GXM2121300330-VF4B</v>
          </cell>
          <cell r="B10695" t="str">
            <v>HELMET F1XF, PHOTOLUMINESCENT, M ALTO AD</v>
          </cell>
          <cell r="C10695" t="str">
            <v xml:space="preserve"> </v>
          </cell>
        </row>
        <row r="10696">
          <cell r="A10696" t="str">
            <v>GXL1111000300-BO16</v>
          </cell>
          <cell r="B10696" t="str">
            <v>Helmet F1XF, White with black comb, L</v>
          </cell>
          <cell r="C10696" t="str">
            <v xml:space="preserve"> </v>
          </cell>
        </row>
        <row r="10697">
          <cell r="A10697" t="str">
            <v>GXL1111002000-JD7H</v>
          </cell>
          <cell r="B10697" t="str">
            <v>Helmet F1XF, Yellow (plain), L,LINCOLNSH</v>
          </cell>
          <cell r="C10697" t="str">
            <v xml:space="preserve"> </v>
          </cell>
        </row>
        <row r="10698">
          <cell r="A10698" t="str">
            <v>GXL1121100100-JL35</v>
          </cell>
          <cell r="B10698" t="str">
            <v>Helmet F1XF, Yellow (fluo), L</v>
          </cell>
          <cell r="C10698" t="str">
            <v xml:space="preserve"> </v>
          </cell>
        </row>
        <row r="10699">
          <cell r="A10699" t="str">
            <v>GXL1121300114-JL16</v>
          </cell>
          <cell r="B10699" t="str">
            <v>Helmet F1XF, Yellow (fluo), L</v>
          </cell>
          <cell r="C10699" t="str">
            <v xml:space="preserve"> </v>
          </cell>
        </row>
        <row r="10700">
          <cell r="A10700" t="str">
            <v>GXL1121300200-VF45</v>
          </cell>
          <cell r="B10700" t="str">
            <v>Helmet F1XF, Photoluminescent, L</v>
          </cell>
          <cell r="C10700" t="str">
            <v xml:space="preserve"> </v>
          </cell>
        </row>
        <row r="10701">
          <cell r="A10701" t="str">
            <v>GXL1121100100-JL9W</v>
          </cell>
          <cell r="B10701" t="str">
            <v>Helmet F1XF, Yellow (fluo), L</v>
          </cell>
          <cell r="C10701" t="str">
            <v xml:space="preserve"> </v>
          </cell>
        </row>
        <row r="10702">
          <cell r="A10702" t="str">
            <v>GXL1121100100-OB9W</v>
          </cell>
          <cell r="B10702" t="str">
            <v>Helmet F1XF, Orange (fluo), L</v>
          </cell>
          <cell r="C10702" t="str">
            <v xml:space="preserve"> </v>
          </cell>
        </row>
        <row r="10703">
          <cell r="A10703" t="str">
            <v>GXL1121100110-JL9W</v>
          </cell>
          <cell r="B10703" t="str">
            <v>Helmet F1XF, Yellow (fluo), L</v>
          </cell>
          <cell r="C10703" t="str">
            <v xml:space="preserve"> </v>
          </cell>
        </row>
        <row r="10704">
          <cell r="A10704" t="str">
            <v>GXL2121000306-BB01</v>
          </cell>
          <cell r="B10704" t="str">
            <v>Helmet F1XF, Metalized, L</v>
          </cell>
          <cell r="C10704" t="str">
            <v xml:space="preserve"> </v>
          </cell>
        </row>
        <row r="10705">
          <cell r="A10705" t="str">
            <v>GXL2121300204-NA01</v>
          </cell>
          <cell r="B10705" t="str">
            <v>Helmet F1XF, Black, L</v>
          </cell>
          <cell r="C10705" t="str">
            <v xml:space="preserve"> </v>
          </cell>
        </row>
        <row r="10706">
          <cell r="A10706" t="str">
            <v>GXM1121100100-JL9W</v>
          </cell>
          <cell r="B10706" t="str">
            <v>Helmet F1XF, Yellow (fluo), M</v>
          </cell>
          <cell r="C10706" t="str">
            <v xml:space="preserve"> </v>
          </cell>
        </row>
        <row r="10707">
          <cell r="A10707" t="str">
            <v>GXM1121100100-OB9W</v>
          </cell>
          <cell r="B10707" t="str">
            <v>Helmet F1XF, Orange (fluo), M</v>
          </cell>
          <cell r="C10707" t="str">
            <v xml:space="preserve"> </v>
          </cell>
        </row>
        <row r="10708">
          <cell r="A10708" t="str">
            <v>GXM1121300100-YP16</v>
          </cell>
          <cell r="B10708" t="str">
            <v>Helmet F1XF, Yellow (fluo) Photolum, M</v>
          </cell>
          <cell r="C10708" t="str">
            <v xml:space="preserve"> </v>
          </cell>
        </row>
        <row r="10709">
          <cell r="A10709" t="str">
            <v>GXM2121300106-BB01</v>
          </cell>
          <cell r="B10709" t="str">
            <v>Helmet F1XF, Metalized, M</v>
          </cell>
          <cell r="C10709" t="str">
            <v xml:space="preserve"> </v>
          </cell>
        </row>
        <row r="10710">
          <cell r="A10710" t="str">
            <v>GXL1011400201-REE1</v>
          </cell>
          <cell r="B10710" t="str">
            <v>Helmet F1XF, Red, L PA SDIS ARDENNES Dor</v>
          </cell>
          <cell r="C10710" t="str">
            <v xml:space="preserve"> </v>
          </cell>
        </row>
        <row r="10711">
          <cell r="A10711" t="str">
            <v>GXL1121400201-JD75</v>
          </cell>
          <cell r="B10711" t="str">
            <v>Helmet F1XF, Yellow (plain), L</v>
          </cell>
          <cell r="C10711" t="str">
            <v xml:space="preserve"> </v>
          </cell>
        </row>
        <row r="10712">
          <cell r="A10712" t="str">
            <v>GXL1121400201-JD9Z</v>
          </cell>
          <cell r="B10712" t="str">
            <v>Helmet F1XF, Yellow (plain), L SDIS 78</v>
          </cell>
          <cell r="C10712" t="str">
            <v xml:space="preserve"> </v>
          </cell>
        </row>
        <row r="10713">
          <cell r="A10713" t="str">
            <v>GXL2111000200-RE01</v>
          </cell>
          <cell r="B10713" t="str">
            <v>Helmet F1XF, Red, L</v>
          </cell>
          <cell r="C10713" t="str">
            <v xml:space="preserve"> </v>
          </cell>
        </row>
        <row r="10714">
          <cell r="A10714" t="str">
            <v>GXL2111100001-BB8X</v>
          </cell>
          <cell r="B10714" t="str">
            <v>Helmet F1XF, Metalized, L PA Total</v>
          </cell>
          <cell r="C10714" t="str">
            <v xml:space="preserve"> </v>
          </cell>
        </row>
        <row r="10715">
          <cell r="A10715" t="str">
            <v>GXL2111100001-NB8X</v>
          </cell>
          <cell r="B10715" t="str">
            <v>Helmet F1XF, Grey, L PA Total dorée</v>
          </cell>
          <cell r="C10715" t="str">
            <v xml:space="preserve"> </v>
          </cell>
        </row>
        <row r="10716">
          <cell r="A10716" t="str">
            <v>GXL2111100001-OB8X</v>
          </cell>
          <cell r="B10716" t="str">
            <v>Helmet F1XF, Orange (fluo), L PA Total</v>
          </cell>
          <cell r="C10716" t="str">
            <v xml:space="preserve"> </v>
          </cell>
        </row>
        <row r="10717">
          <cell r="A10717" t="str">
            <v>GXL2111301201-BB01</v>
          </cell>
          <cell r="B10717" t="str">
            <v>Helmet F1XF, Metal, L</v>
          </cell>
          <cell r="C10717" t="str">
            <v xml:space="preserve"> </v>
          </cell>
        </row>
        <row r="10718">
          <cell r="A10718" t="str">
            <v>GXL2111401206-RE01</v>
          </cell>
          <cell r="B10718" t="str">
            <v>Helmet F1XF, Red, L PA SP dorée</v>
          </cell>
          <cell r="C10718" t="str">
            <v xml:space="preserve"> </v>
          </cell>
        </row>
        <row r="10719">
          <cell r="A10719" t="str">
            <v>GXL2121100201-JD01</v>
          </cell>
          <cell r="B10719" t="str">
            <v>Helmet F1XF yellow, L</v>
          </cell>
          <cell r="C10719" t="str">
            <v xml:space="preserve"> </v>
          </cell>
        </row>
        <row r="10720">
          <cell r="A10720" t="str">
            <v>GXL2121100301-BB8W</v>
          </cell>
          <cell r="B10720" t="str">
            <v>Helmet F1XF, Metalized, L PA ALPES MARIT</v>
          </cell>
          <cell r="C10720" t="str">
            <v xml:space="preserve"> </v>
          </cell>
        </row>
        <row r="10721">
          <cell r="A10721" t="str">
            <v>GXL2121100301-JL01</v>
          </cell>
          <cell r="B10721" t="str">
            <v>Helmet F1XF, Yellow (fluo), L</v>
          </cell>
          <cell r="C10721" t="str">
            <v xml:space="preserve"> </v>
          </cell>
        </row>
        <row r="10722">
          <cell r="A10722" t="str">
            <v>GXL2121100306-BB8W</v>
          </cell>
          <cell r="B10722" t="str">
            <v>Helmet F1XF, Metalized, L PA Alpes-Marit</v>
          </cell>
          <cell r="C10722" t="str">
            <v xml:space="preserve"> </v>
          </cell>
        </row>
        <row r="10723">
          <cell r="A10723" t="str">
            <v>GXL2121100306-JD8W</v>
          </cell>
          <cell r="B10723" t="str">
            <v>Helmet F1XF, Yellow (plain), L PA Alpes-</v>
          </cell>
          <cell r="C10723" t="str">
            <v xml:space="preserve"> </v>
          </cell>
        </row>
        <row r="10724">
          <cell r="A10724" t="str">
            <v>GXL2121100401-BB01</v>
          </cell>
          <cell r="B10724" t="str">
            <v>Helmet F1XF, Metalized, L</v>
          </cell>
          <cell r="C10724" t="str">
            <v xml:space="preserve"> </v>
          </cell>
        </row>
        <row r="10725">
          <cell r="A10725" t="str">
            <v>GXL2121100401-JL01</v>
          </cell>
          <cell r="B10725" t="str">
            <v>Helmet F1XF, Yellow (fluo), L</v>
          </cell>
          <cell r="C10725" t="str">
            <v xml:space="preserve"> </v>
          </cell>
        </row>
        <row r="10726">
          <cell r="A10726" t="str">
            <v>GXL2121400301-RE01</v>
          </cell>
          <cell r="B10726" t="str">
            <v>Helmet F1XF, Red, L</v>
          </cell>
          <cell r="C10726" t="str">
            <v xml:space="preserve"> </v>
          </cell>
        </row>
        <row r="10727">
          <cell r="A10727" t="str">
            <v>GXL2121400411-BA2G</v>
          </cell>
          <cell r="B10727" t="str">
            <v>Helmet F1XF, White, L PA SDIS62 SP dorée</v>
          </cell>
          <cell r="C10727" t="str">
            <v xml:space="preserve"> </v>
          </cell>
        </row>
        <row r="10728">
          <cell r="A10728" t="str">
            <v>GXL2121400411-JL2G</v>
          </cell>
          <cell r="B10728" t="str">
            <v>Helmet F1XF, Yellow (fluo), L PA Sdis62</v>
          </cell>
          <cell r="C10728" t="str">
            <v xml:space="preserve"> </v>
          </cell>
        </row>
        <row r="10729">
          <cell r="A10729" t="str">
            <v>GXL2121400431-BB2G</v>
          </cell>
          <cell r="B10729" t="str">
            <v>Helmet F1XF, Metalized, L PA Sdis62 SP d</v>
          </cell>
          <cell r="C10729" t="str">
            <v xml:space="preserve"> </v>
          </cell>
        </row>
        <row r="10730">
          <cell r="A10730" t="str">
            <v>GXL2121402201-NA01</v>
          </cell>
          <cell r="B10730" t="str">
            <v>Helmet F1XF, Black, L</v>
          </cell>
          <cell r="C10730" t="str">
            <v xml:space="preserve"> </v>
          </cell>
        </row>
        <row r="10731">
          <cell r="A10731" t="str">
            <v>GXL2121402206-NA01</v>
          </cell>
          <cell r="B10731" t="str">
            <v>Helmet F1XF, Black, L</v>
          </cell>
          <cell r="C10731" t="str">
            <v xml:space="preserve"> </v>
          </cell>
        </row>
        <row r="10732">
          <cell r="A10732" t="str">
            <v>GXL2121402206-OB01</v>
          </cell>
          <cell r="B10732" t="str">
            <v>Helmet F1XF, Orange (fluo), L</v>
          </cell>
          <cell r="C10732" t="str">
            <v xml:space="preserve"> </v>
          </cell>
        </row>
        <row r="10733">
          <cell r="A10733" t="str">
            <v>GXL2121402401-VF01</v>
          </cell>
          <cell r="B10733" t="str">
            <v>Helmet F1XF, Photoluminescent, L</v>
          </cell>
          <cell r="C10733" t="str">
            <v xml:space="preserve"> </v>
          </cell>
        </row>
        <row r="10734">
          <cell r="A10734" t="str">
            <v>GXM1011400201-REE1</v>
          </cell>
          <cell r="B10734" t="str">
            <v>Helmet F1XF, Red, M PA SDIS ARDENNES Dor</v>
          </cell>
          <cell r="C10734" t="str">
            <v xml:space="preserve"> </v>
          </cell>
        </row>
        <row r="10735">
          <cell r="A10735" t="str">
            <v>GXM1111400201-JD01</v>
          </cell>
          <cell r="B10735" t="str">
            <v>Helmet F1XF, Yellow (plain), M</v>
          </cell>
          <cell r="C10735" t="str">
            <v xml:space="preserve"> </v>
          </cell>
        </row>
        <row r="10736">
          <cell r="A10736" t="str">
            <v>GXM1111400201-OB9Z</v>
          </cell>
          <cell r="B10736" t="str">
            <v>Helmet F1XF, Orange (fluo), M PA SP SDIS</v>
          </cell>
          <cell r="C10736" t="str">
            <v xml:space="preserve"> </v>
          </cell>
        </row>
        <row r="10737">
          <cell r="A10737" t="str">
            <v>GXM1121000231-VF01</v>
          </cell>
          <cell r="B10737" t="str">
            <v>Helmet F1XF, Photoluminescent, M</v>
          </cell>
          <cell r="C10737" t="str">
            <v xml:space="preserve"> </v>
          </cell>
        </row>
        <row r="10738">
          <cell r="A10738" t="str">
            <v>GXM1121001201-OB01</v>
          </cell>
          <cell r="B10738" t="str">
            <v>Helmet F1XF, Orange (fluo), M PA SP Doré</v>
          </cell>
          <cell r="C10738" t="str">
            <v xml:space="preserve"> </v>
          </cell>
        </row>
        <row r="10739">
          <cell r="A10739" t="str">
            <v>GXM1121100301-NB01</v>
          </cell>
          <cell r="B10739" t="str">
            <v>Helmet F1XF, Grey, M</v>
          </cell>
          <cell r="C10739" t="str">
            <v xml:space="preserve"> </v>
          </cell>
        </row>
        <row r="10740">
          <cell r="A10740" t="str">
            <v>GXM1121300001-RE6U</v>
          </cell>
          <cell r="B10740" t="str">
            <v>Helmet F1XF, Red, M PA Bomberos Chilé</v>
          </cell>
          <cell r="C10740" t="str">
            <v xml:space="preserve"> </v>
          </cell>
        </row>
        <row r="10741">
          <cell r="A10741" t="str">
            <v>GXM1121400201-JD9Z</v>
          </cell>
          <cell r="B10741" t="str">
            <v>Helmet F1XF, Yellow (plain), M PA SP Noi</v>
          </cell>
          <cell r="C10741" t="str">
            <v xml:space="preserve"> </v>
          </cell>
        </row>
        <row r="10742">
          <cell r="A10742" t="str">
            <v>GXM1211000006-NB01</v>
          </cell>
          <cell r="B10742" t="str">
            <v>Helmet F1XF, Grey, M</v>
          </cell>
          <cell r="C10742" t="str">
            <v xml:space="preserve"> </v>
          </cell>
        </row>
        <row r="10743">
          <cell r="A10743" t="str">
            <v>GXM2011000201-BB01</v>
          </cell>
          <cell r="B10743" t="str">
            <v>Helmet F1XF, Metalized, M</v>
          </cell>
          <cell r="C10743" t="str">
            <v xml:space="preserve"> </v>
          </cell>
        </row>
        <row r="10744">
          <cell r="A10744" t="str">
            <v>GXM2111000401-BB01</v>
          </cell>
          <cell r="B10744" t="str">
            <v>Helmet F1XF, Metalized, M</v>
          </cell>
          <cell r="C10744" t="str">
            <v xml:space="preserve"> </v>
          </cell>
        </row>
        <row r="10745">
          <cell r="A10745" t="str">
            <v>GXM2111001101-JD8A</v>
          </cell>
          <cell r="B10745" t="str">
            <v>Helmet F1XF, Yellow (plain), M PA Scotti</v>
          </cell>
          <cell r="C10745" t="str">
            <v xml:space="preserve"> </v>
          </cell>
        </row>
        <row r="10746">
          <cell r="A10746" t="str">
            <v>GXM2111002201-JD2X</v>
          </cell>
          <cell r="B10746" t="str">
            <v>Helmet F1XF, Yellow (plain), M</v>
          </cell>
          <cell r="C10746" t="str">
            <v xml:space="preserve"> </v>
          </cell>
        </row>
        <row r="10747">
          <cell r="A10747" t="str">
            <v>GXM2111002201-VF2X</v>
          </cell>
          <cell r="B10747" t="str">
            <v>Helmet F1XF, Photoluminescent, M</v>
          </cell>
          <cell r="C10747" t="str">
            <v xml:space="preserve"> </v>
          </cell>
        </row>
        <row r="10748">
          <cell r="A10748" t="str">
            <v>GXM2111100301-RE01</v>
          </cell>
          <cell r="B10748" t="str">
            <v>Helmet F1XF red, M</v>
          </cell>
          <cell r="C10748" t="str">
            <v xml:space="preserve"> </v>
          </cell>
        </row>
        <row r="10749">
          <cell r="A10749" t="str">
            <v>GXM2111400216-BA9B</v>
          </cell>
          <cell r="B10749" t="str">
            <v>Helmet F1XF, White, M</v>
          </cell>
          <cell r="C10749" t="str">
            <v xml:space="preserve"> </v>
          </cell>
        </row>
        <row r="10750">
          <cell r="A10750" t="str">
            <v>GXM2111400216-JD9B</v>
          </cell>
          <cell r="B10750" t="str">
            <v>Helmet F1XF, Yellow (plain), M</v>
          </cell>
          <cell r="C10750" t="str">
            <v xml:space="preserve"> </v>
          </cell>
        </row>
        <row r="10751">
          <cell r="A10751" t="str">
            <v>GXM2111400216-RE9B</v>
          </cell>
          <cell r="B10751" t="str">
            <v>Helmet F1XF, Red, M</v>
          </cell>
          <cell r="C10751" t="str">
            <v xml:space="preserve"> </v>
          </cell>
        </row>
        <row r="10752">
          <cell r="A10752" t="str">
            <v>GXM2111400226-RE9B</v>
          </cell>
          <cell r="B10752" t="str">
            <v>Helmet F1XF, Red, M</v>
          </cell>
          <cell r="C10752" t="str">
            <v xml:space="preserve"> </v>
          </cell>
        </row>
        <row r="10753">
          <cell r="A10753" t="str">
            <v>GXM2111400301-JL75</v>
          </cell>
          <cell r="B10753" t="str">
            <v>Helmet F1XF, Yellow (fluo), M</v>
          </cell>
          <cell r="C10753" t="str">
            <v xml:space="preserve"> </v>
          </cell>
        </row>
        <row r="10754">
          <cell r="A10754" t="str">
            <v>GXM2121100331-RE01</v>
          </cell>
          <cell r="B10754" t="str">
            <v>Helmet F1XF, Red, M</v>
          </cell>
          <cell r="C10754" t="str">
            <v xml:space="preserve"> </v>
          </cell>
        </row>
        <row r="10755">
          <cell r="A10755" t="str">
            <v>GXM2121100401-JD01</v>
          </cell>
          <cell r="B10755" t="str">
            <v>Helmet F1XF, Yellow (plain), M</v>
          </cell>
          <cell r="C10755" t="str">
            <v xml:space="preserve"> </v>
          </cell>
        </row>
        <row r="10756">
          <cell r="A10756" t="str">
            <v>GXM2121400401-BB01</v>
          </cell>
          <cell r="B10756" t="str">
            <v>Helmet F1XF metal, M</v>
          </cell>
          <cell r="C10756" t="str">
            <v xml:space="preserve"> </v>
          </cell>
        </row>
        <row r="10757">
          <cell r="A10757" t="str">
            <v>GXM2121400431-BB2G</v>
          </cell>
          <cell r="B10757" t="str">
            <v>Helmet F1XF, Metalized, M PA Sdis62 SP d</v>
          </cell>
          <cell r="C10757" t="str">
            <v xml:space="preserve"> </v>
          </cell>
        </row>
        <row r="10758">
          <cell r="A10758" t="str">
            <v>GXM2121402201-NA01</v>
          </cell>
          <cell r="B10758" t="str">
            <v>Helmet F1XF, Black, M</v>
          </cell>
          <cell r="C10758" t="str">
            <v xml:space="preserve"> </v>
          </cell>
        </row>
        <row r="10759">
          <cell r="A10759" t="str">
            <v>GXM2121402201-NA1G</v>
          </cell>
          <cell r="B10759" t="str">
            <v>Helmet F1XF, Black, M BOUCHES-DU-RHONE</v>
          </cell>
          <cell r="C10759" t="str">
            <v xml:space="preserve"> </v>
          </cell>
        </row>
        <row r="10760">
          <cell r="A10760" t="str">
            <v>GXM2121402206-NA01</v>
          </cell>
          <cell r="B10760" t="str">
            <v>Helmet F1XF, Black, M</v>
          </cell>
          <cell r="C10760" t="str">
            <v xml:space="preserve"> </v>
          </cell>
        </row>
        <row r="10761">
          <cell r="A10761" t="str">
            <v>GXL1111000100-BO5E</v>
          </cell>
          <cell r="B10761" t="str">
            <v>Helmet F1XF white/bl,DURHAM&amp;DARLINGTON,L</v>
          </cell>
          <cell r="C10761" t="str">
            <v xml:space="preserve"> </v>
          </cell>
        </row>
        <row r="10762">
          <cell r="A10762" t="str">
            <v>GXL1111000101-BO4W</v>
          </cell>
          <cell r="B10762" t="str">
            <v>Helmet F1XF white/black TYNE &amp; WEAR, L</v>
          </cell>
          <cell r="C10762" t="str">
            <v xml:space="preserve"> </v>
          </cell>
        </row>
        <row r="10763">
          <cell r="A10763" t="str">
            <v>GXL1111000101-JD4W</v>
          </cell>
          <cell r="B10763" t="str">
            <v>Helmet F1XF yellow, L</v>
          </cell>
          <cell r="C10763" t="str">
            <v xml:space="preserve"> </v>
          </cell>
        </row>
        <row r="10764">
          <cell r="A10764" t="str">
            <v>GXL1111000110-BA7C</v>
          </cell>
          <cell r="B10764" t="str">
            <v>Helmet F1XF, White, L AMBULANCE SERVICE</v>
          </cell>
          <cell r="C10764" t="str">
            <v xml:space="preserve"> </v>
          </cell>
        </row>
        <row r="10765">
          <cell r="A10765" t="str">
            <v>GXL1111000130-JD46</v>
          </cell>
          <cell r="B10765" t="str">
            <v>Helmet F1XF, Yellow (plain), L</v>
          </cell>
          <cell r="C10765" t="str">
            <v xml:space="preserve"> </v>
          </cell>
        </row>
        <row r="10766">
          <cell r="A10766" t="str">
            <v>GXL1111000300-JD4W</v>
          </cell>
          <cell r="B10766" t="str">
            <v>Helm F1XF, Gelb, L TYNE&amp;WEAR</v>
          </cell>
          <cell r="C10766" t="str">
            <v xml:space="preserve"> </v>
          </cell>
        </row>
        <row r="10767">
          <cell r="A10767" t="str">
            <v>GXL1111002100-OB7H</v>
          </cell>
          <cell r="B10767" t="str">
            <v>Helmet F1XF, Orange (fluo), L LINCOLNSHI</v>
          </cell>
          <cell r="C10767" t="str">
            <v xml:space="preserve"> </v>
          </cell>
        </row>
        <row r="10768">
          <cell r="A10768" t="str">
            <v>GXL1111002110-BA7C</v>
          </cell>
          <cell r="B10768" t="str">
            <v>Helmet F1XF, White, White Ambulance, L</v>
          </cell>
          <cell r="C10768" t="str">
            <v xml:space="preserve"> </v>
          </cell>
        </row>
        <row r="10769">
          <cell r="A10769" t="str">
            <v>GXL1111002110-VA7C</v>
          </cell>
          <cell r="B10769" t="str">
            <v>Helmet F1XF, Green, Ambulance, L</v>
          </cell>
          <cell r="C10769" t="str">
            <v xml:space="preserve"> </v>
          </cell>
        </row>
        <row r="10770">
          <cell r="A10770" t="str">
            <v>GXL1121000000-BO5B</v>
          </cell>
          <cell r="B10770" t="str">
            <v>Helmet F1XF white/black BIRMINGHAM Air,L</v>
          </cell>
          <cell r="C10770" t="str">
            <v xml:space="preserve"> </v>
          </cell>
        </row>
        <row r="10771">
          <cell r="A10771" t="str">
            <v>GXL1121000120-BO16</v>
          </cell>
          <cell r="B10771" t="str">
            <v>Helmet F1XF, White with black comb, L</v>
          </cell>
          <cell r="C10771" t="str">
            <v xml:space="preserve"> </v>
          </cell>
        </row>
        <row r="10772">
          <cell r="A10772" t="str">
            <v>GXL1121000320-BO4W</v>
          </cell>
          <cell r="B10772" t="str">
            <v>Helmet F1XF, White,black comb,L TYNE&amp;WEA</v>
          </cell>
          <cell r="C10772" t="str">
            <v xml:space="preserve"> </v>
          </cell>
        </row>
        <row r="10773">
          <cell r="A10773" t="str">
            <v>GXL1121000320-JD4W</v>
          </cell>
          <cell r="B10773" t="str">
            <v>Helmet F1XF, Yellow plain, L TYNE &amp; WEAR</v>
          </cell>
          <cell r="C10773" t="str">
            <v xml:space="preserve"> </v>
          </cell>
        </row>
        <row r="10774">
          <cell r="A10774" t="str">
            <v>GXL1121002100-BO5B</v>
          </cell>
          <cell r="B10774" t="str">
            <v>Helmet F1XF, White/black comb,Airport, L</v>
          </cell>
          <cell r="C10774" t="str">
            <v xml:space="preserve"> </v>
          </cell>
        </row>
        <row r="10775">
          <cell r="A10775" t="str">
            <v>GXL2111000000-BA16</v>
          </cell>
          <cell r="B10775" t="str">
            <v>Helmet F1XF, White, L</v>
          </cell>
          <cell r="C10775" t="str">
            <v xml:space="preserve"> </v>
          </cell>
        </row>
        <row r="10776">
          <cell r="A10776" t="str">
            <v>GXL2111000000-BA4Y</v>
          </cell>
          <cell r="B10776" t="str">
            <v>Helmet F1XF white PHILLIPS 66, L</v>
          </cell>
          <cell r="C10776" t="str">
            <v xml:space="preserve"> </v>
          </cell>
        </row>
        <row r="10777">
          <cell r="A10777" t="str">
            <v>GXL2111000000-RE4Y</v>
          </cell>
          <cell r="B10777" t="str">
            <v>Helmet F1XF red PHILLIPS 66, L</v>
          </cell>
          <cell r="C10777" t="str">
            <v xml:space="preserve"> </v>
          </cell>
        </row>
        <row r="10778">
          <cell r="A10778" t="str">
            <v>GXL2111000001-BO5Z</v>
          </cell>
          <cell r="B10778" t="str">
            <v>Helm F1XF, Weiss/Kamm, L NORTH WALES</v>
          </cell>
          <cell r="C10778" t="str">
            <v xml:space="preserve"> </v>
          </cell>
        </row>
        <row r="10779">
          <cell r="A10779" t="str">
            <v>GXL2111000100-JD1T</v>
          </cell>
          <cell r="B10779" t="str">
            <v>Helmet F1XF, Yellow (plain), L BUCKINGHA</v>
          </cell>
          <cell r="C10779" t="str">
            <v xml:space="preserve"> </v>
          </cell>
        </row>
        <row r="10780">
          <cell r="A10780" t="str">
            <v>GXL2111000100-JD5D</v>
          </cell>
          <cell r="B10780" t="str">
            <v>Helmet F1XF yellow BP, L</v>
          </cell>
          <cell r="C10780" t="str">
            <v xml:space="preserve"> </v>
          </cell>
        </row>
        <row r="10781">
          <cell r="A10781" t="str">
            <v>GXL2111000101-BO4U</v>
          </cell>
          <cell r="B10781" t="str">
            <v>Helmet F1XF white/black DFA &amp; RS, L</v>
          </cell>
          <cell r="C10781" t="str">
            <v xml:space="preserve"> </v>
          </cell>
        </row>
        <row r="10782">
          <cell r="A10782" t="str">
            <v>GXL2111000101-JD4U</v>
          </cell>
          <cell r="B10782" t="str">
            <v>Helmet F1XF yellow DFA &amp; RS, L</v>
          </cell>
          <cell r="C10782" t="str">
            <v xml:space="preserve"> </v>
          </cell>
        </row>
        <row r="10783">
          <cell r="A10783" t="str">
            <v>GXL2111000300-BO5P</v>
          </cell>
          <cell r="B10783" t="str">
            <v>Helmet F1XF, White-black, L STANSTED AIR</v>
          </cell>
          <cell r="C10783" t="str">
            <v xml:space="preserve"> </v>
          </cell>
        </row>
        <row r="10784">
          <cell r="A10784" t="str">
            <v>GXL2111000300-BO6K</v>
          </cell>
          <cell r="B10784" t="str">
            <v>Helm F1XF, Weiss/schwarzem, L EAST MIDL.</v>
          </cell>
          <cell r="C10784" t="str">
            <v xml:space="preserve"> </v>
          </cell>
        </row>
        <row r="10785">
          <cell r="A10785" t="str">
            <v>GXL2111000300-JD4S</v>
          </cell>
          <cell r="B10785" t="str">
            <v>Helmet F1XF yellow BRISTOL AIRPORT, L</v>
          </cell>
          <cell r="C10785" t="str">
            <v xml:space="preserve"> </v>
          </cell>
        </row>
        <row r="10786">
          <cell r="A10786" t="str">
            <v>GXL2111000300-JD6K</v>
          </cell>
          <cell r="B10786" t="str">
            <v>Helm F1XF, Gelb, L EAST MIDLANDS AIRPORT</v>
          </cell>
          <cell r="C10786" t="str">
            <v xml:space="preserve"> </v>
          </cell>
        </row>
        <row r="10787">
          <cell r="A10787" t="str">
            <v>GXL2111002110-BO3A</v>
          </cell>
          <cell r="B10787" t="str">
            <v>Helmet F1XF, White with black comb,GAT,L</v>
          </cell>
          <cell r="C10787" t="str">
            <v xml:space="preserve"> </v>
          </cell>
        </row>
        <row r="10788">
          <cell r="A10788" t="str">
            <v>GXL2111002110-JD3A</v>
          </cell>
          <cell r="B10788" t="str">
            <v>Helmet F1XF, Yellow (plain), L</v>
          </cell>
          <cell r="C10788" t="str">
            <v xml:space="preserve"> </v>
          </cell>
        </row>
        <row r="10789">
          <cell r="A10789" t="str">
            <v>GXL2121000010-JD16</v>
          </cell>
          <cell r="B10789" t="str">
            <v>Helmet F1XF, Yellow (plain), L</v>
          </cell>
          <cell r="C10789" t="str">
            <v xml:space="preserve"> </v>
          </cell>
        </row>
        <row r="10790">
          <cell r="A10790" t="str">
            <v>GXL2121000100-VF5T</v>
          </cell>
          <cell r="B10790" t="str">
            <v>Helmet F1XF, Photoluminescent, L PA Sell</v>
          </cell>
          <cell r="C10790" t="str">
            <v xml:space="preserve"> </v>
          </cell>
        </row>
        <row r="10791">
          <cell r="A10791" t="str">
            <v>GXL2121000211-BO8T</v>
          </cell>
          <cell r="B10791" t="str">
            <v xml:space="preserve"> F1XF, White with black comb, L Grangemo</v>
          </cell>
          <cell r="C10791" t="str">
            <v xml:space="preserve"> </v>
          </cell>
        </row>
        <row r="10792">
          <cell r="A10792" t="str">
            <v>GXL2121000300-BO5N</v>
          </cell>
          <cell r="B10792" t="str">
            <v>Helmet F1XF, White/black comb,Manchest,L</v>
          </cell>
          <cell r="C10792" t="str">
            <v xml:space="preserve"> </v>
          </cell>
        </row>
        <row r="10793">
          <cell r="A10793" t="str">
            <v>GXL2121000300-BO6K</v>
          </cell>
          <cell r="B10793" t="str">
            <v>Helm F1XF, Weiss/schwarzem, L EAST MIDLA</v>
          </cell>
          <cell r="C10793" t="str">
            <v xml:space="preserve"> </v>
          </cell>
        </row>
        <row r="10794">
          <cell r="A10794" t="str">
            <v>GXL2121000300-JD5N</v>
          </cell>
          <cell r="B10794" t="str">
            <v>Helmet F1XF yellow MANCHESTER, L</v>
          </cell>
          <cell r="C10794" t="str">
            <v xml:space="preserve"> </v>
          </cell>
        </row>
        <row r="10795">
          <cell r="A10795" t="str">
            <v>GXL2121000300-JD6K</v>
          </cell>
          <cell r="B10795" t="str">
            <v>Helmet F1XF, Yellow (plain), L EAST MIDL</v>
          </cell>
          <cell r="C10795" t="str">
            <v xml:space="preserve"> </v>
          </cell>
        </row>
        <row r="10796">
          <cell r="A10796" t="str">
            <v>GXL2121000300-JD7N</v>
          </cell>
          <cell r="B10796" t="str">
            <v>Helmet F1XF, Yellow (plain),GUERNSEY, L</v>
          </cell>
          <cell r="C10796" t="str">
            <v xml:space="preserve"> </v>
          </cell>
        </row>
        <row r="10797">
          <cell r="A10797" t="str">
            <v>GXL2121001100-BO4P</v>
          </cell>
          <cell r="B10797" t="str">
            <v>Helmet F1XF white/black SHROPSHIRE, L</v>
          </cell>
          <cell r="C10797" t="str">
            <v xml:space="preserve"> </v>
          </cell>
        </row>
        <row r="10798">
          <cell r="A10798" t="str">
            <v>GXL2121001100-RE4P</v>
          </cell>
          <cell r="B10798" t="str">
            <v>Helmet F1XF, Red, L</v>
          </cell>
          <cell r="C10798" t="str">
            <v xml:space="preserve"> </v>
          </cell>
        </row>
        <row r="10799">
          <cell r="A10799" t="str">
            <v>GXL2121002110-BA5Q</v>
          </cell>
          <cell r="B10799" t="str">
            <v>Helmet F1XF, White,DUBLIN FIRE BRIGAD, L</v>
          </cell>
          <cell r="C10799" t="str">
            <v xml:space="preserve"> </v>
          </cell>
        </row>
        <row r="10800">
          <cell r="A10800" t="str">
            <v>GXM1111000000-BO4W</v>
          </cell>
          <cell r="B10800" t="str">
            <v>Helmet F1XF white/black TYNE &amp; WEAR, M</v>
          </cell>
          <cell r="C10800" t="str">
            <v xml:space="preserve"> </v>
          </cell>
        </row>
        <row r="10801">
          <cell r="A10801" t="str">
            <v>GXM1111000011-JD16</v>
          </cell>
          <cell r="B10801" t="str">
            <v>Helmet F1XF, Yellow (plain), M</v>
          </cell>
          <cell r="C10801" t="str">
            <v xml:space="preserve"> </v>
          </cell>
        </row>
        <row r="10802">
          <cell r="A10802" t="str">
            <v>GXM1111000100-BO1T</v>
          </cell>
          <cell r="B10802" t="str">
            <v>Helmet F1XF white/black BUCKINGHAMSHIR,M</v>
          </cell>
          <cell r="C10802" t="str">
            <v xml:space="preserve"> </v>
          </cell>
        </row>
        <row r="10803">
          <cell r="A10803" t="str">
            <v>GXM1111000100-JD1T</v>
          </cell>
          <cell r="B10803" t="str">
            <v>Helmet F1XF yellow BUCKINGHAMSHIRE, M</v>
          </cell>
          <cell r="C10803" t="str">
            <v xml:space="preserve"> </v>
          </cell>
        </row>
        <row r="10804">
          <cell r="A10804" t="str">
            <v>GXM1111000100-JD5E</v>
          </cell>
          <cell r="B10804" t="str">
            <v>Helmet F1XF yellow, DURHAM&amp;DARLINGTON, M</v>
          </cell>
          <cell r="C10804" t="str">
            <v xml:space="preserve"> </v>
          </cell>
        </row>
        <row r="10805">
          <cell r="A10805" t="str">
            <v>GXM1111000101-BO4W</v>
          </cell>
          <cell r="B10805" t="str">
            <v>Helmet F1XF white/black TYNE &amp; WEAR, M</v>
          </cell>
          <cell r="C10805" t="str">
            <v xml:space="preserve"> </v>
          </cell>
        </row>
        <row r="10806">
          <cell r="A10806" t="str">
            <v>GXM1111000101-BO5E</v>
          </cell>
          <cell r="B10806" t="str">
            <v>Helmet F1XF, White with black comb, M PA</v>
          </cell>
          <cell r="C10806" t="str">
            <v xml:space="preserve"> </v>
          </cell>
        </row>
        <row r="10807">
          <cell r="A10807" t="str">
            <v>GXM1111000110-BA7C</v>
          </cell>
          <cell r="B10807" t="str">
            <v>Helm F1XF, Weiss, M AMBULANCE SERVICE</v>
          </cell>
          <cell r="C10807" t="str">
            <v xml:space="preserve"> </v>
          </cell>
        </row>
        <row r="10808">
          <cell r="A10808" t="str">
            <v>GXM1111000300-BO4W</v>
          </cell>
          <cell r="B10808" t="str">
            <v>Helmet F1XF, White,black comb,M TYNE&amp;WEA</v>
          </cell>
          <cell r="C10808" t="str">
            <v xml:space="preserve"> </v>
          </cell>
        </row>
        <row r="10809">
          <cell r="A10809" t="str">
            <v>GXM1111000300-JD4W</v>
          </cell>
          <cell r="B10809" t="str">
            <v>Helm F1XF, Gelb, M TYNE&amp;WEAR</v>
          </cell>
          <cell r="C10809" t="str">
            <v xml:space="preserve"> </v>
          </cell>
        </row>
        <row r="10810">
          <cell r="A10810" t="str">
            <v>GXM1111002000-BO7H</v>
          </cell>
          <cell r="B10810" t="str">
            <v>Helmet F1XF, White/black comb, M LINCOLN</v>
          </cell>
          <cell r="C10810" t="str">
            <v xml:space="preserve"> </v>
          </cell>
        </row>
        <row r="10811">
          <cell r="A10811" t="str">
            <v>GXM1111002000-JD7H</v>
          </cell>
          <cell r="B10811" t="str">
            <v>Helmet F1XF, Yellow (plain), M LINCOLNSH</v>
          </cell>
          <cell r="C10811" t="str">
            <v xml:space="preserve"> </v>
          </cell>
        </row>
        <row r="10812">
          <cell r="A10812" t="str">
            <v>GXM1111002110-VA7C</v>
          </cell>
          <cell r="B10812" t="str">
            <v>Helmet F1XF, Green, Ambulance, M</v>
          </cell>
          <cell r="C10812" t="str">
            <v xml:space="preserve"> </v>
          </cell>
        </row>
        <row r="10813">
          <cell r="A10813" t="str">
            <v>GXM1111002130-AA8S</v>
          </cell>
          <cell r="B10813" t="str">
            <v>Helmet F1XF, Blue, M PA rouge Dorset &amp; W</v>
          </cell>
          <cell r="C10813" t="str">
            <v xml:space="preserve"> </v>
          </cell>
        </row>
        <row r="10814">
          <cell r="A10814" t="str">
            <v>GXM1121000000-BO5B</v>
          </cell>
          <cell r="B10814" t="str">
            <v>Helmet F1XF white/black BIRMINGHAM Air,M</v>
          </cell>
          <cell r="C10814" t="str">
            <v xml:space="preserve"> </v>
          </cell>
        </row>
        <row r="10815">
          <cell r="A10815" t="str">
            <v>GXM1121000120-BO16</v>
          </cell>
          <cell r="B10815" t="str">
            <v>Helmet F1XF, White with black comb, M</v>
          </cell>
          <cell r="C10815" t="str">
            <v xml:space="preserve"> </v>
          </cell>
        </row>
        <row r="10816">
          <cell r="A10816" t="str">
            <v>GXM1121000301-JD16</v>
          </cell>
          <cell r="B10816" t="str">
            <v>Helmet F1XF, Yellow (plain), M</v>
          </cell>
          <cell r="C10816" t="str">
            <v xml:space="preserve"> </v>
          </cell>
        </row>
        <row r="10817">
          <cell r="A10817" t="str">
            <v>GXM1121000320-BO4W</v>
          </cell>
          <cell r="B10817" t="str">
            <v>Helmet F1XF, White,black comb,M TYNE&amp;WEA</v>
          </cell>
          <cell r="C10817" t="str">
            <v xml:space="preserve"> </v>
          </cell>
        </row>
        <row r="10818">
          <cell r="A10818" t="str">
            <v>GXM1121000320-JD4W</v>
          </cell>
          <cell r="B10818" t="str">
            <v>Helmet F1XF, Yellow plain, M TYNE &amp; WEAR</v>
          </cell>
          <cell r="C10818" t="str">
            <v xml:space="preserve"> </v>
          </cell>
        </row>
        <row r="10819">
          <cell r="A10819" t="str">
            <v>GXM1121002100-BO5B</v>
          </cell>
          <cell r="B10819" t="str">
            <v>Helmet F1XF, White/black comb,Airport, M</v>
          </cell>
          <cell r="C10819" t="str">
            <v xml:space="preserve"> </v>
          </cell>
        </row>
        <row r="10820">
          <cell r="A10820" t="str">
            <v>GXM2111000001-BO5Z</v>
          </cell>
          <cell r="B10820" t="str">
            <v>Helm F1XF, Weiss/Kamm, M NORTH WALES</v>
          </cell>
          <cell r="C10820" t="str">
            <v xml:space="preserve"> </v>
          </cell>
        </row>
        <row r="10821">
          <cell r="A10821" t="str">
            <v>GXM2111000001-JD5Y</v>
          </cell>
          <cell r="B10821" t="str">
            <v>Helmet F1XF, Yellow(plain),M NORTH WALES</v>
          </cell>
          <cell r="C10821" t="str">
            <v xml:space="preserve"> </v>
          </cell>
        </row>
        <row r="10822">
          <cell r="A10822" t="str">
            <v>GXM2111000100-BO1T</v>
          </cell>
          <cell r="B10822" t="str">
            <v>Helmet F1XF white/black BUCKINGHAMSHIR,M</v>
          </cell>
          <cell r="C10822" t="str">
            <v xml:space="preserve"> </v>
          </cell>
        </row>
        <row r="10823">
          <cell r="A10823" t="str">
            <v>GXM2111000100-BO5D</v>
          </cell>
          <cell r="B10823" t="str">
            <v>Helmet F1XF white/black BP, M</v>
          </cell>
          <cell r="C10823" t="str">
            <v xml:space="preserve"> </v>
          </cell>
        </row>
        <row r="10824">
          <cell r="A10824" t="str">
            <v>GXM2111000100-JD1T</v>
          </cell>
          <cell r="B10824" t="str">
            <v>Helmet F1XF yellow BUCKINGHAMSHIRE, M</v>
          </cell>
          <cell r="C10824" t="str">
            <v xml:space="preserve"> </v>
          </cell>
        </row>
        <row r="10825">
          <cell r="A10825" t="str">
            <v>GXM2111000100-JD5D</v>
          </cell>
          <cell r="B10825" t="str">
            <v>Helmet F1XF yellow BP, M</v>
          </cell>
          <cell r="C10825" t="str">
            <v xml:space="preserve"> </v>
          </cell>
        </row>
        <row r="10826">
          <cell r="A10826" t="str">
            <v>GXM2111000101-BO4U</v>
          </cell>
          <cell r="B10826" t="str">
            <v>Helmet F1XF white/black DFA &amp; RS, M</v>
          </cell>
          <cell r="C10826" t="str">
            <v xml:space="preserve"> </v>
          </cell>
        </row>
        <row r="10827">
          <cell r="A10827" t="str">
            <v>GXM2111000101-JD4U</v>
          </cell>
          <cell r="B10827" t="str">
            <v>Helmet F1XF yellow DFA &amp; RS, M</v>
          </cell>
          <cell r="C10827" t="str">
            <v xml:space="preserve"> </v>
          </cell>
        </row>
        <row r="10828">
          <cell r="A10828" t="str">
            <v>GXM2111000300-BO4S</v>
          </cell>
          <cell r="B10828" t="str">
            <v>Helmet F1XF white/blac BRISTOL AIRPORT,M</v>
          </cell>
          <cell r="C10828" t="str">
            <v xml:space="preserve"> </v>
          </cell>
        </row>
        <row r="10829">
          <cell r="A10829" t="str">
            <v>GXM2111000300-BO5P</v>
          </cell>
          <cell r="B10829" t="str">
            <v>Helmet F1XF, White-black, M STANSTED AIR</v>
          </cell>
          <cell r="C10829" t="str">
            <v xml:space="preserve"> </v>
          </cell>
        </row>
        <row r="10830">
          <cell r="A10830" t="str">
            <v>GXM2111000300-BO6K</v>
          </cell>
          <cell r="B10830" t="str">
            <v>Helm F1XF, Weiss/schwarzem, M EAST MIDL.</v>
          </cell>
          <cell r="C10830" t="str">
            <v xml:space="preserve"> </v>
          </cell>
        </row>
        <row r="10831">
          <cell r="A10831" t="str">
            <v>GXM2111000300-JD4S</v>
          </cell>
          <cell r="B10831" t="str">
            <v>Helmet F1XF yellow BRISTOL AIRPORT, M</v>
          </cell>
          <cell r="C10831" t="str">
            <v xml:space="preserve"> </v>
          </cell>
        </row>
        <row r="10832">
          <cell r="A10832" t="str">
            <v>GXM2111000300-JD5P</v>
          </cell>
          <cell r="B10832" t="str">
            <v>Helmet F1XF, Yellow (plain), M STANSTED</v>
          </cell>
          <cell r="C10832" t="str">
            <v xml:space="preserve"> </v>
          </cell>
        </row>
        <row r="10833">
          <cell r="A10833" t="str">
            <v>GXM2111000300-JD6K</v>
          </cell>
          <cell r="B10833" t="str">
            <v>Helm F1XF, Gelb, M EAST MIDLANDS AIRPORT</v>
          </cell>
          <cell r="C10833" t="str">
            <v xml:space="preserve"> </v>
          </cell>
        </row>
        <row r="10834">
          <cell r="A10834" t="str">
            <v>GXM2111002100-BO9F</v>
          </cell>
          <cell r="B10834" t="str">
            <v>Helmet F1XF, White with black comb, M PA</v>
          </cell>
          <cell r="C10834" t="str">
            <v xml:space="preserve"> </v>
          </cell>
        </row>
        <row r="10835">
          <cell r="A10835" t="str">
            <v>GXM2111002100-JD9F</v>
          </cell>
          <cell r="B10835" t="str">
            <v>Helmet F1XF, Yellow (plain), M PA Luton</v>
          </cell>
          <cell r="C10835" t="str">
            <v xml:space="preserve"> </v>
          </cell>
        </row>
        <row r="10836">
          <cell r="A10836" t="str">
            <v>GXM2111002110-BO3A</v>
          </cell>
          <cell r="B10836" t="str">
            <v>Helmet F1XF, White/black comb,GATWICK M</v>
          </cell>
          <cell r="C10836" t="str">
            <v xml:space="preserve"> </v>
          </cell>
        </row>
        <row r="10837">
          <cell r="A10837" t="str">
            <v>GXM2121000100-VF5T</v>
          </cell>
          <cell r="B10837" t="str">
            <v>Helmet F1XF, Photolumines., M SELLAFIELD</v>
          </cell>
          <cell r="C10837" t="str">
            <v xml:space="preserve"> </v>
          </cell>
        </row>
        <row r="10838">
          <cell r="A10838" t="str">
            <v>GXM2121000300-BO5N</v>
          </cell>
          <cell r="B10838" t="str">
            <v>Helmet F1XF white/black MANCHESTER, M</v>
          </cell>
          <cell r="C10838" t="str">
            <v xml:space="preserve"> </v>
          </cell>
        </row>
        <row r="10839">
          <cell r="A10839" t="str">
            <v>GXM2121000300-BO6K</v>
          </cell>
          <cell r="B10839" t="str">
            <v>Helm F1XF, Weiss/schwarzem, M EAST MIDLA</v>
          </cell>
          <cell r="C10839" t="str">
            <v xml:space="preserve"> </v>
          </cell>
        </row>
        <row r="10840">
          <cell r="A10840" t="str">
            <v>GXM2121000300-BO7N</v>
          </cell>
          <cell r="B10840" t="str">
            <v>Helmet F1XF, White/black comb,GUERNSEY,M</v>
          </cell>
          <cell r="C10840" t="str">
            <v xml:space="preserve"> </v>
          </cell>
        </row>
        <row r="10841">
          <cell r="A10841" t="str">
            <v>GXM2121000300-JD6K</v>
          </cell>
          <cell r="B10841" t="str">
            <v>Helmet F1XF, Yellow (plain), M EAST MIDL</v>
          </cell>
          <cell r="C10841" t="str">
            <v xml:space="preserve"> </v>
          </cell>
        </row>
        <row r="10842">
          <cell r="A10842" t="str">
            <v>GXM2121000300-JD7N</v>
          </cell>
          <cell r="B10842" t="str">
            <v>Helmet F1XF, Yellow (plain),GUERNSEY, M</v>
          </cell>
          <cell r="C10842" t="str">
            <v xml:space="preserve"> </v>
          </cell>
        </row>
        <row r="10843">
          <cell r="A10843" t="str">
            <v>GXM2121000301-BO5C</v>
          </cell>
          <cell r="B10843" t="str">
            <v>Helmet F1XF, White with black comb, M</v>
          </cell>
          <cell r="C10843" t="str">
            <v xml:space="preserve"> </v>
          </cell>
        </row>
        <row r="10844">
          <cell r="A10844" t="str">
            <v>GXM2121000301-JD5C</v>
          </cell>
          <cell r="B10844" t="str">
            <v>Helm F1XF, Gelb, M</v>
          </cell>
          <cell r="C10844" t="str">
            <v xml:space="preserve"> </v>
          </cell>
        </row>
        <row r="10845">
          <cell r="A10845" t="str">
            <v>GXM2121001100-BO4P</v>
          </cell>
          <cell r="B10845" t="str">
            <v>Helmet F1XF white and black SHROPSHIRE,M</v>
          </cell>
          <cell r="C10845" t="str">
            <v xml:space="preserve"> </v>
          </cell>
        </row>
        <row r="10846">
          <cell r="A10846" t="str">
            <v>GXM2121001100-JD4P</v>
          </cell>
          <cell r="B10846" t="str">
            <v>Helmet F1XF yellow SHROPSHIRE, M</v>
          </cell>
          <cell r="C10846" t="str">
            <v xml:space="preserve"> </v>
          </cell>
        </row>
        <row r="10847">
          <cell r="A10847" t="str">
            <v>GXM2121001100-RE4P</v>
          </cell>
          <cell r="B10847" t="str">
            <v>Helmet F1XF, Red, M</v>
          </cell>
          <cell r="C10847" t="str">
            <v xml:space="preserve"> </v>
          </cell>
        </row>
        <row r="10848">
          <cell r="A10848" t="str">
            <v>GXM2121002110-BA5Q</v>
          </cell>
          <cell r="B10848" t="str">
            <v>Helmet F1XF, White,DUBLIN FIRE BRIGADE,M</v>
          </cell>
          <cell r="C10848" t="str">
            <v xml:space="preserve"> </v>
          </cell>
        </row>
        <row r="10849">
          <cell r="A10849" t="str">
            <v>GXL2121100310-VF3X</v>
          </cell>
          <cell r="B10849" t="str">
            <v>Helmet F1XF,Photoluminescent,Alto,L</v>
          </cell>
          <cell r="C10849" t="str">
            <v xml:space="preserve"> </v>
          </cell>
        </row>
        <row r="10850">
          <cell r="A10850" t="str">
            <v>GXL2121100320-VF4A</v>
          </cell>
          <cell r="B10850" t="str">
            <v>Helmet F1XF, Photoluminescent, Alto, L</v>
          </cell>
          <cell r="C10850" t="str">
            <v xml:space="preserve"> </v>
          </cell>
        </row>
        <row r="10851">
          <cell r="A10851" t="str">
            <v>GXM2121100000-BA76</v>
          </cell>
          <cell r="B10851" t="str">
            <v>Helmet F1XF, White, M TRENTO</v>
          </cell>
          <cell r="C10851" t="str">
            <v xml:space="preserve"> </v>
          </cell>
        </row>
        <row r="10852">
          <cell r="A10852" t="str">
            <v>GXM2121100000-NA76</v>
          </cell>
          <cell r="B10852" t="str">
            <v>Helmet F1XF, Black, M TRENTO</v>
          </cell>
          <cell r="C10852" t="str">
            <v xml:space="preserve"> </v>
          </cell>
        </row>
        <row r="10853">
          <cell r="A10853" t="str">
            <v>GXM2121100210-JL3X</v>
          </cell>
          <cell r="B10853" t="str">
            <v>Helmet F1XF, Yellow (fluo), M ALTO ADIGE</v>
          </cell>
          <cell r="C10853" t="str">
            <v xml:space="preserve"> </v>
          </cell>
        </row>
        <row r="10854">
          <cell r="A10854" t="str">
            <v>GXM2121100220-JL4A</v>
          </cell>
          <cell r="B10854" t="str">
            <v>Helmet F1XF, Yellow (fluo), M ALTO ADIGE</v>
          </cell>
          <cell r="C10854" t="str">
            <v xml:space="preserve"> </v>
          </cell>
        </row>
        <row r="10855">
          <cell r="A10855" t="str">
            <v>GXM2121100301-BB7K</v>
          </cell>
          <cell r="B10855" t="str">
            <v>Helmet F1XF, Metal, M TRENTO</v>
          </cell>
          <cell r="C10855" t="str">
            <v xml:space="preserve"> </v>
          </cell>
        </row>
        <row r="10856">
          <cell r="A10856" t="str">
            <v>GXM2121100320-NB35</v>
          </cell>
          <cell r="B10856" t="str">
            <v>Helmet F1XF, Grey, M</v>
          </cell>
          <cell r="C10856" t="str">
            <v xml:space="preserve"> </v>
          </cell>
        </row>
        <row r="10857">
          <cell r="A10857" t="str">
            <v>GXM2121100320-VF4A</v>
          </cell>
          <cell r="B10857" t="str">
            <v>Helmet F1XF, Photolum., M ALTO ADIGE</v>
          </cell>
          <cell r="C10857" t="str">
            <v xml:space="preserve"> </v>
          </cell>
        </row>
        <row r="10858">
          <cell r="A10858" t="str">
            <v>GXM2121300300-VF4B</v>
          </cell>
          <cell r="B10858" t="str">
            <v>Helmet F1XF, Photoluminescent, M</v>
          </cell>
          <cell r="C10858" t="str">
            <v xml:space="preserve"> </v>
          </cell>
        </row>
        <row r="10859">
          <cell r="A10859" t="str">
            <v>GXM2121300310-VF3X</v>
          </cell>
          <cell r="B10859" t="str">
            <v>Helmet F1XF, Photolum., M ALTO ADIGE</v>
          </cell>
          <cell r="C10859" t="str">
            <v xml:space="preserve"> </v>
          </cell>
        </row>
        <row r="10860">
          <cell r="A10860" t="str">
            <v>GXM2121100100-RE6M</v>
          </cell>
          <cell r="B10860" t="str">
            <v>Helmet F1XF, Red, M</v>
          </cell>
          <cell r="C10860" t="str">
            <v xml:space="preserve"> </v>
          </cell>
        </row>
        <row r="10861">
          <cell r="A10861" t="str">
            <v>GXM2121101206-BB6Z</v>
          </cell>
          <cell r="B10861" t="str">
            <v>HELMET F1XF, METALIZED, M</v>
          </cell>
          <cell r="C10861" t="str">
            <v xml:space="preserve"> </v>
          </cell>
        </row>
        <row r="10862">
          <cell r="A10862" t="str">
            <v>GXM2121002336-BB2R</v>
          </cell>
          <cell r="B10862" t="str">
            <v>HELM F1XF, METALLISIERT, M SP GARD SDI30</v>
          </cell>
          <cell r="C10862" t="str">
            <v xml:space="preserve"> </v>
          </cell>
        </row>
        <row r="10863">
          <cell r="A10863" t="str">
            <v>GXM2121400416-BB3Y</v>
          </cell>
          <cell r="B10863" t="str">
            <v>HELMET F1XF, METALIZED, M SDIS 25</v>
          </cell>
          <cell r="C10863" t="str">
            <v xml:space="preserve"> </v>
          </cell>
        </row>
        <row r="10864">
          <cell r="A10864" t="str">
            <v>GXM2121100206-BB3V</v>
          </cell>
          <cell r="B10864" t="str">
            <v>HELMET F1XF, METALIZED, M PA HAUTE CORSE</v>
          </cell>
          <cell r="C10864" t="str">
            <v xml:space="preserve"> </v>
          </cell>
        </row>
        <row r="10865">
          <cell r="A10865" t="str">
            <v>GXM2121400406-BB17</v>
          </cell>
          <cell r="B10865" t="str">
            <v>HELMET F1XF, METALIZED, M</v>
          </cell>
          <cell r="C10865" t="str">
            <v xml:space="preserve"> </v>
          </cell>
        </row>
        <row r="10866">
          <cell r="A10866" t="str">
            <v>GXM1211402206-BB1G</v>
          </cell>
          <cell r="B10866" t="str">
            <v>HELMET F1XF, METALIZED, M BOUCHES-DU-RHÔ</v>
          </cell>
          <cell r="C10866" t="str">
            <v xml:space="preserve"> </v>
          </cell>
        </row>
        <row r="10867">
          <cell r="A10867" t="str">
            <v>GXM2121400436-BB3Y</v>
          </cell>
          <cell r="B10867" t="str">
            <v>HELMET F1XF, METALIZED, M SDIS 25</v>
          </cell>
          <cell r="C10867" t="str">
            <v xml:space="preserve"> </v>
          </cell>
        </row>
        <row r="10868">
          <cell r="A10868" t="str">
            <v>GXM2121100206-BB11</v>
          </cell>
          <cell r="B10868" t="str">
            <v>HELMET F1XF, METALIZED, M MP MARSEILLE</v>
          </cell>
          <cell r="C10868" t="str">
            <v xml:space="preserve"> </v>
          </cell>
        </row>
        <row r="10869">
          <cell r="A10869" t="str">
            <v>GXM2121400416-BB6W</v>
          </cell>
          <cell r="B10869" t="str">
            <v>HELMET F1XF, METALIZED, M SDIS NORD</v>
          </cell>
          <cell r="C10869" t="str">
            <v xml:space="preserve"> </v>
          </cell>
        </row>
        <row r="10870">
          <cell r="A10870" t="str">
            <v>GXM2121100306-BB8W</v>
          </cell>
          <cell r="B10870" t="str">
            <v>HELMET F1XF, METALIZED, M PA ALPES-MARIT</v>
          </cell>
          <cell r="C10870" t="str">
            <v xml:space="preserve"> </v>
          </cell>
        </row>
        <row r="10871">
          <cell r="A10871" t="str">
            <v>GXM2121400436-BB2G</v>
          </cell>
          <cell r="B10871" t="str">
            <v>HELMET F1XF, METALIZED, M SDIS62</v>
          </cell>
          <cell r="C10871" t="str">
            <v xml:space="preserve"> </v>
          </cell>
        </row>
        <row r="10872">
          <cell r="A10872" t="str">
            <v>GXM1221400216-BB2C</v>
          </cell>
          <cell r="B10872" t="str">
            <v>HELMET F1XF, METALIZED, M SP DE L'AISNE</v>
          </cell>
          <cell r="C10872" t="str">
            <v xml:space="preserve"> </v>
          </cell>
        </row>
        <row r="10873">
          <cell r="A10873" t="str">
            <v>GXM2121400426-BB3Y</v>
          </cell>
          <cell r="B10873" t="str">
            <v>HELMET F1XF, METALIZED, M SDIS 25</v>
          </cell>
          <cell r="C10873" t="str">
            <v xml:space="preserve"> </v>
          </cell>
        </row>
        <row r="10874">
          <cell r="A10874" t="str">
            <v>GXM2111100206-BB30</v>
          </cell>
          <cell r="B10874" t="str">
            <v>HELMET F1XF, METALIZED, M</v>
          </cell>
          <cell r="C10874" t="str">
            <v xml:space="preserve"> </v>
          </cell>
        </row>
        <row r="10875">
          <cell r="A10875" t="str">
            <v>GXL2121100206-BB3V</v>
          </cell>
          <cell r="B10875" t="str">
            <v>HELMET F1XF, METALIZED, L S.P HTE CORSE</v>
          </cell>
          <cell r="C10875" t="str">
            <v xml:space="preserve"> </v>
          </cell>
        </row>
        <row r="10876">
          <cell r="A10876" t="str">
            <v>GXL1221400216-BB2C</v>
          </cell>
          <cell r="B10876" t="str">
            <v>HELMET F1XF, METALIZED, L S.P AISNE</v>
          </cell>
          <cell r="C10876" t="str">
            <v xml:space="preserve"> </v>
          </cell>
        </row>
        <row r="10877">
          <cell r="A10877" t="str">
            <v>GXL2121400406-BB17</v>
          </cell>
          <cell r="B10877" t="str">
            <v>HELMET F1XF, METALIZED, L</v>
          </cell>
          <cell r="C10877" t="str">
            <v xml:space="preserve"> </v>
          </cell>
        </row>
        <row r="10878">
          <cell r="A10878" t="str">
            <v>GXM2121400206-BB17</v>
          </cell>
          <cell r="B10878" t="str">
            <v>HELMET F1XF, METALIZED, M INDRE</v>
          </cell>
          <cell r="C10878" t="str">
            <v xml:space="preserve"> </v>
          </cell>
        </row>
        <row r="10879">
          <cell r="A10879" t="str">
            <v>GXL2121101206-BB6Z</v>
          </cell>
          <cell r="B10879" t="str">
            <v>HELMET F1XF, METALIZED, L</v>
          </cell>
          <cell r="C10879" t="str">
            <v xml:space="preserve"> </v>
          </cell>
        </row>
        <row r="10880">
          <cell r="A10880" t="str">
            <v>GXL2121002336-BB2R</v>
          </cell>
          <cell r="B10880" t="str">
            <v>HELMET F1XF, METALIZED, L SP GARD SDIS30</v>
          </cell>
          <cell r="C10880" t="str">
            <v xml:space="preserve"> </v>
          </cell>
        </row>
        <row r="10881">
          <cell r="A10881" t="str">
            <v>GXL1211402206-BB1G</v>
          </cell>
          <cell r="B10881" t="str">
            <v>HELMET F1XF, METALIZED, L BOUCHES-DU-RHÔ</v>
          </cell>
          <cell r="C10881" t="str">
            <v xml:space="preserve"> </v>
          </cell>
        </row>
        <row r="10882">
          <cell r="A10882" t="str">
            <v>GXL2121300206-BB4H</v>
          </cell>
          <cell r="B10882" t="str">
            <v>HELMET F1XF, METALIZED, L GENÈVE</v>
          </cell>
          <cell r="C10882" t="str">
            <v xml:space="preserve"> </v>
          </cell>
        </row>
        <row r="10883">
          <cell r="A10883" t="str">
            <v>GXM2121300206-BB4H</v>
          </cell>
          <cell r="B10883" t="str">
            <v>HELMET F1XF, METALIZED, M GENÈVE</v>
          </cell>
          <cell r="C10883" t="str">
            <v xml:space="preserve"> </v>
          </cell>
        </row>
        <row r="10884">
          <cell r="A10884" t="str">
            <v>GXM1221400226-BB2C</v>
          </cell>
          <cell r="B10884" t="str">
            <v>HELMET F1XF, METALIZED, M SP DE L'AISNE</v>
          </cell>
          <cell r="C10884" t="str">
            <v xml:space="preserve"> </v>
          </cell>
        </row>
        <row r="10885">
          <cell r="A10885" t="str">
            <v>GXM2121300201-BB4H</v>
          </cell>
          <cell r="B10885" t="str">
            <v>HELMET F1XF, METALIZED, M GENEVA</v>
          </cell>
          <cell r="C10885" t="str">
            <v xml:space="preserve"> </v>
          </cell>
        </row>
        <row r="10886">
          <cell r="A10886" t="str">
            <v>GXM2121400406-BB3Y</v>
          </cell>
          <cell r="B10886" t="str">
            <v>HELMET F1XF, METALIZED, M S.P. SDIS25</v>
          </cell>
          <cell r="C10886" t="str">
            <v xml:space="preserve"> </v>
          </cell>
        </row>
        <row r="10887">
          <cell r="A10887" t="str">
            <v>GXL2121400416-BB3Y</v>
          </cell>
          <cell r="B10887" t="str">
            <v>HELMET F1XF, METALIZED, L SDIS 25</v>
          </cell>
          <cell r="C10887" t="str">
            <v xml:space="preserve"> </v>
          </cell>
        </row>
        <row r="10888">
          <cell r="A10888" t="str">
            <v>GXL2121400406-BB3Y</v>
          </cell>
          <cell r="B10888" t="str">
            <v>HELMET F1XF, METALIZED, L S.P. SDIS25</v>
          </cell>
          <cell r="C10888" t="str">
            <v xml:space="preserve"> </v>
          </cell>
        </row>
        <row r="10889">
          <cell r="A10889" t="str">
            <v>GXL2121400436-BB2G</v>
          </cell>
          <cell r="B10889" t="str">
            <v>HELMET F1XF, METALIZED, L SDIS62</v>
          </cell>
          <cell r="C10889" t="str">
            <v xml:space="preserve"> </v>
          </cell>
        </row>
        <row r="10890">
          <cell r="A10890" t="str">
            <v>GXL2121400206-BB3D</v>
          </cell>
          <cell r="B10890" t="str">
            <v>HELM F1XF, METALLISIERT, L PA EURE</v>
          </cell>
          <cell r="C10890" t="str">
            <v xml:space="preserve"> </v>
          </cell>
        </row>
        <row r="10891">
          <cell r="A10891" t="str">
            <v>GXL2121402206-VF2X</v>
          </cell>
          <cell r="B10891" t="str">
            <v>HELMET F1XF, PHOTOLUMINESCENT, L, INDRE</v>
          </cell>
          <cell r="C10891" t="str">
            <v xml:space="preserve"> </v>
          </cell>
        </row>
        <row r="10892">
          <cell r="A10892" t="str">
            <v>GXM1221400236-BB2C</v>
          </cell>
          <cell r="B10892" t="str">
            <v>HELMET F1XF, METALIZED, M S.P AISNE</v>
          </cell>
          <cell r="C10892" t="str">
            <v xml:space="preserve"> </v>
          </cell>
        </row>
        <row r="10893">
          <cell r="A10893" t="str">
            <v>GXL2111100206-BB30</v>
          </cell>
          <cell r="B10893" t="str">
            <v>HELMET F1XF, METALIZED, L</v>
          </cell>
          <cell r="C10893" t="str">
            <v xml:space="preserve"> </v>
          </cell>
        </row>
        <row r="10894">
          <cell r="A10894" t="str">
            <v>GXM2121400201-BB3D</v>
          </cell>
          <cell r="B10894" t="str">
            <v>HELMET F1XF, METALIZED, M PA EURE</v>
          </cell>
          <cell r="C10894" t="str">
            <v xml:space="preserve"> </v>
          </cell>
        </row>
        <row r="10895">
          <cell r="A10895" t="str">
            <v>GXL1221400226-BB2C</v>
          </cell>
          <cell r="B10895" t="str">
            <v>HELMET F1XF, METALIZED, L S.P AISNE</v>
          </cell>
          <cell r="C10895" t="str">
            <v xml:space="preserve"> </v>
          </cell>
        </row>
        <row r="10896">
          <cell r="A10896" t="str">
            <v>GXM2121402206-VF2X</v>
          </cell>
          <cell r="B10896" t="str">
            <v>HELMET F1XF, PHOTOLUMINESCENT, M, INDRE</v>
          </cell>
          <cell r="C10896" t="str">
            <v xml:space="preserve"> </v>
          </cell>
        </row>
        <row r="10897">
          <cell r="A10897" t="str">
            <v>GXM1222100401-BBH7</v>
          </cell>
          <cell r="B10897" t="str">
            <v>HELMET F1XF, METALIZED, M BANJA LUKA</v>
          </cell>
          <cell r="C10897" t="str">
            <v xml:space="preserve"> </v>
          </cell>
        </row>
        <row r="10898">
          <cell r="A10898" t="str">
            <v>GXL2121100206-BB11</v>
          </cell>
          <cell r="B10898" t="str">
            <v>HELMET F1XF, METALIZED, L MP MARSEILLE</v>
          </cell>
          <cell r="C10898" t="str">
            <v xml:space="preserve"> </v>
          </cell>
        </row>
        <row r="10899">
          <cell r="A10899" t="str">
            <v>GXM2111100201-BB8X</v>
          </cell>
          <cell r="B10899" t="str">
            <v>HELMET F1XF, METALIZED, M PA TOTAL</v>
          </cell>
          <cell r="C10899" t="str">
            <v xml:space="preserve"> </v>
          </cell>
        </row>
        <row r="10900">
          <cell r="A10900" t="str">
            <v>GXM2121402206-BB2X</v>
          </cell>
          <cell r="B10900" t="str">
            <v>HELMET F1XF, METALIZED, M PA INDRE &amp; LOI</v>
          </cell>
          <cell r="C10900" t="str">
            <v xml:space="preserve"> </v>
          </cell>
        </row>
        <row r="10901">
          <cell r="A10901" t="str">
            <v>GXL1221400236-BB2C</v>
          </cell>
          <cell r="B10901" t="str">
            <v>HELMET F1XF, METALIZED, L S.P AISNE</v>
          </cell>
          <cell r="C10901" t="str">
            <v xml:space="preserve"> </v>
          </cell>
        </row>
        <row r="10902">
          <cell r="A10902" t="str">
            <v>GXM2121400206-BB3D</v>
          </cell>
          <cell r="B10902" t="str">
            <v>HELMET F1XF, METALIZED, M PA EURE</v>
          </cell>
          <cell r="C10902" t="str">
            <v xml:space="preserve"> </v>
          </cell>
        </row>
        <row r="10903">
          <cell r="A10903" t="str">
            <v>GXL2121402206-JD2X</v>
          </cell>
          <cell r="B10903" t="str">
            <v>HELMET F1XF, YELLOW (PLAIN), L INDRE ET</v>
          </cell>
          <cell r="C10903" t="str">
            <v xml:space="preserve"> </v>
          </cell>
        </row>
        <row r="10904">
          <cell r="A10904" t="str">
            <v>GXL1222100401-BBH7</v>
          </cell>
          <cell r="B10904" t="str">
            <v>HELMET F1XF, METALIZED, L BANJA LUKA</v>
          </cell>
          <cell r="C10904" t="str">
            <v xml:space="preserve"> </v>
          </cell>
        </row>
        <row r="10905">
          <cell r="A10905" t="str">
            <v>GXL2121402206-BB2X</v>
          </cell>
          <cell r="B10905" t="str">
            <v>HELMET F1XF, METALIZED, L PA INDRE &amp; LOI</v>
          </cell>
          <cell r="C10905" t="str">
            <v xml:space="preserve"> </v>
          </cell>
        </row>
        <row r="10906">
          <cell r="A10906" t="str">
            <v>GXL2121400436-BB3Y</v>
          </cell>
          <cell r="B10906" t="str">
            <v>HELMET F1XF, METALIZED, L SDIS 25</v>
          </cell>
          <cell r="C10906" t="str">
            <v xml:space="preserve"> </v>
          </cell>
        </row>
        <row r="10907">
          <cell r="A10907" t="str">
            <v>GXL2121300110-NAK2</v>
          </cell>
          <cell r="B10907" t="str">
            <v>Helmet F1XF, Black, L FEUERWEHR GAMS</v>
          </cell>
          <cell r="C10907" t="str">
            <v xml:space="preserve"> </v>
          </cell>
        </row>
        <row r="10908">
          <cell r="A10908" t="str">
            <v>GXL1121400216-RE01</v>
          </cell>
          <cell r="B10908" t="str">
            <v>Helmet F1XF, Red, L</v>
          </cell>
          <cell r="C10908" t="str">
            <v xml:space="preserve"> </v>
          </cell>
        </row>
        <row r="10909">
          <cell r="A10909" t="str">
            <v>GXL2111100001-BA8X</v>
          </cell>
          <cell r="B10909" t="str">
            <v>Helmet F1XF, White, L</v>
          </cell>
          <cell r="C10909" t="str">
            <v xml:space="preserve"> </v>
          </cell>
        </row>
        <row r="10910">
          <cell r="A10910" t="str">
            <v>GXL2111100201-BA01</v>
          </cell>
          <cell r="B10910" t="str">
            <v>Helmet F1XF, White, L</v>
          </cell>
          <cell r="C10910" t="str">
            <v xml:space="preserve"> </v>
          </cell>
        </row>
        <row r="10911">
          <cell r="A10911" t="str">
            <v>GXL2121100301-BB01</v>
          </cell>
          <cell r="B10911" t="str">
            <v>Helmet F1XF, Metalized, L</v>
          </cell>
          <cell r="C10911" t="str">
            <v xml:space="preserve"> </v>
          </cell>
        </row>
        <row r="10912">
          <cell r="A10912" t="str">
            <v>GXL2121100306-BA8W</v>
          </cell>
          <cell r="B10912" t="str">
            <v>Helm F1XF, Weiss, L PA Alpes-Maritimes d</v>
          </cell>
          <cell r="C10912" t="str">
            <v xml:space="preserve"> </v>
          </cell>
        </row>
        <row r="10913">
          <cell r="A10913" t="str">
            <v>GXL2121101206-BB01</v>
          </cell>
          <cell r="B10913" t="str">
            <v>Helmet F1XF, Metalized, L</v>
          </cell>
          <cell r="C10913" t="str">
            <v xml:space="preserve"> </v>
          </cell>
        </row>
        <row r="10914">
          <cell r="A10914" t="str">
            <v>GXL2121400411-OB2G</v>
          </cell>
          <cell r="B10914" t="str">
            <v>Helmet F1XF, Orange (fluo), L PA SDIS 62</v>
          </cell>
          <cell r="C10914" t="str">
            <v xml:space="preserve"> </v>
          </cell>
        </row>
        <row r="10915">
          <cell r="A10915" t="str">
            <v>GXL2121401201-JL01</v>
          </cell>
          <cell r="B10915" t="str">
            <v>Helmet F1XF, Yellow (fluo), L</v>
          </cell>
          <cell r="C10915" t="str">
            <v xml:space="preserve"> </v>
          </cell>
        </row>
        <row r="10916">
          <cell r="A10916" t="str">
            <v>GXL2121402201-OB01</v>
          </cell>
          <cell r="B10916" t="str">
            <v>Helmet F1XF, Orange (fluo), L</v>
          </cell>
          <cell r="C10916" t="str">
            <v xml:space="preserve"> </v>
          </cell>
        </row>
        <row r="10917">
          <cell r="A10917" t="str">
            <v>GXL2121402401-BA01</v>
          </cell>
          <cell r="B10917" t="str">
            <v>Helmet F1XF, White, L</v>
          </cell>
          <cell r="C10917" t="str">
            <v xml:space="preserve"> </v>
          </cell>
        </row>
        <row r="10918">
          <cell r="A10918" t="str">
            <v>GXM2121100301-BB01</v>
          </cell>
          <cell r="B10918" t="str">
            <v>Helmet F1XF metal, M</v>
          </cell>
          <cell r="C10918" t="str">
            <v xml:space="preserve"> </v>
          </cell>
        </row>
        <row r="10919">
          <cell r="A10919" t="str">
            <v>GXM2121100301-BB3V</v>
          </cell>
          <cell r="B10919" t="str">
            <v>Helmet F1XF, Metalized, M PA SP Haute Co</v>
          </cell>
          <cell r="C10919" t="str">
            <v xml:space="preserve"> </v>
          </cell>
        </row>
        <row r="10920">
          <cell r="A10920" t="str">
            <v>GXM2121100306-JL01</v>
          </cell>
          <cell r="B10920" t="str">
            <v>Helmet F1XF, Yellow (fluo), M</v>
          </cell>
          <cell r="C10920" t="str">
            <v xml:space="preserve"> </v>
          </cell>
        </row>
        <row r="10921">
          <cell r="A10921" t="str">
            <v>GXM2121100401-BB01</v>
          </cell>
          <cell r="B10921" t="str">
            <v>Helmet F1XF, Metalized, M</v>
          </cell>
          <cell r="C10921" t="str">
            <v xml:space="preserve"> </v>
          </cell>
        </row>
        <row r="10922">
          <cell r="A10922" t="str">
            <v>GXM2121101206-BB01</v>
          </cell>
          <cell r="B10922" t="str">
            <v>Helmet F1XF, Metalized, M</v>
          </cell>
          <cell r="C10922" t="str">
            <v xml:space="preserve"> </v>
          </cell>
        </row>
        <row r="10923">
          <cell r="A10923" t="str">
            <v>GXM2121400411-BA6W</v>
          </cell>
          <cell r="B10923" t="str">
            <v>Helmet F1XF, White, M PA SDIS 59</v>
          </cell>
          <cell r="C10923" t="str">
            <v xml:space="preserve"> </v>
          </cell>
        </row>
        <row r="10924">
          <cell r="A10924" t="str">
            <v>GXM2121400411-BB6W</v>
          </cell>
          <cell r="B10924" t="str">
            <v>Helmet F1XF, Metalized, PA SDIS NORD, M</v>
          </cell>
          <cell r="C10924" t="str">
            <v xml:space="preserve"> </v>
          </cell>
        </row>
        <row r="10925">
          <cell r="A10925" t="str">
            <v>GXM2121401201-JL01</v>
          </cell>
          <cell r="B10925" t="str">
            <v>Helmet F1XF, Yellow (fluo), M</v>
          </cell>
          <cell r="C10925" t="str">
            <v xml:space="preserve"> </v>
          </cell>
        </row>
        <row r="10926">
          <cell r="A10926" t="str">
            <v>GXM2121401206-JL01</v>
          </cell>
          <cell r="B10926" t="str">
            <v>Helmet F1XF, Yellow (fluo), M</v>
          </cell>
          <cell r="C10926" t="str">
            <v xml:space="preserve"> </v>
          </cell>
        </row>
        <row r="10927">
          <cell r="A10927" t="str">
            <v>GXM2121402201-OB1G</v>
          </cell>
          <cell r="B10927" t="str">
            <v>Helmet F1XF, Orange (fluo), M BOUCHES-DU</v>
          </cell>
          <cell r="C10927" t="str">
            <v xml:space="preserve"> </v>
          </cell>
        </row>
        <row r="10928">
          <cell r="A10928" t="str">
            <v>GXM2121402401-BA01</v>
          </cell>
          <cell r="B10928" t="str">
            <v>Helmet F1XF, White, M</v>
          </cell>
          <cell r="C10928" t="str">
            <v xml:space="preserve"> </v>
          </cell>
        </row>
        <row r="10929">
          <cell r="A10929" t="str">
            <v>GXM2211400306-OB01</v>
          </cell>
          <cell r="B10929" t="str">
            <v>Helmet F1XF, Orange (fluo), M</v>
          </cell>
          <cell r="C10929" t="str">
            <v xml:space="preserve"> </v>
          </cell>
        </row>
        <row r="10930">
          <cell r="A10930" t="str">
            <v>GXM2121100301-BB7J</v>
          </cell>
          <cell r="B10930" t="str">
            <v>Helmet F1XF, Metal, M TRENTO</v>
          </cell>
          <cell r="C10930" t="str">
            <v xml:space="preserve"> </v>
          </cell>
        </row>
        <row r="10931">
          <cell r="A10931" t="str">
            <v>GXM2221101306-BB01</v>
          </cell>
          <cell r="B10931" t="str">
            <v>Helm F1XF, Metallisiert, M</v>
          </cell>
          <cell r="C10931" t="str">
            <v xml:space="preserve"> </v>
          </cell>
        </row>
        <row r="10932">
          <cell r="A10932" t="str">
            <v>GXM3110106011-BB35</v>
          </cell>
          <cell r="B10932" t="str">
            <v>Helmet F1XF, Metalized, M</v>
          </cell>
          <cell r="C10932" t="str">
            <v xml:space="preserve"> </v>
          </cell>
        </row>
        <row r="10933">
          <cell r="A10933" t="str">
            <v>CH181163</v>
          </cell>
          <cell r="B10933" t="str">
            <v>LIME/YELLOW ,12" SCOTCHLITE, #8887</v>
          </cell>
          <cell r="C10933" t="str">
            <v xml:space="preserve"> </v>
          </cell>
        </row>
        <row r="10934">
          <cell r="A10934" t="str">
            <v>GXM2111300215-RE16</v>
          </cell>
          <cell r="B10934" t="str">
            <v>Helmet F1XF, Red, M</v>
          </cell>
          <cell r="C10934" t="str">
            <v xml:space="preserve"> </v>
          </cell>
        </row>
        <row r="10935">
          <cell r="A10935">
            <v>10156554</v>
          </cell>
          <cell r="B10935" t="str">
            <v>STICKER,F1 XF,NAME</v>
          </cell>
          <cell r="C10935" t="str">
            <v xml:space="preserve"> </v>
          </cell>
        </row>
        <row r="10936">
          <cell r="A10936">
            <v>10165500</v>
          </cell>
          <cell r="B10936" t="str">
            <v>STICKER, EMRTS (Black Letters),Reflectiv</v>
          </cell>
          <cell r="C10936" t="str">
            <v xml:space="preserve"> </v>
          </cell>
        </row>
        <row r="10937">
          <cell r="A10937" t="str">
            <v>GA1150-8T</v>
          </cell>
          <cell r="B10937" t="str">
            <v>Front plate F1XF Grangemouth black</v>
          </cell>
          <cell r="C10937" t="str">
            <v xml:space="preserve"> </v>
          </cell>
        </row>
        <row r="10938">
          <cell r="A10938" t="str">
            <v>GA1150-F9</v>
          </cell>
          <cell r="B10938" t="str">
            <v>FP F1XF Wappen Tägerwilen black</v>
          </cell>
          <cell r="C10938" t="str">
            <v xml:space="preserve"> </v>
          </cell>
        </row>
        <row r="10939">
          <cell r="A10939" t="str">
            <v>GA1150-8E</v>
          </cell>
          <cell r="B10939" t="str">
            <v>FP F1 XF Bomberos CARTAGENA gold</v>
          </cell>
          <cell r="C10939" t="str">
            <v xml:space="preserve"> </v>
          </cell>
        </row>
        <row r="10940">
          <cell r="A10940" t="str">
            <v>GA1086B</v>
          </cell>
          <cell r="B10940" t="str">
            <v>FACE SHIELD, F1XF, METALIZED, EN14458</v>
          </cell>
          <cell r="C10940" t="str">
            <v xml:space="preserve"> Osłona twarzy F1 XF, EN14458, metalizowana</v>
          </cell>
        </row>
        <row r="10941">
          <cell r="A10941" t="str">
            <v>GA1136-RL</v>
          </cell>
          <cell r="B10941" t="str">
            <v>STICKERS F1XF, RED,ORANGE, L</v>
          </cell>
          <cell r="C10941" t="str">
            <v xml:space="preserve"> </v>
          </cell>
        </row>
        <row r="10942">
          <cell r="A10942" t="str">
            <v>GA1136-JL</v>
          </cell>
          <cell r="B10942" t="str">
            <v>STICKERS F1XF, YELLOW, L</v>
          </cell>
          <cell r="C10942" t="str">
            <v xml:space="preserve"> </v>
          </cell>
        </row>
        <row r="10943">
          <cell r="A10943" t="str">
            <v>GA1136-RM</v>
          </cell>
          <cell r="B10943" t="str">
            <v>STICKERS F1XF, RED,ORANGE M</v>
          </cell>
          <cell r="C10943" t="str">
            <v xml:space="preserve"> </v>
          </cell>
        </row>
        <row r="10944">
          <cell r="A10944" t="str">
            <v>GA1136-BL</v>
          </cell>
          <cell r="B10944" t="str">
            <v>STICKERS F1XF, WHITE, L</v>
          </cell>
          <cell r="C10944" t="str">
            <v xml:space="preserve"> </v>
          </cell>
        </row>
        <row r="10945">
          <cell r="A10945" t="str">
            <v>GA1150-2G</v>
          </cell>
          <cell r="B10945" t="str">
            <v>FP F1XF SDIS62</v>
          </cell>
          <cell r="C10945" t="str">
            <v xml:space="preserve"> </v>
          </cell>
        </row>
        <row r="10946">
          <cell r="A10946" t="str">
            <v>GA1167-RM</v>
          </cell>
          <cell r="B10946" t="str">
            <v>RETRO STICKERS (6) RED STORM STYLE M SIZ</v>
          </cell>
          <cell r="C10946" t="str">
            <v xml:space="preserve"> </v>
          </cell>
        </row>
        <row r="10947">
          <cell r="A10947" t="str">
            <v>GA1136-JM</v>
          </cell>
          <cell r="B10947" t="str">
            <v>STICKERS F1XF, YELLOW, M</v>
          </cell>
          <cell r="C10947" t="str">
            <v xml:space="preserve"> </v>
          </cell>
        </row>
        <row r="10948">
          <cell r="A10948">
            <v>10155283</v>
          </cell>
          <cell r="B10948" t="str">
            <v>F1 XF STICKER, RANK 180 WATCH MANAGER</v>
          </cell>
          <cell r="C10948" t="str">
            <v xml:space="preserve"> </v>
          </cell>
        </row>
        <row r="10949">
          <cell r="A10949" t="str">
            <v>GA1150-J9</v>
          </cell>
          <cell r="B10949" t="str">
            <v>FP F1XF SHROPSHIRE F&amp;RS RED</v>
          </cell>
          <cell r="C10949" t="str">
            <v xml:space="preserve"> </v>
          </cell>
        </row>
        <row r="10950">
          <cell r="A10950" t="str">
            <v>GA1136-BM</v>
          </cell>
          <cell r="B10950" t="str">
            <v>RETRO STICKER, F1XF, BLANC, 1 PAIR</v>
          </cell>
          <cell r="C10950" t="str">
            <v xml:space="preserve"> </v>
          </cell>
        </row>
        <row r="10951">
          <cell r="A10951" t="str">
            <v>GA1136-TM</v>
          </cell>
          <cell r="B10951" t="str">
            <v>RETRO STICKER, F1XF, BLUE, M, 1 PAIR</v>
          </cell>
          <cell r="C10951" t="str">
            <v xml:space="preserve"> </v>
          </cell>
        </row>
        <row r="10952">
          <cell r="A10952" t="str">
            <v>GA1136-R6L</v>
          </cell>
          <cell r="B10952" t="str">
            <v>RED SET FEUERWEHR T.L F1XF</v>
          </cell>
          <cell r="C10952" t="str">
            <v xml:space="preserve"> </v>
          </cell>
        </row>
        <row r="10953">
          <cell r="A10953" t="str">
            <v>GA1150-H3</v>
          </cell>
          <cell r="B10953" t="str">
            <v>FRONT PLATE CHESHIRE F&amp;RS GREEN</v>
          </cell>
          <cell r="C10953" t="str">
            <v xml:space="preserve"> </v>
          </cell>
        </row>
        <row r="10954">
          <cell r="A10954">
            <v>10156552</v>
          </cell>
          <cell r="B10954" t="str">
            <v>STICKER,F1 XF,360,STATION MANAGER SM</v>
          </cell>
          <cell r="C10954" t="str">
            <v xml:space="preserve"> </v>
          </cell>
        </row>
        <row r="10955">
          <cell r="A10955" t="str">
            <v>GA1150-Q6</v>
          </cell>
          <cell r="B10955" t="str">
            <v>FRONT PLATE F1XF BOMBEROS ZARAGOZA RED</v>
          </cell>
          <cell r="C10955" t="str">
            <v xml:space="preserve"> </v>
          </cell>
        </row>
        <row r="10956">
          <cell r="A10956" t="str">
            <v>GA1150-E5</v>
          </cell>
          <cell r="B10956" t="str">
            <v>FP F1XF HEREFORD &amp; WORCESTER FRS BLACK</v>
          </cell>
          <cell r="C10956" t="str">
            <v xml:space="preserve"> </v>
          </cell>
        </row>
        <row r="10957">
          <cell r="A10957" t="str">
            <v>GA1136-6FL</v>
          </cell>
          <cell r="B10957" t="str">
            <v>STICKERS F1XF, GREEN/BLACK, L&amp;R L</v>
          </cell>
          <cell r="C10957" t="str">
            <v xml:space="preserve"> </v>
          </cell>
        </row>
        <row r="10958">
          <cell r="A10958" t="str">
            <v>GA1136-AM</v>
          </cell>
          <cell r="B10958" t="str">
            <v>STICKERS F1XF, GREEN/GREY, M, 1 PAIR</v>
          </cell>
          <cell r="C10958" t="str">
            <v xml:space="preserve"> </v>
          </cell>
        </row>
        <row r="10959">
          <cell r="A10959" t="str">
            <v>GA1136-DL</v>
          </cell>
          <cell r="B10959" t="str">
            <v>BACK REAR VISIBILITY MARK. FEUERWEHR L</v>
          </cell>
          <cell r="C10959" t="str">
            <v xml:space="preserve"> </v>
          </cell>
        </row>
        <row r="10960">
          <cell r="A10960">
            <v>10155286</v>
          </cell>
          <cell r="B10960" t="str">
            <v>F1 XF STICKER, RANK 180 BRIGADE MANAGER</v>
          </cell>
          <cell r="C10960" t="str">
            <v xml:space="preserve"> </v>
          </cell>
        </row>
        <row r="10961">
          <cell r="A10961" t="str">
            <v>GA1150-Q5</v>
          </cell>
          <cell r="B10961" t="str">
            <v>FRONT PLATE F1XF BOMBEROS ZARAGOZA BLACK</v>
          </cell>
          <cell r="C10961" t="str">
            <v xml:space="preserve"> </v>
          </cell>
        </row>
        <row r="10962">
          <cell r="A10962" t="str">
            <v>GA1136-AL</v>
          </cell>
          <cell r="B10962" t="str">
            <v>STICKERS F1XF, GREEN/GREY, L, 1 PAIR</v>
          </cell>
          <cell r="C10962" t="str">
            <v xml:space="preserve"> </v>
          </cell>
        </row>
        <row r="10963">
          <cell r="A10963">
            <v>10156553</v>
          </cell>
          <cell r="B10963" t="str">
            <v>STICKER,F1 XF,360,CREW MANAGER CM</v>
          </cell>
          <cell r="C10963" t="str">
            <v xml:space="preserve"> </v>
          </cell>
        </row>
        <row r="10964">
          <cell r="A10964" t="str">
            <v>GA1150-E2</v>
          </cell>
          <cell r="B10964" t="str">
            <v>FP CUERPO DE BOMBEROS FUENLABRADA GOLD</v>
          </cell>
          <cell r="C10964" t="str">
            <v xml:space="preserve"> </v>
          </cell>
        </row>
        <row r="10965">
          <cell r="A10965" t="str">
            <v>GA1150-30</v>
          </cell>
          <cell r="B10965" t="str">
            <v>FRONT PLATE F1XF BSPP GOLD</v>
          </cell>
          <cell r="C10965" t="str">
            <v xml:space="preserve"> </v>
          </cell>
        </row>
        <row r="10966">
          <cell r="A10966" t="str">
            <v>GA1136-REL</v>
          </cell>
          <cell r="B10966" t="str">
            <v>STICKERS F1XF, RED, L</v>
          </cell>
          <cell r="C10966" t="str">
            <v xml:space="preserve"> </v>
          </cell>
        </row>
        <row r="10967">
          <cell r="A10967" t="str">
            <v>GA1136-H7M</v>
          </cell>
          <cell r="B10967" t="str">
            <v>STICKERS F1XF FIRST NAME + NAME WHITE M</v>
          </cell>
          <cell r="C10967" t="str">
            <v xml:space="preserve"> </v>
          </cell>
        </row>
        <row r="10968">
          <cell r="A10968" t="str">
            <v>GA1150-L5</v>
          </cell>
          <cell r="B10968" t="str">
            <v>FRONT PLATE F1XF BASF WE CREATE CHE GOLD</v>
          </cell>
          <cell r="C10968" t="str">
            <v xml:space="preserve"> </v>
          </cell>
        </row>
        <row r="10969">
          <cell r="A10969" t="str">
            <v>GA1167-RL</v>
          </cell>
          <cell r="B10969" t="str">
            <v>RETRO STICKERS (6) RED STORM STYLE L SIZ</v>
          </cell>
          <cell r="C10969" t="str">
            <v xml:space="preserve"> </v>
          </cell>
        </row>
        <row r="10970">
          <cell r="A10970" t="str">
            <v>GA1136-DM</v>
          </cell>
          <cell r="B10970" t="str">
            <v>BACK REAR VISIBILITY MARK. FEUERWEHR M</v>
          </cell>
          <cell r="C10970" t="str">
            <v xml:space="preserve"> </v>
          </cell>
        </row>
        <row r="10971">
          <cell r="A10971" t="str">
            <v>GA1136-6FM</v>
          </cell>
          <cell r="B10971" t="str">
            <v>STICKERS F1XF, GREEN/BLACK, L&amp;R M</v>
          </cell>
          <cell r="C10971" t="str">
            <v xml:space="preserve"> </v>
          </cell>
        </row>
        <row r="10972">
          <cell r="A10972">
            <v>10157363</v>
          </cell>
          <cell r="B10972" t="str">
            <v>STICKER,F1 XF,360,REAR,AREA MANAGER DAC</v>
          </cell>
          <cell r="C10972" t="str">
            <v xml:space="preserve"> </v>
          </cell>
        </row>
        <row r="10973">
          <cell r="A10973">
            <v>10156551</v>
          </cell>
          <cell r="B10973" t="str">
            <v>STICKER,F1 XF,360,BRIGADE MANAGER BM</v>
          </cell>
          <cell r="C10973" t="str">
            <v xml:space="preserve"> </v>
          </cell>
        </row>
        <row r="10974">
          <cell r="A10974" t="str">
            <v>GA1147</v>
          </cell>
          <cell r="B10974" t="str">
            <v>STICKER NAME BOMBERS DE MALLORCA F1XF</v>
          </cell>
          <cell r="C10974" t="str">
            <v xml:space="preserve"> </v>
          </cell>
        </row>
        <row r="10975">
          <cell r="A10975" t="str">
            <v>GA1150-6P</v>
          </cell>
          <cell r="B10975" t="str">
            <v>FP BOMBEROS MURCIA GOLDEN</v>
          </cell>
          <cell r="C10975" t="str">
            <v xml:space="preserve"> </v>
          </cell>
        </row>
        <row r="10976">
          <cell r="A10976" t="str">
            <v>GA1150-D2</v>
          </cell>
          <cell r="B10976" t="str">
            <v>FRONT PLATE FEUERWEHR GOMMISWALD BLACK</v>
          </cell>
          <cell r="C10976" t="str">
            <v xml:space="preserve"> </v>
          </cell>
        </row>
        <row r="10977">
          <cell r="A10977">
            <v>10157334</v>
          </cell>
          <cell r="B10977" t="str">
            <v>F1 XF STICKER,RANK 180,STATION MANAGER</v>
          </cell>
          <cell r="C10977" t="str">
            <v xml:space="preserve"> </v>
          </cell>
        </row>
        <row r="10978">
          <cell r="A10978" t="str">
            <v>GA1150-11</v>
          </cell>
          <cell r="B10978" t="str">
            <v>FP F1 XF M.P. MARSEILLE GOLD+METAL BADGE</v>
          </cell>
          <cell r="C10978" t="str">
            <v xml:space="preserve"> </v>
          </cell>
        </row>
        <row r="10979">
          <cell r="A10979">
            <v>10155284</v>
          </cell>
          <cell r="B10979" t="str">
            <v>F1 XF STICKER, RANK 180 CREW MANAGER</v>
          </cell>
          <cell r="C10979" t="str">
            <v xml:space="preserve"> </v>
          </cell>
        </row>
        <row r="10980">
          <cell r="A10980" t="str">
            <v>GA1167-BL</v>
          </cell>
          <cell r="B10980" t="str">
            <v>RETRO STICKERS (6) GRIS STORM STYLE L</v>
          </cell>
          <cell r="C10980" t="str">
            <v xml:space="preserve"> </v>
          </cell>
        </row>
        <row r="10981">
          <cell r="A10981" t="str">
            <v>GA1136-B4L</v>
          </cell>
          <cell r="B10981" t="str">
            <v>GREY SET FEUERWEHR T.L F1XF</v>
          </cell>
          <cell r="C10981" t="str">
            <v xml:space="preserve"> </v>
          </cell>
        </row>
        <row r="10982">
          <cell r="A10982" t="str">
            <v>GA1136-J4L</v>
          </cell>
          <cell r="B10982" t="str">
            <v>YELLOW SET FEUERWEHR T.L F1XF</v>
          </cell>
          <cell r="C10982" t="str">
            <v xml:space="preserve"> </v>
          </cell>
        </row>
        <row r="10983">
          <cell r="A10983" t="str">
            <v>GA1150-2A</v>
          </cell>
          <cell r="B10983" t="str">
            <v>PA MERSEVSIDE BLACK</v>
          </cell>
          <cell r="C10983" t="str">
            <v xml:space="preserve"> </v>
          </cell>
        </row>
        <row r="10984">
          <cell r="A10984" t="str">
            <v>GA1136-J4M</v>
          </cell>
          <cell r="B10984" t="str">
            <v>YELLOW SET FEUERWEHR T.M F1XF</v>
          </cell>
          <cell r="C10984" t="str">
            <v xml:space="preserve"> </v>
          </cell>
        </row>
        <row r="10985">
          <cell r="A10985" t="str">
            <v>GA1167-TL</v>
          </cell>
          <cell r="B10985" t="str">
            <v>RETRO STICKERS (6) BLUE STORM STYLE L</v>
          </cell>
          <cell r="C10985" t="str">
            <v xml:space="preserve"> </v>
          </cell>
        </row>
        <row r="10986">
          <cell r="A10986" t="str">
            <v>GA1167-VL</v>
          </cell>
          <cell r="B10986" t="str">
            <v>RETRO STICKERS (6) GREEN STORM STYLE L</v>
          </cell>
          <cell r="C10986" t="str">
            <v xml:space="preserve"> </v>
          </cell>
        </row>
        <row r="10987">
          <cell r="A10987">
            <v>10156508</v>
          </cell>
          <cell r="B10987" t="str">
            <v>STICKER,F1 XF,360,WATCH MANAGER WM</v>
          </cell>
          <cell r="C10987" t="str">
            <v xml:space="preserve"> </v>
          </cell>
        </row>
        <row r="10988">
          <cell r="A10988" t="str">
            <v>GA1150-2K</v>
          </cell>
          <cell r="B10988" t="str">
            <v>FRONT PLATE AMSTERDAM-AMSTELLAND GOLD</v>
          </cell>
          <cell r="C10988" t="str">
            <v xml:space="preserve"> </v>
          </cell>
        </row>
        <row r="10989">
          <cell r="A10989">
            <v>10157335</v>
          </cell>
          <cell r="B10989" t="str">
            <v>F1 XF STICKER,RANK 180,GROUP MANAGER GM</v>
          </cell>
          <cell r="C10989" t="str">
            <v xml:space="preserve"> </v>
          </cell>
        </row>
        <row r="10990">
          <cell r="A10990" t="str">
            <v>GA1150-5Q</v>
          </cell>
          <cell r="B10990" t="str">
            <v>FP DUBLIN FIRE BRIGADE BLACK</v>
          </cell>
          <cell r="C10990" t="str">
            <v xml:space="preserve"> </v>
          </cell>
        </row>
        <row r="10991">
          <cell r="A10991" t="str">
            <v>GA1136-NM</v>
          </cell>
          <cell r="B10991" t="str">
            <v>STICKERS F1XF, BLACK, M</v>
          </cell>
          <cell r="C10991" t="str">
            <v xml:space="preserve"> </v>
          </cell>
        </row>
        <row r="10992">
          <cell r="A10992" t="str">
            <v>GA1136-R6M</v>
          </cell>
          <cell r="B10992" t="str">
            <v>RED SET FEUERWEHR T.M F1XF</v>
          </cell>
          <cell r="C10992" t="str">
            <v xml:space="preserve"> </v>
          </cell>
        </row>
        <row r="10993">
          <cell r="A10993" t="str">
            <v>GA1136-H7L</v>
          </cell>
          <cell r="B10993" t="str">
            <v>STICKERS F1XF FIRST NAME + NAME WHITE L</v>
          </cell>
          <cell r="C10993" t="str">
            <v xml:space="preserve"> </v>
          </cell>
        </row>
        <row r="10994">
          <cell r="A10994" t="str">
            <v>GA1150-D3</v>
          </cell>
          <cell r="B10994" t="str">
            <v>FRONT PLATE FEUERWEHR GOMMISWALD RED</v>
          </cell>
          <cell r="C10994" t="str">
            <v xml:space="preserve"> </v>
          </cell>
        </row>
        <row r="10995">
          <cell r="A10995" t="str">
            <v>GA1150-K4</v>
          </cell>
          <cell r="B10995" t="str">
            <v>FP F1XF SHROPSHIRE F&amp;RS BLUE</v>
          </cell>
          <cell r="C10995" t="str">
            <v xml:space="preserve"> </v>
          </cell>
        </row>
        <row r="10996">
          <cell r="A10996" t="str">
            <v>GA1150-7B</v>
          </cell>
          <cell r="B10996" t="str">
            <v>FP F1 XF AMBULANCE SERVICE GREEN</v>
          </cell>
          <cell r="C10996" t="str">
            <v xml:space="preserve"> </v>
          </cell>
        </row>
        <row r="10997">
          <cell r="A10997" t="str">
            <v>GA1167-BM</v>
          </cell>
          <cell r="B10997" t="str">
            <v>RETRO STICKERS 6 GRIS STORM STYLE M SIZE</v>
          </cell>
          <cell r="C10997" t="str">
            <v xml:space="preserve"> </v>
          </cell>
        </row>
        <row r="10998">
          <cell r="A10998" t="str">
            <v>GA1167-JL</v>
          </cell>
          <cell r="B10998" t="str">
            <v>RETRO STICKERS 6 YELLOW STORM STYLE L</v>
          </cell>
          <cell r="C10998" t="str">
            <v xml:space="preserve"> </v>
          </cell>
        </row>
        <row r="10999">
          <cell r="A10999">
            <v>10155285</v>
          </cell>
          <cell r="B10999" t="str">
            <v>F1 XF STICKER, RANK 180 AREA MANAGER</v>
          </cell>
          <cell r="C10999" t="str">
            <v xml:space="preserve"> </v>
          </cell>
        </row>
        <row r="11000">
          <cell r="A11000" t="str">
            <v>GA1167-TM</v>
          </cell>
          <cell r="B11000" t="str">
            <v>RETRO STICKERS (6) BLUE STORM STYLE M</v>
          </cell>
          <cell r="C11000" t="str">
            <v xml:space="preserve"> </v>
          </cell>
        </row>
        <row r="11001">
          <cell r="A11001" t="str">
            <v>GA1136-REM</v>
          </cell>
          <cell r="B11001" t="str">
            <v>STICKERS F1XF, RED, M</v>
          </cell>
          <cell r="C11001" t="str">
            <v xml:space="preserve"> </v>
          </cell>
        </row>
        <row r="11002">
          <cell r="A11002" t="str">
            <v>GA1136-2NM</v>
          </cell>
          <cell r="B11002" t="str">
            <v>STICKERS BACK BOMBERS MALLORCA T.M F1XF</v>
          </cell>
          <cell r="C11002" t="str">
            <v xml:space="preserve"> </v>
          </cell>
        </row>
        <row r="11003">
          <cell r="A11003" t="str">
            <v>GA1136-TL</v>
          </cell>
          <cell r="B11003" t="str">
            <v>RETRO STICKER, F1XF, BLUE, L, 1 PAIR</v>
          </cell>
          <cell r="C11003" t="str">
            <v xml:space="preserve"> </v>
          </cell>
        </row>
        <row r="11004">
          <cell r="A11004" t="str">
            <v>GA1167-JM</v>
          </cell>
          <cell r="B11004" t="str">
            <v>RETRO STICKERS 6 YELLOW STORM STYLE M</v>
          </cell>
          <cell r="C11004" t="str">
            <v xml:space="preserve"> </v>
          </cell>
        </row>
        <row r="11005">
          <cell r="A11005" t="str">
            <v>GA1136-NL</v>
          </cell>
          <cell r="B11005" t="str">
            <v>STICKERS F1XF, BLACK, L</v>
          </cell>
          <cell r="C11005" t="str">
            <v xml:space="preserve"> </v>
          </cell>
        </row>
        <row r="11006">
          <cell r="A11006">
            <v>10157362</v>
          </cell>
          <cell r="B11006" t="str">
            <v>STICKER,F1 XF,360,REAR,GROUP MANAGER GM</v>
          </cell>
          <cell r="C11006" t="str">
            <v xml:space="preserve"> </v>
          </cell>
        </row>
        <row r="11007">
          <cell r="A11007" t="str">
            <v>GA1150-K5</v>
          </cell>
          <cell r="B11007" t="str">
            <v>FP F1XF SHROPSHIRE F&amp;RS WHITE</v>
          </cell>
          <cell r="C11007" t="str">
            <v xml:space="preserve"> </v>
          </cell>
        </row>
        <row r="11008">
          <cell r="A11008" t="str">
            <v>GA1136-B4M</v>
          </cell>
          <cell r="B11008" t="str">
            <v>GREY SET FEUERWEHR T.M F1XF</v>
          </cell>
          <cell r="C11008" t="str">
            <v xml:space="preserve"> </v>
          </cell>
        </row>
        <row r="11009">
          <cell r="A11009" t="str">
            <v>GA1150-7U</v>
          </cell>
          <cell r="B11009" t="str">
            <v>FRONT PLATE F1XF 30 YEARS BLACK</v>
          </cell>
          <cell r="C11009" t="str">
            <v xml:space="preserve"> </v>
          </cell>
        </row>
        <row r="11010">
          <cell r="A11010" t="str">
            <v>GA1136-J2M</v>
          </cell>
          <cell r="B11010" t="str">
            <v>STICKERS F1XF, TRENTO, M</v>
          </cell>
          <cell r="C11010" t="str">
            <v xml:space="preserve"> </v>
          </cell>
        </row>
        <row r="11011">
          <cell r="A11011" t="str">
            <v>GA1150-76</v>
          </cell>
          <cell r="B11011" t="str">
            <v>FRONT PLATE F1XF TRENTO PHOTOLUM</v>
          </cell>
          <cell r="C11011" t="str">
            <v xml:space="preserve"> </v>
          </cell>
        </row>
        <row r="11012">
          <cell r="A11012" t="str">
            <v>GA1150-2N</v>
          </cell>
          <cell r="B11012" t="str">
            <v>FRONT PLATE F1XF BOMBERS MALLORCA GOLD</v>
          </cell>
          <cell r="C11012" t="str">
            <v xml:space="preserve"> </v>
          </cell>
        </row>
        <row r="11013">
          <cell r="A11013" t="str">
            <v>GA1150-2Z</v>
          </cell>
          <cell r="B11013" t="str">
            <v>FRONT PLATE WARWICKSHIRE BLACK</v>
          </cell>
          <cell r="C11013" t="str">
            <v xml:space="preserve"> </v>
          </cell>
        </row>
        <row r="11014">
          <cell r="A11014" t="str">
            <v>GA1142</v>
          </cell>
          <cell r="B11014" t="str">
            <v>STICKER NUMBER BOMB DE TORREMOLINOS F1XF</v>
          </cell>
          <cell r="C11014" t="str">
            <v xml:space="preserve"> </v>
          </cell>
        </row>
        <row r="11015">
          <cell r="A11015" t="str">
            <v>GA1143</v>
          </cell>
          <cell r="B11015" t="str">
            <v>STICKER RANK TORREMOLINOS 1 LINE F1XF</v>
          </cell>
          <cell r="C11015" t="str">
            <v xml:space="preserve"> </v>
          </cell>
        </row>
        <row r="11016">
          <cell r="A11016" t="str">
            <v>GA1144</v>
          </cell>
          <cell r="B11016" t="str">
            <v>STICKER RANK TORREMOLINOS 2 LINES F1XF</v>
          </cell>
          <cell r="C11016" t="str">
            <v xml:space="preserve"> </v>
          </cell>
        </row>
        <row r="11017">
          <cell r="A11017" t="str">
            <v>GA1145</v>
          </cell>
          <cell r="B11017" t="str">
            <v>STICKER RANK TORREMOLINOS 3 LINES F1XF</v>
          </cell>
          <cell r="C11017" t="str">
            <v xml:space="preserve"> </v>
          </cell>
        </row>
        <row r="11018">
          <cell r="A11018" t="str">
            <v>GA1146</v>
          </cell>
          <cell r="B11018" t="str">
            <v>STICKER NUMBER BOMBERS DE MALLORCA F1XF</v>
          </cell>
          <cell r="C11018" t="str">
            <v xml:space="preserve"> </v>
          </cell>
        </row>
        <row r="11019">
          <cell r="A11019" t="str">
            <v>GA1167-VM</v>
          </cell>
          <cell r="B11019" t="str">
            <v>RETRO STICKERS (6) GREEN STORM STYLE M</v>
          </cell>
          <cell r="C11019" t="str">
            <v xml:space="preserve"> </v>
          </cell>
        </row>
        <row r="11020">
          <cell r="A11020" t="str">
            <v>GA1136-CL</v>
          </cell>
          <cell r="B11020" t="str">
            <v>Signalisations F1XF,bleu/gris,L, 1 paire</v>
          </cell>
          <cell r="C11020" t="str">
            <v xml:space="preserve"> </v>
          </cell>
        </row>
        <row r="11021">
          <cell r="A11021" t="str">
            <v>GA1136-CM</v>
          </cell>
          <cell r="B11021" t="str">
            <v>Stickers F1XF, blue/grey, M, 1 pair</v>
          </cell>
          <cell r="C11021" t="str">
            <v xml:space="preserve"> </v>
          </cell>
        </row>
        <row r="11022">
          <cell r="A11022" t="str">
            <v>GA1150-4X</v>
          </cell>
          <cell r="B11022" t="str">
            <v>FP F1XF Feuerwehr Heimberg Gold</v>
          </cell>
          <cell r="C11022" t="str">
            <v xml:space="preserve"> </v>
          </cell>
        </row>
        <row r="11023">
          <cell r="A11023" t="str">
            <v>GA1150-9G</v>
          </cell>
          <cell r="B11023" t="str">
            <v>FP F1XF WVO Gold</v>
          </cell>
          <cell r="C11023" t="str">
            <v xml:space="preserve"> </v>
          </cell>
        </row>
        <row r="11024">
          <cell r="A11024" t="str">
            <v>GA1150-A2</v>
          </cell>
          <cell r="B11024" t="str">
            <v>Front plateFuerwehr Goldach black</v>
          </cell>
          <cell r="C11024" t="str">
            <v xml:space="preserve"> </v>
          </cell>
        </row>
        <row r="11025">
          <cell r="A11025" t="str">
            <v>GA1150-A3</v>
          </cell>
          <cell r="B11025" t="str">
            <v>Front plate ST MargretenFuerwehr black</v>
          </cell>
          <cell r="C11025" t="str">
            <v xml:space="preserve"> </v>
          </cell>
        </row>
        <row r="11026">
          <cell r="A11026" t="str">
            <v>GA1150-C3</v>
          </cell>
          <cell r="B11026" t="str">
            <v>Front plate Feuerwehr Steinach black</v>
          </cell>
          <cell r="C11026" t="str">
            <v xml:space="preserve"> </v>
          </cell>
        </row>
        <row r="11027">
          <cell r="A11027" t="str">
            <v>GA1150-5H</v>
          </cell>
          <cell r="B11027" t="str">
            <v>FP F1 XF Feuerwehr KÖLLIKEN gold</v>
          </cell>
          <cell r="C11027" t="str">
            <v xml:space="preserve"> </v>
          </cell>
        </row>
        <row r="11028">
          <cell r="A11028" t="str">
            <v>GA1150-6U</v>
          </cell>
          <cell r="B11028" t="str">
            <v>Front plate CHILE Bomberos gold</v>
          </cell>
          <cell r="C11028" t="str">
            <v xml:space="preserve"> </v>
          </cell>
        </row>
        <row r="11029">
          <cell r="A11029">
            <v>10155287</v>
          </cell>
          <cell r="B11029" t="str">
            <v>STCKER,WRDS REF RED,AIRPORT FIRE OFFICER</v>
          </cell>
          <cell r="C11029" t="str">
            <v xml:space="preserve"> </v>
          </cell>
        </row>
        <row r="11030">
          <cell r="A11030">
            <v>10155288</v>
          </cell>
          <cell r="B11030" t="str">
            <v>STCKER,WRDS REF RED,AIRPORT FIRE SERVICE</v>
          </cell>
          <cell r="C11030" t="str">
            <v xml:space="preserve"> </v>
          </cell>
        </row>
        <row r="11031">
          <cell r="A11031">
            <v>10155289</v>
          </cell>
          <cell r="B11031" t="str">
            <v>STCKR,FLUORE YELLOW W REF SILVR STR,MED</v>
          </cell>
          <cell r="C11031" t="str">
            <v xml:space="preserve"> </v>
          </cell>
        </row>
        <row r="11032">
          <cell r="A11032">
            <v>10157193</v>
          </cell>
          <cell r="B11032" t="str">
            <v>STICKER,F1SF,REAR,CREW MANAGER CM</v>
          </cell>
          <cell r="C11032" t="str">
            <v xml:space="preserve"> </v>
          </cell>
        </row>
        <row r="11033">
          <cell r="A11033">
            <v>10157194</v>
          </cell>
          <cell r="B11033" t="str">
            <v>STICKER,F1SF,REAR,WATCH MANAGER WM</v>
          </cell>
          <cell r="C11033" t="str">
            <v xml:space="preserve"> </v>
          </cell>
        </row>
        <row r="11034">
          <cell r="A11034">
            <v>10157195</v>
          </cell>
          <cell r="B11034" t="str">
            <v>STICKER,F1SF,REAR,STATION MANAGER SM</v>
          </cell>
          <cell r="C11034" t="str">
            <v xml:space="preserve"> </v>
          </cell>
        </row>
        <row r="11035">
          <cell r="A11035">
            <v>10157196</v>
          </cell>
          <cell r="B11035" t="str">
            <v>STICKER,F1SF,REAR,GROUP MANAGER GM</v>
          </cell>
          <cell r="C11035" t="str">
            <v xml:space="preserve"> </v>
          </cell>
        </row>
        <row r="11036">
          <cell r="A11036">
            <v>10157197</v>
          </cell>
          <cell r="B11036" t="str">
            <v>STICKER,F1SF,REAR,AREA MANAGER DAC</v>
          </cell>
          <cell r="C11036" t="str">
            <v xml:space="preserve"> </v>
          </cell>
        </row>
        <row r="11037">
          <cell r="A11037">
            <v>10157198</v>
          </cell>
          <cell r="B11037" t="str">
            <v>STICKER,F1SF,REAR,BRIGADE MANAGER BM</v>
          </cell>
          <cell r="C11037" t="str">
            <v xml:space="preserve"> </v>
          </cell>
        </row>
        <row r="11038">
          <cell r="A11038">
            <v>10157201</v>
          </cell>
          <cell r="B11038" t="str">
            <v>STICKER,F1E,REAR,CREW MANAGER CM</v>
          </cell>
          <cell r="C11038" t="str">
            <v xml:space="preserve"> </v>
          </cell>
        </row>
        <row r="11039">
          <cell r="A11039">
            <v>10157203</v>
          </cell>
          <cell r="B11039" t="str">
            <v>STICKER,F1E,REAR,WATCH MANAGER WM</v>
          </cell>
          <cell r="C11039" t="str">
            <v xml:space="preserve"> </v>
          </cell>
        </row>
        <row r="11040">
          <cell r="A11040">
            <v>10157204</v>
          </cell>
          <cell r="B11040" t="str">
            <v>STICKER,F1E,REAR,STATION MANAGER SM</v>
          </cell>
          <cell r="C11040" t="str">
            <v xml:space="preserve"> </v>
          </cell>
        </row>
        <row r="11041">
          <cell r="A11041">
            <v>10157205</v>
          </cell>
          <cell r="B11041" t="str">
            <v>STICKER,F1E,REAR,GROUP MANAGER GM</v>
          </cell>
          <cell r="C11041" t="str">
            <v xml:space="preserve"> </v>
          </cell>
        </row>
        <row r="11042">
          <cell r="A11042">
            <v>10157206</v>
          </cell>
          <cell r="B11042" t="str">
            <v>STICKER,F1E,REAR,AREA MANAGER DAC</v>
          </cell>
          <cell r="C11042" t="str">
            <v xml:space="preserve"> </v>
          </cell>
        </row>
        <row r="11043">
          <cell r="A11043" t="str">
            <v>GA1150-4U</v>
          </cell>
          <cell r="B11043" t="str">
            <v>FP F1 XF DFA &amp; RS black</v>
          </cell>
          <cell r="C11043" t="str">
            <v xml:space="preserve"> </v>
          </cell>
        </row>
        <row r="11044">
          <cell r="A11044" t="str">
            <v>GA1150-5N</v>
          </cell>
          <cell r="B11044" t="str">
            <v>Front plate F1XF Manchester black</v>
          </cell>
          <cell r="C11044" t="str">
            <v xml:space="preserve"> </v>
          </cell>
        </row>
        <row r="11045">
          <cell r="A11045" t="str">
            <v>GA1150-7H</v>
          </cell>
          <cell r="B11045" t="str">
            <v>Front plate F1XF Lincolnshire black</v>
          </cell>
          <cell r="C11045" t="str">
            <v xml:space="preserve"> </v>
          </cell>
        </row>
        <row r="11046">
          <cell r="A11046" t="str">
            <v>GA1150-8A</v>
          </cell>
          <cell r="B11046" t="str">
            <v>Front plate F1XF Scottish FRS black</v>
          </cell>
          <cell r="C11046" t="str">
            <v xml:space="preserve"> </v>
          </cell>
        </row>
        <row r="11047">
          <cell r="A11047" t="str">
            <v>GA1150-8D</v>
          </cell>
          <cell r="B11047" t="str">
            <v>Front plate F1XF belfast city airport bl</v>
          </cell>
          <cell r="C11047" t="str">
            <v xml:space="preserve"> </v>
          </cell>
        </row>
        <row r="11048">
          <cell r="A11048" t="str">
            <v>GA1150-8F</v>
          </cell>
          <cell r="B11048" t="str">
            <v>Front plate F1XF Cambridgeshire black</v>
          </cell>
          <cell r="C11048" t="str">
            <v xml:space="preserve"> </v>
          </cell>
        </row>
        <row r="11049">
          <cell r="A11049" t="str">
            <v>GA1150-5X</v>
          </cell>
          <cell r="B11049" t="str">
            <v>Front plate F1XF Feue.Unterhaching black</v>
          </cell>
          <cell r="C11049" t="str">
            <v xml:space="preserve"> </v>
          </cell>
        </row>
        <row r="11050">
          <cell r="A11050" t="str">
            <v>GA1150-K2</v>
          </cell>
          <cell r="B11050" t="str">
            <v>Front plate F1XF Feuerwehr Gams nickeled</v>
          </cell>
          <cell r="C11050" t="str">
            <v xml:space="preserve"> </v>
          </cell>
        </row>
        <row r="11051">
          <cell r="A11051" t="str">
            <v>GA1150-3Y</v>
          </cell>
          <cell r="B11051" t="str">
            <v>Front plate F1XF SP SDIS 25 gold</v>
          </cell>
          <cell r="C11051" t="str">
            <v xml:space="preserve"> </v>
          </cell>
        </row>
        <row r="11052">
          <cell r="A11052" t="str">
            <v>GA1150-1T</v>
          </cell>
          <cell r="B11052" t="str">
            <v>Front plate F1XF black BUCKINGHAMSHIRE</v>
          </cell>
          <cell r="C11052" t="str">
            <v xml:space="preserve"> </v>
          </cell>
        </row>
        <row r="11053">
          <cell r="A11053" t="str">
            <v>GA1150-8N</v>
          </cell>
          <cell r="B11053" t="str">
            <v>Front plate F1XF Hampshire F&amp;RS</v>
          </cell>
          <cell r="C11053" t="str">
            <v xml:space="preserve"> </v>
          </cell>
        </row>
        <row r="11054">
          <cell r="A11054" t="str">
            <v>GA1150-4A</v>
          </cell>
          <cell r="B11054" t="str">
            <v>FP F1 XF yellow + Alto Adige badge</v>
          </cell>
          <cell r="C11054" t="str">
            <v xml:space="preserve"> </v>
          </cell>
        </row>
        <row r="11055">
          <cell r="A11055">
            <v>10157207</v>
          </cell>
          <cell r="B11055" t="str">
            <v>STICKER,F1E,REAR,BRIGADE MANAGER BM</v>
          </cell>
          <cell r="C11055" t="str">
            <v xml:space="preserve"> </v>
          </cell>
        </row>
        <row r="11056">
          <cell r="A11056">
            <v>10157368</v>
          </cell>
          <cell r="B11056" t="str">
            <v>STCKR,FLUORE YELLOW W REF SILVR STR,LGE</v>
          </cell>
          <cell r="C11056" t="str">
            <v xml:space="preserve"> </v>
          </cell>
        </row>
        <row r="11057">
          <cell r="A11057">
            <v>10064644</v>
          </cell>
          <cell r="B11057" t="str">
            <v>ESCAPE HOOD, S-CAP, IN CARTON</v>
          </cell>
          <cell r="C11057" t="str">
            <v xml:space="preserve"> </v>
          </cell>
        </row>
        <row r="11058">
          <cell r="A11058">
            <v>10064645</v>
          </cell>
          <cell r="B11058" t="str">
            <v>ESCAPE HOOD, S-CAP, IN WALL BOX</v>
          </cell>
          <cell r="C11058" t="str">
            <v xml:space="preserve"> </v>
          </cell>
        </row>
        <row r="11059">
          <cell r="A11059">
            <v>10081637</v>
          </cell>
          <cell r="B11059" t="str">
            <v>S-CAP ESCAPE HOOD IN POUCH</v>
          </cell>
          <cell r="C11059" t="str">
            <v xml:space="preserve"> </v>
          </cell>
        </row>
        <row r="11060">
          <cell r="A11060">
            <v>10064646</v>
          </cell>
          <cell r="B11060" t="str">
            <v>S-CAP Escape hood Fire Service pck 3 pcs</v>
          </cell>
          <cell r="C11060" t="str">
            <v xml:space="preserve"> </v>
          </cell>
        </row>
        <row r="11061">
          <cell r="A11061">
            <v>10101163</v>
          </cell>
          <cell r="B11061" t="str">
            <v>S-CAP in Container Elite (2 pcs.)</v>
          </cell>
          <cell r="C11061" t="str">
            <v xml:space="preserve"> </v>
          </cell>
        </row>
        <row r="11062">
          <cell r="A11062">
            <v>10113222</v>
          </cell>
          <cell r="B11062" t="str">
            <v>S-CAP in pouch w/o carrying strap</v>
          </cell>
          <cell r="C11062" t="str">
            <v xml:space="preserve"> </v>
          </cell>
        </row>
        <row r="11063">
          <cell r="A11063" t="str">
            <v>B1440005</v>
          </cell>
          <cell r="B11063" t="str">
            <v>SMOKE HOOD</v>
          </cell>
          <cell r="C11063" t="str">
            <v xml:space="preserve"> </v>
          </cell>
        </row>
        <row r="11064">
          <cell r="A11064">
            <v>10146795</v>
          </cell>
          <cell r="B11064" t="str">
            <v>Training Hood, S-CAP, w/o filter</v>
          </cell>
          <cell r="C11064" t="str">
            <v xml:space="preserve"> </v>
          </cell>
        </row>
        <row r="11065">
          <cell r="A11065" t="str">
            <v>B1446021</v>
          </cell>
          <cell r="B11065" t="str">
            <v>Smoke Hood Training hood w/out filter</v>
          </cell>
          <cell r="C11065" t="str">
            <v xml:space="preserve"> </v>
          </cell>
        </row>
        <row r="11066">
          <cell r="A11066">
            <v>10173863</v>
          </cell>
          <cell r="B11066" t="str">
            <v>Cyalume lichtstick, yellow</v>
          </cell>
          <cell r="C11066" t="str">
            <v xml:space="preserve"> </v>
          </cell>
        </row>
        <row r="11067">
          <cell r="A11067">
            <v>10085223</v>
          </cell>
          <cell r="B11067" t="str">
            <v>CD, S-CAP [language neutral]</v>
          </cell>
          <cell r="C11067" t="str">
            <v xml:space="preserve"> </v>
          </cell>
        </row>
        <row r="11068">
          <cell r="A11068" t="str">
            <v>10081637CIS</v>
          </cell>
          <cell r="B11068" t="str">
            <v>S-CAP  Escape hood in pouch</v>
          </cell>
          <cell r="C11068" t="str">
            <v xml:space="preserve"> </v>
          </cell>
        </row>
        <row r="11069">
          <cell r="A11069" t="str">
            <v>D6181715</v>
          </cell>
          <cell r="B11069" t="str">
            <v>S-Cap refurbishing kit, pkg. of 2</v>
          </cell>
          <cell r="C11069" t="str">
            <v xml:space="preserve"> </v>
          </cell>
        </row>
        <row r="11070">
          <cell r="A11070">
            <v>10038560</v>
          </cell>
          <cell r="B11070" t="str">
            <v>MINISCAPE</v>
          </cell>
          <cell r="C11070" t="str">
            <v xml:space="preserve"> </v>
          </cell>
        </row>
        <row r="11071">
          <cell r="A11071">
            <v>10185928</v>
          </cell>
          <cell r="B11071" t="str">
            <v>Pouch miniScape, black (Pkg a´5)</v>
          </cell>
          <cell r="C11071" t="str">
            <v xml:space="preserve"> </v>
          </cell>
        </row>
        <row r="11072">
          <cell r="A11072" t="str">
            <v>D2264700</v>
          </cell>
          <cell r="B11072" t="str">
            <v>## MSR 1  Escape respirator</v>
          </cell>
          <cell r="C11072" t="str">
            <v xml:space="preserve"> </v>
          </cell>
        </row>
        <row r="11073">
          <cell r="A11073">
            <v>10173711</v>
          </cell>
          <cell r="B11073" t="str">
            <v>Riem tbv. draagtas  miniSCAPE</v>
          </cell>
          <cell r="C11073" t="str">
            <v xml:space="preserve"> </v>
          </cell>
        </row>
        <row r="11074">
          <cell r="A11074" t="str">
            <v>10038560MEE</v>
          </cell>
          <cell r="B11074" t="str">
            <v>## MiniScape</v>
          </cell>
          <cell r="C11074" t="str">
            <v xml:space="preserve"> </v>
          </cell>
        </row>
        <row r="11075">
          <cell r="A11075" t="str">
            <v>D2264004</v>
          </cell>
          <cell r="B11075" t="str">
            <v>MSR1, MSR2  Cover</v>
          </cell>
          <cell r="C11075" t="str">
            <v xml:space="preserve"> </v>
          </cell>
        </row>
        <row r="11076">
          <cell r="A11076" t="str">
            <v>D2264006</v>
          </cell>
          <cell r="B11076" t="str">
            <v>MSR, S-CAP  Warranty label</v>
          </cell>
          <cell r="C11076" t="str">
            <v xml:space="preserve"> </v>
          </cell>
        </row>
        <row r="11077">
          <cell r="A11077">
            <v>10049635</v>
          </cell>
          <cell r="B11077" t="str">
            <v>OPTIMAIR 3000 ABEK TABTEC FILTER (10PCS)</v>
          </cell>
          <cell r="C11077" t="str">
            <v xml:space="preserve"> </v>
          </cell>
        </row>
        <row r="11078">
          <cell r="A11078">
            <v>10049632</v>
          </cell>
          <cell r="B11078" t="str">
            <v>OPTIMAIR 3000 PARTICLE FILTER (10 PCS.)</v>
          </cell>
          <cell r="C11078" t="str">
            <v xml:space="preserve"> </v>
          </cell>
        </row>
        <row r="11079">
          <cell r="A11079">
            <v>10049637</v>
          </cell>
          <cell r="B11079" t="str">
            <v>OptimAir 3000 A2 TabTec filter (10 pcs)</v>
          </cell>
          <cell r="C11079" t="str">
            <v xml:space="preserve"> </v>
          </cell>
        </row>
        <row r="11080">
          <cell r="A11080">
            <v>805078</v>
          </cell>
          <cell r="B11080" t="str">
            <v>VALVE ASSY, ULTRA ELITE, QUIK CHEK</v>
          </cell>
          <cell r="C11080" t="str">
            <v xml:space="preserve"> </v>
          </cell>
        </row>
        <row r="11081">
          <cell r="A11081">
            <v>697444</v>
          </cell>
          <cell r="B11081" t="str">
            <v>FIT TEST KIT, BITREX QUALITATIVE</v>
          </cell>
          <cell r="C11081" t="str">
            <v xml:space="preserve"> </v>
          </cell>
        </row>
        <row r="11082">
          <cell r="A11082">
            <v>697445</v>
          </cell>
          <cell r="B11082" t="str">
            <v>SOLUTION,SENST.,BITREX</v>
          </cell>
          <cell r="C11082" t="str">
            <v xml:space="preserve"> </v>
          </cell>
        </row>
        <row r="11083">
          <cell r="A11083">
            <v>697446</v>
          </cell>
          <cell r="B11083" t="str">
            <v>SOLUTION,REPLACEMENT, BITREX FIT-TEST</v>
          </cell>
          <cell r="C11083" t="str">
            <v xml:space="preserve"> </v>
          </cell>
        </row>
        <row r="11084">
          <cell r="A11084">
            <v>10027723</v>
          </cell>
          <cell r="B11084" t="str">
            <v>VM Advantage 3121 Med.</v>
          </cell>
          <cell r="C11084" t="str">
            <v xml:space="preserve"> </v>
          </cell>
        </row>
        <row r="11085">
          <cell r="A11085">
            <v>10027726</v>
          </cell>
          <cell r="B11085" t="str">
            <v>VM Advantage 3221</v>
          </cell>
          <cell r="C11085" t="str">
            <v xml:space="preserve"> </v>
          </cell>
        </row>
        <row r="11086">
          <cell r="A11086">
            <v>10027728</v>
          </cell>
          <cell r="B11086" t="str">
            <v>VM Advantage 3231 Large</v>
          </cell>
          <cell r="C11086" t="str">
            <v xml:space="preserve"> </v>
          </cell>
        </row>
        <row r="11087">
          <cell r="A11087">
            <v>10037282</v>
          </cell>
          <cell r="B11087" t="str">
            <v>Spectacle kit, ADV 3000</v>
          </cell>
          <cell r="C11087" t="str">
            <v xml:space="preserve"> </v>
          </cell>
        </row>
        <row r="11088">
          <cell r="A11088">
            <v>10027725</v>
          </cell>
          <cell r="B11088" t="str">
            <v>Advantage 3131</v>
          </cell>
          <cell r="C11088" t="str">
            <v xml:space="preserve"> </v>
          </cell>
        </row>
        <row r="11089">
          <cell r="A11089">
            <v>10037238</v>
          </cell>
          <cell r="B11089" t="str">
            <v>Cover lens, ADV 3000 clear 10 pcs</v>
          </cell>
          <cell r="C11089" t="str">
            <v xml:space="preserve"> </v>
          </cell>
        </row>
        <row r="11090">
          <cell r="A11090">
            <v>10027724</v>
          </cell>
          <cell r="B11090" t="str">
            <v>VM Advantage 3111</v>
          </cell>
          <cell r="C11090" t="str">
            <v xml:space="preserve"> </v>
          </cell>
        </row>
        <row r="11091">
          <cell r="A11091">
            <v>10042730</v>
          </cell>
          <cell r="B11091" t="str">
            <v xml:space="preserve"> Advantage full face mask 3122</v>
          </cell>
          <cell r="C11091" t="str">
            <v xml:space="preserve"> </v>
          </cell>
        </row>
        <row r="11092">
          <cell r="A11092">
            <v>10042733</v>
          </cell>
          <cell r="B11092" t="str">
            <v>VM Advantage 3222</v>
          </cell>
          <cell r="C11092" t="str">
            <v xml:space="preserve"> </v>
          </cell>
        </row>
        <row r="11093">
          <cell r="A11093">
            <v>10042731</v>
          </cell>
          <cell r="B11093" t="str">
            <v>VM Advantage 3132</v>
          </cell>
          <cell r="C11093" t="str">
            <v xml:space="preserve"> </v>
          </cell>
        </row>
        <row r="11094">
          <cell r="A11094">
            <v>10027727</v>
          </cell>
          <cell r="B11094" t="str">
            <v>VM Advantage 3211</v>
          </cell>
          <cell r="C11094" t="str">
            <v xml:space="preserve"> </v>
          </cell>
        </row>
        <row r="11095">
          <cell r="A11095">
            <v>10042734</v>
          </cell>
          <cell r="B11095" t="str">
            <v>VM Advantage 3232</v>
          </cell>
          <cell r="C11095" t="str">
            <v xml:space="preserve"> </v>
          </cell>
        </row>
        <row r="11096">
          <cell r="A11096">
            <v>10042732</v>
          </cell>
          <cell r="B11096" t="str">
            <v>VM Advantage 3212</v>
          </cell>
          <cell r="C11096" t="str">
            <v xml:space="preserve"> </v>
          </cell>
        </row>
        <row r="11097">
          <cell r="A11097">
            <v>10042664</v>
          </cell>
          <cell r="B11097" t="str">
            <v>VM Advantage 3112</v>
          </cell>
          <cell r="C11097" t="str">
            <v xml:space="preserve"> </v>
          </cell>
        </row>
        <row r="11098">
          <cell r="A11098">
            <v>10032101</v>
          </cell>
          <cell r="B11098" t="str">
            <v>Button, 12 pcs, Replacement, Adv.3000</v>
          </cell>
          <cell r="C11098" t="str">
            <v xml:space="preserve"> </v>
          </cell>
        </row>
        <row r="11099">
          <cell r="A11099" t="str">
            <v>10027723MEE</v>
          </cell>
          <cell r="B11099" t="str">
            <v>## Full face mask Advantage 3121</v>
          </cell>
          <cell r="C11099" t="str">
            <v xml:space="preserve"> </v>
          </cell>
        </row>
        <row r="11100">
          <cell r="A11100" t="str">
            <v>10027724MEE</v>
          </cell>
          <cell r="B11100" t="str">
            <v>## Full face mask Advantage 3111</v>
          </cell>
          <cell r="C11100" t="str">
            <v xml:space="preserve"> </v>
          </cell>
        </row>
        <row r="11101">
          <cell r="A11101" t="str">
            <v>10027725MEE</v>
          </cell>
          <cell r="B11101" t="str">
            <v>## Full face mask Advantage 3131</v>
          </cell>
          <cell r="C11101" t="str">
            <v xml:space="preserve"> </v>
          </cell>
        </row>
        <row r="11102">
          <cell r="A11102" t="str">
            <v>10027726MEE</v>
          </cell>
          <cell r="B11102" t="str">
            <v>## VM Advantage 3221</v>
          </cell>
          <cell r="C11102" t="str">
            <v xml:space="preserve"> </v>
          </cell>
        </row>
        <row r="11103">
          <cell r="A11103" t="str">
            <v>10027727MEE</v>
          </cell>
          <cell r="B11103" t="str">
            <v>## VM Advantage 3211</v>
          </cell>
          <cell r="C11103" t="str">
            <v xml:space="preserve"> </v>
          </cell>
        </row>
        <row r="11104">
          <cell r="A11104" t="str">
            <v>10042730MEE</v>
          </cell>
          <cell r="B11104" t="str">
            <v>## Advantage full face mask 3122</v>
          </cell>
          <cell r="C11104" t="str">
            <v xml:space="preserve"> </v>
          </cell>
        </row>
        <row r="11105">
          <cell r="A11105">
            <v>10027774</v>
          </cell>
          <cell r="B11105" t="str">
            <v>Adv 3/4000 face mask adapter, left     K</v>
          </cell>
          <cell r="C11105" t="str">
            <v xml:space="preserve"> </v>
          </cell>
        </row>
        <row r="11106">
          <cell r="A11106" t="str">
            <v>10027728MEE</v>
          </cell>
          <cell r="B11106" t="str">
            <v>## VM Advantage 3231</v>
          </cell>
          <cell r="C11106" t="str">
            <v xml:space="preserve"> </v>
          </cell>
        </row>
        <row r="11107">
          <cell r="A11107">
            <v>10028302</v>
          </cell>
          <cell r="B11107" t="str">
            <v>Adv 3/4000 Face Mask  adapter, right   K</v>
          </cell>
          <cell r="C11107" t="str">
            <v xml:space="preserve"> </v>
          </cell>
        </row>
        <row r="11108">
          <cell r="A11108">
            <v>430374</v>
          </cell>
          <cell r="B11108" t="str">
            <v>CARTRIDGES,PKG/2,ADV 200,202 ABEK-P3</v>
          </cell>
          <cell r="C11108" t="str">
            <v xml:space="preserve"> </v>
          </cell>
        </row>
        <row r="11109">
          <cell r="A11109">
            <v>430372</v>
          </cell>
          <cell r="B11109" t="str">
            <v>CARTRIDGES,PKG/2,ADV 200, 202 A-P3</v>
          </cell>
          <cell r="C11109" t="str">
            <v xml:space="preserve"> </v>
          </cell>
        </row>
        <row r="11110">
          <cell r="A11110">
            <v>430371</v>
          </cell>
          <cell r="B11110" t="str">
            <v>CARTRIDGES,PKG/2,ADV 200, 201 A</v>
          </cell>
          <cell r="C11110" t="str">
            <v xml:space="preserve"> </v>
          </cell>
        </row>
        <row r="11111">
          <cell r="A11111">
            <v>10030511</v>
          </cell>
          <cell r="B11111" t="str">
            <v>Advantage TabTec  A2 - PKG of 2</v>
          </cell>
          <cell r="C11111" t="str">
            <v xml:space="preserve"> </v>
          </cell>
        </row>
        <row r="11112">
          <cell r="A11112">
            <v>10038476</v>
          </cell>
          <cell r="B11112" t="str">
            <v>ADVANTAGE TABTEC A2B2E1K1 - PKG OF 2</v>
          </cell>
          <cell r="C11112" t="str">
            <v xml:space="preserve"> </v>
          </cell>
        </row>
        <row r="11113">
          <cell r="A11113">
            <v>10030510</v>
          </cell>
          <cell r="B11113" t="str">
            <v>ADVANTAGE TabTec  A1 - PKG of 2</v>
          </cell>
          <cell r="C11113" t="str">
            <v xml:space="preserve"> </v>
          </cell>
        </row>
        <row r="11114">
          <cell r="A11114">
            <v>10144828</v>
          </cell>
          <cell r="B11114" t="str">
            <v>CARTRIDGE, PACK OF 2, ADV200, 202 ABE-P3</v>
          </cell>
          <cell r="C11114" t="str">
            <v xml:space="preserve"> </v>
          </cell>
        </row>
        <row r="11115">
          <cell r="A11115">
            <v>10144827</v>
          </cell>
          <cell r="B11115" t="str">
            <v>CARTRIDGE, PACK OF 2, ADV 200, 201 ABE</v>
          </cell>
          <cell r="C11115" t="str">
            <v xml:space="preserve"> </v>
          </cell>
        </row>
        <row r="11116">
          <cell r="A11116">
            <v>10107163</v>
          </cell>
          <cell r="B11116" t="str">
            <v>CARTRIDGES,PKG/2,ADV 200, 201 K</v>
          </cell>
          <cell r="C11116" t="str">
            <v xml:space="preserve"> </v>
          </cell>
        </row>
        <row r="11117">
          <cell r="A11117">
            <v>815362</v>
          </cell>
          <cell r="B11117" t="str">
            <v>CARTRIDGES, ADV, GMA-P100, 2/PKG</v>
          </cell>
          <cell r="C11117" t="str">
            <v xml:space="preserve"> </v>
          </cell>
        </row>
        <row r="11118">
          <cell r="A11118">
            <v>815368</v>
          </cell>
          <cell r="B11118" t="str">
            <v>CARTRIDGES, ADV, MERSORB-P100, 2/PKG</v>
          </cell>
          <cell r="C11118" t="str">
            <v xml:space="preserve"> </v>
          </cell>
        </row>
        <row r="11119">
          <cell r="A11119">
            <v>816287</v>
          </cell>
          <cell r="B11119" t="str">
            <v>FILTERS,COMFO, R95, 20/PKG</v>
          </cell>
          <cell r="C11119" t="str">
            <v xml:space="preserve"> </v>
          </cell>
        </row>
        <row r="11120">
          <cell r="A11120">
            <v>464031</v>
          </cell>
          <cell r="B11120" t="str">
            <v>CARTRIDGES, COMFO, GMA, 10/PKG</v>
          </cell>
          <cell r="C11120" t="str">
            <v xml:space="preserve"> </v>
          </cell>
        </row>
        <row r="11121">
          <cell r="A11121">
            <v>815355</v>
          </cell>
          <cell r="B11121" t="str">
            <v>CARTRIDGES, ADV, GMA, 2/PKG</v>
          </cell>
          <cell r="C11121" t="str">
            <v xml:space="preserve"> </v>
          </cell>
        </row>
        <row r="11122">
          <cell r="A11122">
            <v>815369</v>
          </cell>
          <cell r="B11122" t="str">
            <v>CARTRIDGES, ADV, L-PROFILE, P100, 2/PKG</v>
          </cell>
          <cell r="C11122" t="str">
            <v xml:space="preserve"> </v>
          </cell>
        </row>
        <row r="11123">
          <cell r="A11123">
            <v>10030512</v>
          </cell>
          <cell r="B11123" t="str">
            <v>## ADVANTAGE TABTEC A2B2E1 - PKG OF 2</v>
          </cell>
          <cell r="C11123" t="str">
            <v xml:space="preserve"> </v>
          </cell>
        </row>
        <row r="11124">
          <cell r="A11124">
            <v>10107165</v>
          </cell>
          <cell r="B11124" t="str">
            <v>CARTRIDGES,PKG/2,ADV 200, 202 K-P3</v>
          </cell>
          <cell r="C11124" t="str">
            <v xml:space="preserve"> </v>
          </cell>
        </row>
        <row r="11125">
          <cell r="A11125" t="str">
            <v>D1008703</v>
          </cell>
          <cell r="B11125" t="str">
            <v>## Trilix  Prefilter, Pkg. of 30</v>
          </cell>
          <cell r="C11125" t="str">
            <v xml:space="preserve"> </v>
          </cell>
        </row>
        <row r="11126">
          <cell r="A11126">
            <v>430356</v>
          </cell>
          <cell r="B11126" t="str">
            <v>ADVANTAGE 200LS, INTERNAT., MEDIUM</v>
          </cell>
          <cell r="C11126" t="str">
            <v xml:space="preserve"> </v>
          </cell>
        </row>
        <row r="11127">
          <cell r="A11127">
            <v>10102277</v>
          </cell>
          <cell r="B11127" t="str">
            <v>RESPIRATOR,ADV 410 RD40, SIZE MEDIUM</v>
          </cell>
          <cell r="C11127" t="str">
            <v xml:space="preserve"> </v>
          </cell>
        </row>
        <row r="11128">
          <cell r="A11128">
            <v>10102275</v>
          </cell>
          <cell r="B11128" t="str">
            <v>RESPIRATOR, ADV 420 TWIN, SIZE LARGE</v>
          </cell>
          <cell r="C11128" t="str">
            <v xml:space="preserve"> </v>
          </cell>
        </row>
        <row r="11129">
          <cell r="A11129">
            <v>10102274</v>
          </cell>
          <cell r="B11129" t="str">
            <v>RESPIRATOR, ADV 420 TWIN, SIZE MED.</v>
          </cell>
          <cell r="C11129" t="str">
            <v xml:space="preserve"> </v>
          </cell>
        </row>
        <row r="11130">
          <cell r="A11130">
            <v>430358</v>
          </cell>
          <cell r="B11130" t="str">
            <v>ADVANTAGE 200LS, INTERNAT., LARGE</v>
          </cell>
          <cell r="C11130" t="str">
            <v xml:space="preserve"> </v>
          </cell>
        </row>
        <row r="11131">
          <cell r="A11131">
            <v>10016038</v>
          </cell>
          <cell r="B11131" t="str">
            <v>Advantage+Comfo half masks  belt pouch</v>
          </cell>
          <cell r="C11131" t="str">
            <v xml:space="preserve"> </v>
          </cell>
        </row>
        <row r="11132">
          <cell r="A11132">
            <v>430357</v>
          </cell>
          <cell r="B11132" t="str">
            <v>ADVANTAGE 200LS, INTERNAT., SMALL</v>
          </cell>
          <cell r="C11132" t="str">
            <v xml:space="preserve"> </v>
          </cell>
        </row>
        <row r="11133">
          <cell r="A11133">
            <v>10102278</v>
          </cell>
          <cell r="B11133" t="str">
            <v>RESPIRATOR,ADV 410 RD40, SIZE LARGE</v>
          </cell>
          <cell r="C11133" t="str">
            <v xml:space="preserve"> </v>
          </cell>
        </row>
        <row r="11134">
          <cell r="A11134">
            <v>10102276</v>
          </cell>
          <cell r="B11134" t="str">
            <v>RESPIRATOR,ADV 410 RD40, SIZE SMALL</v>
          </cell>
          <cell r="C11134" t="str">
            <v xml:space="preserve"> </v>
          </cell>
        </row>
        <row r="11135">
          <cell r="A11135">
            <v>10102273</v>
          </cell>
          <cell r="B11135" t="str">
            <v>RESPIRATOR, ADV 420 TWIN, SIZE SML.</v>
          </cell>
          <cell r="C11135" t="str">
            <v xml:space="preserve"> </v>
          </cell>
        </row>
        <row r="11136">
          <cell r="A11136">
            <v>808074</v>
          </cell>
          <cell r="B11136" t="str">
            <v>RESPIRATOR, COMFO CLASSIC, HYC, MD</v>
          </cell>
          <cell r="C11136" t="str">
            <v xml:space="preserve"> </v>
          </cell>
        </row>
        <row r="11137">
          <cell r="A11137">
            <v>815444</v>
          </cell>
          <cell r="B11137" t="str">
            <v>RESPIRATOR, ADV 200LS, SGL NECK, MD</v>
          </cell>
          <cell r="C11137" t="str">
            <v xml:space="preserve"> </v>
          </cell>
        </row>
        <row r="11138">
          <cell r="A11138">
            <v>815452</v>
          </cell>
          <cell r="B11138" t="str">
            <v>RESPIRATOR, ADV 200LS, SGL NECK, LG</v>
          </cell>
          <cell r="C11138" t="str">
            <v xml:space="preserve"> </v>
          </cell>
        </row>
        <row r="11139">
          <cell r="A11139" t="str">
            <v>GAKIT002</v>
          </cell>
          <cell r="B11139" t="str">
            <v>KIT INDUSTRY AGRY</v>
          </cell>
          <cell r="C11139" t="str">
            <v xml:space="preserve"> </v>
          </cell>
        </row>
        <row r="11140">
          <cell r="A11140" t="str">
            <v>GAKIT003</v>
          </cell>
          <cell r="B11140" t="str">
            <v>KIT PEINTURE</v>
          </cell>
          <cell r="C11140" t="str">
            <v xml:space="preserve"> </v>
          </cell>
        </row>
        <row r="11141">
          <cell r="A11141">
            <v>10015770</v>
          </cell>
          <cell r="B11141" t="str">
            <v>##Advantage 200LS Paint spray Set</v>
          </cell>
          <cell r="C11141" t="str">
            <v xml:space="preserve"> </v>
          </cell>
        </row>
        <row r="11142">
          <cell r="A11142">
            <v>10125989</v>
          </cell>
          <cell r="B11142" t="str">
            <v>KIT,EXH VALVE COVER,ADV 410, PKG OF 10</v>
          </cell>
          <cell r="C11142" t="str">
            <v xml:space="preserve"> </v>
          </cell>
        </row>
        <row r="11143">
          <cell r="A11143" t="str">
            <v>D1026902</v>
          </cell>
          <cell r="B11143" t="str">
            <v>## 902  Particle filter</v>
          </cell>
          <cell r="C11143" t="str">
            <v xml:space="preserve"> </v>
          </cell>
        </row>
        <row r="11144">
          <cell r="A11144" t="str">
            <v>D2002905</v>
          </cell>
          <cell r="B11144" t="str">
            <v>380 AS  Moisture pad, Pkg. of 10</v>
          </cell>
          <cell r="C11144" t="str">
            <v xml:space="preserve"> </v>
          </cell>
        </row>
        <row r="11145">
          <cell r="A11145" t="str">
            <v>D2002907</v>
          </cell>
          <cell r="B11145" t="str">
            <v>380 AS  Moisture pad, Pkg. of 100</v>
          </cell>
          <cell r="C11145" t="str">
            <v xml:space="preserve"> </v>
          </cell>
        </row>
        <row r="11146">
          <cell r="A11146" t="str">
            <v>D2066906</v>
          </cell>
          <cell r="B11146" t="str">
            <v>AS 264  Moisture pad, Pkg. of 10</v>
          </cell>
          <cell r="C11146" t="str">
            <v xml:space="preserve"> </v>
          </cell>
        </row>
        <row r="11147">
          <cell r="A11147" t="str">
            <v>D2170701</v>
          </cell>
          <cell r="B11147" t="str">
            <v>AS 264  Inhalation valve disc</v>
          </cell>
          <cell r="C11147" t="str">
            <v xml:space="preserve"> </v>
          </cell>
        </row>
        <row r="11148">
          <cell r="A11148" t="str">
            <v>D2223016</v>
          </cell>
          <cell r="B11148" t="str">
            <v>Cement Teroson BE White</v>
          </cell>
          <cell r="C11148" t="str">
            <v xml:space="preserve"> </v>
          </cell>
        </row>
        <row r="11149">
          <cell r="A11149" t="str">
            <v>D2262010</v>
          </cell>
          <cell r="B11149" t="str">
            <v>Trilix, AS 264, MSR  Head strap</v>
          </cell>
          <cell r="C11149" t="str">
            <v xml:space="preserve"> </v>
          </cell>
        </row>
        <row r="11150">
          <cell r="A11150" t="str">
            <v>D2262902</v>
          </cell>
          <cell r="B11150" t="str">
            <v>Neck strap, assy</v>
          </cell>
          <cell r="C11150" t="str">
            <v xml:space="preserve"> </v>
          </cell>
        </row>
        <row r="11151">
          <cell r="A11151" t="str">
            <v>GAKIT005</v>
          </cell>
          <cell r="B11151" t="str">
            <v>Kit Professionnel PHYTOKIT</v>
          </cell>
          <cell r="C11151" t="str">
            <v xml:space="preserve"> </v>
          </cell>
        </row>
        <row r="11152">
          <cell r="A11152">
            <v>82168</v>
          </cell>
          <cell r="B11152" t="str">
            <v>BODY,EXHAL.VALVE.</v>
          </cell>
          <cell r="C11152" t="str">
            <v xml:space="preserve"> </v>
          </cell>
        </row>
        <row r="11153">
          <cell r="A11153">
            <v>10097887</v>
          </cell>
          <cell r="B11153" t="str">
            <v>Adv 400 - BAG, ZIP-LOCK,RESPIRATOR,</v>
          </cell>
          <cell r="C11153" t="str">
            <v xml:space="preserve"> </v>
          </cell>
        </row>
        <row r="11154">
          <cell r="A11154" t="str">
            <v>D2008905</v>
          </cell>
          <cell r="B11154" t="str">
            <v>Filter Holder</v>
          </cell>
          <cell r="C11154" t="str">
            <v xml:space="preserve"> </v>
          </cell>
        </row>
        <row r="11155">
          <cell r="A11155" t="str">
            <v>D2262718</v>
          </cell>
          <cell r="B11155" t="str">
            <v>Trilix Half mask carrier</v>
          </cell>
          <cell r="C11155" t="str">
            <v xml:space="preserve"> </v>
          </cell>
        </row>
        <row r="11156">
          <cell r="A11156">
            <v>10095166</v>
          </cell>
          <cell r="B11156" t="str">
            <v>KIT,UPGRADE, PAPR, OPT MASK-MOUNTED</v>
          </cell>
          <cell r="C11156" t="str">
            <v xml:space="preserve"> </v>
          </cell>
        </row>
        <row r="11157">
          <cell r="A11157">
            <v>10027639</v>
          </cell>
          <cell r="B11157" t="str">
            <v>FILTERS,FLEXIBLE,PKGD,P3,10(5 PAIRS),CE</v>
          </cell>
          <cell r="C11157" t="str">
            <v xml:space="preserve"> </v>
          </cell>
        </row>
        <row r="11158">
          <cell r="A11158">
            <v>10027699</v>
          </cell>
          <cell r="B11158" t="str">
            <v>FILTERS,FLEXIBLE,PKGD,P2,10(5 PAIRS),CE</v>
          </cell>
          <cell r="C11158" t="str">
            <v xml:space="preserve"> </v>
          </cell>
        </row>
        <row r="11159">
          <cell r="A11159">
            <v>10051808</v>
          </cell>
          <cell r="B11159" t="str">
            <v>Optimair 3000 helmet without hood</v>
          </cell>
          <cell r="C11159" t="str">
            <v xml:space="preserve"> </v>
          </cell>
        </row>
        <row r="11160">
          <cell r="A11160">
            <v>10011347</v>
          </cell>
          <cell r="B11160" t="str">
            <v>FILTERS,P2, ADVANTAGE, 20 PER PKG.</v>
          </cell>
          <cell r="C11160" t="str">
            <v xml:space="preserve"> </v>
          </cell>
        </row>
        <row r="11161">
          <cell r="A11161">
            <v>10027697</v>
          </cell>
          <cell r="B11161" t="str">
            <v>FILTERS,FLEXIBLE,PKGD,P3-OR,10(5 PR),CE</v>
          </cell>
          <cell r="C11161" t="str">
            <v xml:space="preserve"> </v>
          </cell>
        </row>
        <row r="11162">
          <cell r="A11162">
            <v>815401</v>
          </cell>
          <cell r="B11162" t="str">
            <v>COVERS, R95, ADV. 200,2/PKG</v>
          </cell>
          <cell r="C11162" t="str">
            <v xml:space="preserve"> </v>
          </cell>
        </row>
        <row r="11163">
          <cell r="A11163">
            <v>815177</v>
          </cell>
          <cell r="B11163" t="str">
            <v>CARTRIDGES,COMFO L-PROFILE,P100, 10/PKG</v>
          </cell>
          <cell r="C11163" t="str">
            <v xml:space="preserve"> </v>
          </cell>
        </row>
        <row r="11164">
          <cell r="A11164">
            <v>10030514</v>
          </cell>
          <cell r="B11164" t="str">
            <v>## TABTEC  FLEXIFILTER ADAPTER, PKG.2</v>
          </cell>
          <cell r="C11164" t="str">
            <v xml:space="preserve"> </v>
          </cell>
        </row>
        <row r="11165">
          <cell r="A11165">
            <v>10096686</v>
          </cell>
          <cell r="B11165" t="str">
            <v>Trilix  Cover, high (5x)</v>
          </cell>
          <cell r="C11165" t="str">
            <v xml:space="preserve"> </v>
          </cell>
        </row>
        <row r="11166">
          <cell r="A11166">
            <v>10100388</v>
          </cell>
          <cell r="B11166" t="str">
            <v>Mains cable AU-Version sec. IEC 320</v>
          </cell>
          <cell r="C11166" t="str">
            <v xml:space="preserve"> </v>
          </cell>
        </row>
        <row r="11167">
          <cell r="A11167" t="str">
            <v>D2001902</v>
          </cell>
          <cell r="B11167" t="str">
            <v>Nose Clips</v>
          </cell>
          <cell r="C11167" t="str">
            <v xml:space="preserve"> </v>
          </cell>
        </row>
        <row r="11168">
          <cell r="A11168">
            <v>430165</v>
          </cell>
          <cell r="B11168" t="str">
            <v>PRE-FILTER,PAINT,PKG.OF20</v>
          </cell>
          <cell r="C11168" t="str">
            <v xml:space="preserve"> </v>
          </cell>
        </row>
        <row r="11169">
          <cell r="A11169" t="str">
            <v>D2262016</v>
          </cell>
          <cell r="B11169" t="str">
            <v>Trilix  Face blank</v>
          </cell>
          <cell r="C11169" t="str">
            <v xml:space="preserve"> </v>
          </cell>
        </row>
        <row r="11170">
          <cell r="A11170">
            <v>10049557</v>
          </cell>
          <cell r="B11170" t="str">
            <v>OPTIMAIR 3000</v>
          </cell>
          <cell r="C11170" t="str">
            <v xml:space="preserve"> </v>
          </cell>
        </row>
        <row r="11171">
          <cell r="A11171">
            <v>10049559</v>
          </cell>
          <cell r="B11171" t="str">
            <v>OPTIMAIR 3000 EX</v>
          </cell>
          <cell r="C11171" t="str">
            <v xml:space="preserve"> </v>
          </cell>
        </row>
        <row r="11172">
          <cell r="A11172">
            <v>10083188</v>
          </cell>
          <cell r="B11172" t="str">
            <v>Deep battery case, OPTIMAIR TL</v>
          </cell>
          <cell r="C11172" t="str">
            <v xml:space="preserve"> </v>
          </cell>
        </row>
        <row r="11173">
          <cell r="A11173">
            <v>10051809</v>
          </cell>
          <cell r="B11173" t="str">
            <v>Optimair 3000 Helmet hood</v>
          </cell>
          <cell r="C11173" t="str">
            <v xml:space="preserve"> </v>
          </cell>
        </row>
        <row r="11174">
          <cell r="A11174">
            <v>10051807</v>
          </cell>
          <cell r="B11174" t="str">
            <v>OPTITOP (TH3, C/W HOSE)</v>
          </cell>
          <cell r="C11174" t="str">
            <v xml:space="preserve"> </v>
          </cell>
        </row>
        <row r="11175">
          <cell r="A11175">
            <v>10049638</v>
          </cell>
          <cell r="B11175" t="str">
            <v>OPTIVIZOR (W/O HOSE)</v>
          </cell>
          <cell r="C11175" t="str">
            <v xml:space="preserve"> </v>
          </cell>
        </row>
        <row r="11176">
          <cell r="A11176">
            <v>10049621</v>
          </cell>
          <cell r="B11176" t="str">
            <v>OptiBat E, long duration battery</v>
          </cell>
          <cell r="C11176" t="str">
            <v xml:space="preserve"> </v>
          </cell>
        </row>
        <row r="11177">
          <cell r="A11177">
            <v>10051810</v>
          </cell>
          <cell r="B11177" t="str">
            <v>OPTIMAIR 3000 FULL FACE MASK WITH HOSE</v>
          </cell>
          <cell r="C11177" t="str">
            <v xml:space="preserve"> </v>
          </cell>
        </row>
        <row r="11178">
          <cell r="A11178">
            <v>10049558</v>
          </cell>
          <cell r="B11178" t="str">
            <v>OptimAir 3000A</v>
          </cell>
          <cell r="C11178" t="str">
            <v xml:space="preserve"> </v>
          </cell>
        </row>
        <row r="11179">
          <cell r="A11179">
            <v>10082281</v>
          </cell>
          <cell r="B11179" t="str">
            <v>OptimAir 3000 Hose XL, Hood</v>
          </cell>
          <cell r="C11179" t="str">
            <v xml:space="preserve"> </v>
          </cell>
        </row>
        <row r="11180">
          <cell r="A11180">
            <v>10049626</v>
          </cell>
          <cell r="B11180" t="str">
            <v>Universal Carrying Bag, black</v>
          </cell>
          <cell r="C11180" t="str">
            <v xml:space="preserve"> </v>
          </cell>
        </row>
        <row r="11181">
          <cell r="A11181">
            <v>10051805</v>
          </cell>
          <cell r="B11181" t="str">
            <v>OptiHood Demi (TH2,  W/O HOSE)</v>
          </cell>
          <cell r="C11181" t="str">
            <v xml:space="preserve"> </v>
          </cell>
        </row>
        <row r="11182">
          <cell r="A11182">
            <v>10051806</v>
          </cell>
          <cell r="B11182" t="str">
            <v>OPTIHOOD FULL (TH2, W/O HOSE)</v>
          </cell>
          <cell r="C11182" t="str">
            <v xml:space="preserve"> </v>
          </cell>
        </row>
        <row r="11183">
          <cell r="A11183">
            <v>10060404</v>
          </cell>
          <cell r="B11183" t="str">
            <v>OptiTop Tear Off (Pack of 10)</v>
          </cell>
          <cell r="C11183" t="str">
            <v xml:space="preserve"> </v>
          </cell>
        </row>
        <row r="11184">
          <cell r="A11184">
            <v>10060781</v>
          </cell>
          <cell r="B11184" t="str">
            <v>OPTIVIZOR TEAR OFF (PACK 10)</v>
          </cell>
          <cell r="C11184" t="str">
            <v xml:space="preserve"> </v>
          </cell>
        </row>
        <row r="11185">
          <cell r="A11185">
            <v>10059112</v>
          </cell>
          <cell r="B11185" t="str">
            <v>OptiStrap</v>
          </cell>
          <cell r="C11185" t="str">
            <v xml:space="preserve"> </v>
          </cell>
        </row>
        <row r="11186">
          <cell r="A11186">
            <v>10049628</v>
          </cell>
          <cell r="B11186" t="str">
            <v>OptiCharge Delta</v>
          </cell>
          <cell r="C11186" t="str">
            <v xml:space="preserve"> </v>
          </cell>
        </row>
        <row r="11187">
          <cell r="A11187">
            <v>10052895</v>
          </cell>
          <cell r="B11187" t="str">
            <v>Optimair 3000 Full Face Mask</v>
          </cell>
          <cell r="C11187" t="str">
            <v xml:space="preserve"> </v>
          </cell>
        </row>
        <row r="11188">
          <cell r="A11188">
            <v>10057101</v>
          </cell>
          <cell r="B11188" t="str">
            <v>## Cresta OptiTop</v>
          </cell>
          <cell r="C11188" t="str">
            <v xml:space="preserve"> </v>
          </cell>
        </row>
        <row r="11189">
          <cell r="A11189">
            <v>10058144</v>
          </cell>
          <cell r="B11189" t="str">
            <v>OPTIVIZOR WELDING SCREEN KIT</v>
          </cell>
          <cell r="C11189" t="str">
            <v xml:space="preserve"> </v>
          </cell>
        </row>
        <row r="11190">
          <cell r="A11190">
            <v>10082324</v>
          </cell>
          <cell r="B11190" t="str">
            <v>OptiTop Cup Nut´s, spare (10 pcs)</v>
          </cell>
          <cell r="C11190" t="str">
            <v xml:space="preserve"> </v>
          </cell>
        </row>
        <row r="11191">
          <cell r="A11191">
            <v>10085224</v>
          </cell>
          <cell r="B11191" t="str">
            <v>DVD, OptimAir [DE, GB, ES, FR, IT, NL]</v>
          </cell>
          <cell r="C11191" t="str">
            <v xml:space="preserve"> </v>
          </cell>
        </row>
        <row r="11192">
          <cell r="A11192">
            <v>10100387</v>
          </cell>
          <cell r="B11192" t="str">
            <v>OptimAir 3000 AU</v>
          </cell>
          <cell r="C11192" t="str">
            <v xml:space="preserve"> </v>
          </cell>
        </row>
        <row r="11193">
          <cell r="A11193">
            <v>10127695</v>
          </cell>
          <cell r="B11193" t="str">
            <v>OPTIVIZOR SCREWS (KIT 16 SCREWS &amp; BOLTS)</v>
          </cell>
          <cell r="C11193" t="str">
            <v xml:space="preserve"> </v>
          </cell>
        </row>
        <row r="11194">
          <cell r="A11194">
            <v>10148004</v>
          </cell>
          <cell r="B11194" t="str">
            <v>OptimAir 3000 EX BUND</v>
          </cell>
          <cell r="C11194" t="str">
            <v xml:space="preserve"> </v>
          </cell>
        </row>
        <row r="11195">
          <cell r="A11195">
            <v>10148006</v>
          </cell>
          <cell r="B11195" t="str">
            <v>OptimAir 3000EX BUND Filter w.cover,pair</v>
          </cell>
          <cell r="C11195" t="str">
            <v xml:space="preserve"> </v>
          </cell>
        </row>
        <row r="11196">
          <cell r="A11196">
            <v>10154973</v>
          </cell>
          <cell r="B11196" t="str">
            <v>OptimAir 3000 EX BUND Air hose compl</v>
          </cell>
          <cell r="C11196" t="str">
            <v xml:space="preserve"> </v>
          </cell>
        </row>
        <row r="11197">
          <cell r="A11197">
            <v>10154974</v>
          </cell>
          <cell r="B11197" t="str">
            <v>OptimAir Ex BUND Car-converter</v>
          </cell>
          <cell r="C11197" t="str">
            <v xml:space="preserve"> </v>
          </cell>
        </row>
        <row r="11198">
          <cell r="A11198">
            <v>10154975</v>
          </cell>
          <cell r="B11198" t="str">
            <v>OptimAir 3000 EX BUND Comfort belt</v>
          </cell>
          <cell r="C11198" t="str">
            <v xml:space="preserve"> </v>
          </cell>
        </row>
        <row r="11199">
          <cell r="A11199" t="str">
            <v>10051805MEE</v>
          </cell>
          <cell r="B11199" t="str">
            <v>OptiHood Demi (TH2,  W/O HOSE)</v>
          </cell>
          <cell r="C11199" t="str">
            <v xml:space="preserve"> </v>
          </cell>
        </row>
        <row r="11200">
          <cell r="A11200" t="str">
            <v>10051806MEE</v>
          </cell>
          <cell r="B11200" t="str">
            <v>OPTIHOOD FULL (TH2, W/O HOSE)</v>
          </cell>
          <cell r="C11200" t="str">
            <v xml:space="preserve"> </v>
          </cell>
        </row>
        <row r="11201">
          <cell r="A11201">
            <v>10085807</v>
          </cell>
          <cell r="B11201" t="str">
            <v>OptimAir 3000 O-Ring spare part (5pcs)</v>
          </cell>
          <cell r="C11201" t="str">
            <v xml:space="preserve"> </v>
          </cell>
        </row>
        <row r="11202">
          <cell r="A11202" t="str">
            <v>B1466021</v>
          </cell>
          <cell r="B11202" t="str">
            <v>## FACE SEAL VELCRO (PKT 10)</v>
          </cell>
          <cell r="C11202" t="str">
            <v xml:space="preserve"> </v>
          </cell>
        </row>
        <row r="11203">
          <cell r="A11203">
            <v>10097893</v>
          </cell>
          <cell r="B11203" t="str">
            <v>BAG,POLY,ADV SEREIS 400,PKG OF 25</v>
          </cell>
          <cell r="C11203" t="str">
            <v xml:space="preserve"> </v>
          </cell>
        </row>
        <row r="11204">
          <cell r="A11204">
            <v>10017614</v>
          </cell>
          <cell r="B11204" t="str">
            <v>Lite Hood T,  Pkg. of 3</v>
          </cell>
          <cell r="C11204" t="str">
            <v xml:space="preserve"> </v>
          </cell>
        </row>
        <row r="11205">
          <cell r="A11205">
            <v>10053378</v>
          </cell>
          <cell r="B11205" t="str">
            <v>OptimAir 3000 helmet-ring f. air passage</v>
          </cell>
          <cell r="C11205" t="str">
            <v xml:space="preserve"> </v>
          </cell>
        </row>
        <row r="11206">
          <cell r="A11206">
            <v>10058120</v>
          </cell>
          <cell r="B11206" t="str">
            <v>OPTIVIZOR TEAR OFF (PACK 25)</v>
          </cell>
          <cell r="C11206" t="str">
            <v xml:space="preserve"> </v>
          </cell>
        </row>
        <row r="11207">
          <cell r="A11207" t="str">
            <v>D3052027</v>
          </cell>
          <cell r="B11207" t="str">
            <v>Connector, threaded</v>
          </cell>
          <cell r="C11207" t="str">
            <v xml:space="preserve"> </v>
          </cell>
        </row>
        <row r="11208">
          <cell r="A11208" t="str">
            <v>D3052028</v>
          </cell>
          <cell r="B11208" t="str">
            <v>Adaptor</v>
          </cell>
          <cell r="C11208" t="str">
            <v xml:space="preserve"> </v>
          </cell>
        </row>
        <row r="11209">
          <cell r="A11209" t="str">
            <v>D3054710</v>
          </cell>
          <cell r="B11209" t="str">
            <v>LENS</v>
          </cell>
          <cell r="C11209" t="str">
            <v xml:space="preserve"> </v>
          </cell>
        </row>
        <row r="11210">
          <cell r="A11210" t="str">
            <v>D3054711</v>
          </cell>
          <cell r="B11210" t="str">
            <v>Supplementary LENS</v>
          </cell>
          <cell r="C11210" t="str">
            <v xml:space="preserve"> </v>
          </cell>
        </row>
        <row r="11211">
          <cell r="A11211" t="str">
            <v>D2264002</v>
          </cell>
          <cell r="B11211" t="str">
            <v>MSR1, MSR2  Hook</v>
          </cell>
          <cell r="C11211" t="str">
            <v xml:space="preserve"> </v>
          </cell>
        </row>
        <row r="11212">
          <cell r="A11212" t="str">
            <v>D2264003</v>
          </cell>
          <cell r="B11212" t="str">
            <v>## MSR1  Label</v>
          </cell>
          <cell r="C11212" t="str">
            <v xml:space="preserve"> </v>
          </cell>
        </row>
        <row r="11213">
          <cell r="A11213" t="str">
            <v>D1025714</v>
          </cell>
          <cell r="B11213" t="str">
            <v>## Partic. Filter Comfo P2</v>
          </cell>
          <cell r="C11213" t="str">
            <v xml:space="preserve"> </v>
          </cell>
        </row>
        <row r="11214">
          <cell r="A11214" t="str">
            <v>D2264701</v>
          </cell>
          <cell r="B11214" t="str">
            <v>MSR 2 ESCAPE RESPIRATOR</v>
          </cell>
          <cell r="C11214" t="str">
            <v xml:space="preserve"> </v>
          </cell>
        </row>
        <row r="11215">
          <cell r="A11215">
            <v>10178828</v>
          </cell>
          <cell r="B11215" t="str">
            <v>Pouch&amp;neck&amp;waist straps, orange</v>
          </cell>
          <cell r="C11215" t="str">
            <v xml:space="preserve"> </v>
          </cell>
        </row>
        <row r="11216">
          <cell r="A11216" t="str">
            <v>10049622-BUND</v>
          </cell>
          <cell r="B11216" t="str">
            <v>OptiBat EX BUND</v>
          </cell>
          <cell r="C11216" t="str">
            <v xml:space="preserve"> </v>
          </cell>
        </row>
        <row r="11217">
          <cell r="A11217">
            <v>10032113</v>
          </cell>
          <cell r="B11217" t="str">
            <v>Lens, Single Port, Replacement, Adv 3000</v>
          </cell>
          <cell r="C11217" t="str">
            <v xml:space="preserve"> </v>
          </cell>
        </row>
        <row r="11218">
          <cell r="A11218">
            <v>10049622</v>
          </cell>
          <cell r="B11218" t="str">
            <v>OptiBat EX</v>
          </cell>
          <cell r="C11218" t="str">
            <v xml:space="preserve"> </v>
          </cell>
        </row>
        <row r="11219">
          <cell r="A11219">
            <v>10049560</v>
          </cell>
          <cell r="B11219" t="str">
            <v>OPTIMAIR 3000 OPTIBAT</v>
          </cell>
          <cell r="C11219" t="str">
            <v xml:space="preserve"> </v>
          </cell>
        </row>
        <row r="11220">
          <cell r="A11220">
            <v>10013296</v>
          </cell>
          <cell r="B11220" t="str">
            <v>S-Cap  Wall box, empty</v>
          </cell>
          <cell r="C11220" t="str">
            <v xml:space="preserve"> </v>
          </cell>
        </row>
        <row r="11221">
          <cell r="A11221">
            <v>10174897</v>
          </cell>
          <cell r="B11221" t="str">
            <v>Bag for Miniscape</v>
          </cell>
          <cell r="C11221" t="str">
            <v xml:space="preserve"> </v>
          </cell>
        </row>
        <row r="11222">
          <cell r="A11222">
            <v>10032102</v>
          </cell>
          <cell r="B11222" t="str">
            <v>Replacement Harness, Adv 3000</v>
          </cell>
          <cell r="C11222" t="str">
            <v xml:space="preserve"> </v>
          </cell>
        </row>
        <row r="11223">
          <cell r="A11223">
            <v>10032104</v>
          </cell>
          <cell r="B11223" t="str">
            <v>Nose Cup, M/L, Replacement, Adv 3000</v>
          </cell>
          <cell r="C11223" t="str">
            <v xml:space="preserve"> </v>
          </cell>
        </row>
        <row r="11224">
          <cell r="A11224" t="str">
            <v>D3043994</v>
          </cell>
          <cell r="B11224" t="str">
            <v>Air Filter Connector</v>
          </cell>
          <cell r="C11224" t="str">
            <v xml:space="preserve"> </v>
          </cell>
        </row>
        <row r="11225">
          <cell r="A11225">
            <v>10032110</v>
          </cell>
          <cell r="B11225" t="str">
            <v>Valve, Exhalation, 10 pcs, Adv 3000</v>
          </cell>
          <cell r="C11225" t="str">
            <v xml:space="preserve"> </v>
          </cell>
        </row>
        <row r="11226">
          <cell r="A11226">
            <v>10049631</v>
          </cell>
          <cell r="B11226" t="str">
            <v>HOSE, OPT TL,HOSE,PAPR</v>
          </cell>
          <cell r="C11226" t="str">
            <v xml:space="preserve"> </v>
          </cell>
        </row>
        <row r="11227">
          <cell r="A11227">
            <v>10032105</v>
          </cell>
          <cell r="B11227" t="str">
            <v>Single Port Housing Kit, Advantage 3000</v>
          </cell>
          <cell r="C11227" t="str">
            <v xml:space="preserve"> </v>
          </cell>
        </row>
        <row r="11228">
          <cell r="A11228">
            <v>10049630</v>
          </cell>
          <cell r="B11228" t="str">
            <v>HOSE, OPT 3000, FCPC</v>
          </cell>
          <cell r="C11228" t="str">
            <v xml:space="preserve"> </v>
          </cell>
        </row>
        <row r="11229">
          <cell r="A11229">
            <v>10106235</v>
          </cell>
          <cell r="B11229" t="str">
            <v>S-Cap  pouch spare (Pkg of 2)</v>
          </cell>
          <cell r="C11229" t="str">
            <v xml:space="preserve"> </v>
          </cell>
        </row>
        <row r="11230">
          <cell r="A11230" t="str">
            <v>B1446030</v>
          </cell>
          <cell r="B11230" t="str">
            <v>Smoke Hood Filter pad (Pkg. of 100)</v>
          </cell>
          <cell r="C11230" t="str">
            <v xml:space="preserve"> </v>
          </cell>
        </row>
        <row r="11231">
          <cell r="A11231">
            <v>10049629</v>
          </cell>
          <cell r="B11231" t="str">
            <v>OptiCharge EX</v>
          </cell>
          <cell r="C11231" t="str">
            <v xml:space="preserve"> </v>
          </cell>
        </row>
        <row r="11232">
          <cell r="A11232" t="str">
            <v>B-60141-036</v>
          </cell>
          <cell r="B11232" t="str">
            <v>KIT,PAPR, BLOWER, C420, W/36" B-TUBE</v>
          </cell>
          <cell r="C11232" t="str">
            <v xml:space="preserve"> </v>
          </cell>
        </row>
        <row r="11233">
          <cell r="A11233">
            <v>10032109</v>
          </cell>
          <cell r="B11233" t="str">
            <v>SPIDER GASKET, ADVANTAGE 3000, 5 PCS</v>
          </cell>
          <cell r="C11233" t="str">
            <v xml:space="preserve"> </v>
          </cell>
        </row>
        <row r="11234">
          <cell r="A11234" t="str">
            <v>B-20040-001</v>
          </cell>
          <cell r="B11234" t="str">
            <v>KIT,BATTERY, PAPR, C420, RECHARGEABLE</v>
          </cell>
          <cell r="C11234" t="str">
            <v xml:space="preserve"> </v>
          </cell>
        </row>
        <row r="11235">
          <cell r="A11235">
            <v>10032114</v>
          </cell>
          <cell r="B11235" t="str">
            <v>Lens Ring Kit, Advantage 3000</v>
          </cell>
          <cell r="C11235" t="str">
            <v xml:space="preserve"> </v>
          </cell>
        </row>
        <row r="11236">
          <cell r="A11236">
            <v>10097882</v>
          </cell>
          <cell r="B11236" t="str">
            <v>KIT,VALVES,2 CHECK,1 INH,1 SPD,ADV 410</v>
          </cell>
          <cell r="C11236" t="str">
            <v xml:space="preserve"> </v>
          </cell>
        </row>
        <row r="11237">
          <cell r="A11237">
            <v>10143785</v>
          </cell>
          <cell r="B11237" t="str">
            <v>Cover Wallbox S-Cap (pkg of 3)</v>
          </cell>
          <cell r="C11237" t="str">
            <v xml:space="preserve"> </v>
          </cell>
        </row>
        <row r="11238">
          <cell r="A11238">
            <v>10053377</v>
          </cell>
          <cell r="B11238" t="str">
            <v>OPTITOP HOSE SPARE</v>
          </cell>
          <cell r="C11238" t="str">
            <v xml:space="preserve"> </v>
          </cell>
        </row>
        <row r="11239">
          <cell r="A11239">
            <v>10032112</v>
          </cell>
          <cell r="B11239" t="str">
            <v>Lens, Dual Port, Replacement, Adv 3000</v>
          </cell>
          <cell r="C11239" t="str">
            <v xml:space="preserve"> </v>
          </cell>
        </row>
        <row r="11240">
          <cell r="A11240">
            <v>489219</v>
          </cell>
          <cell r="B11240" t="str">
            <v>COVER, COMFO,R95 PREFILTER,1/PKG</v>
          </cell>
          <cell r="C11240" t="str">
            <v xml:space="preserve"> </v>
          </cell>
        </row>
        <row r="11241">
          <cell r="A11241">
            <v>10097888</v>
          </cell>
          <cell r="B11241" t="str">
            <v>KIT,INHAL. VAVLE,ADV SERIES 400, PKG/10</v>
          </cell>
          <cell r="C11241" t="str">
            <v xml:space="preserve"> </v>
          </cell>
        </row>
        <row r="11242">
          <cell r="A11242" t="str">
            <v>B1446031</v>
          </cell>
          <cell r="B11242" t="str">
            <v>Smoke Hood Filter holder</v>
          </cell>
          <cell r="C11242" t="str">
            <v xml:space="preserve"> </v>
          </cell>
        </row>
        <row r="11243">
          <cell r="A11243">
            <v>10097807</v>
          </cell>
          <cell r="B11243" t="str">
            <v>KIT,HEAD HARNESS ASSY.,W/BUCKLES,ADV 400</v>
          </cell>
          <cell r="C11243" t="str">
            <v xml:space="preserve"> </v>
          </cell>
        </row>
        <row r="11244">
          <cell r="A11244">
            <v>10032107</v>
          </cell>
          <cell r="B11244" t="str">
            <v>Cover, Advantage 3000</v>
          </cell>
          <cell r="C11244" t="str">
            <v xml:space="preserve"> </v>
          </cell>
        </row>
        <row r="11245">
          <cell r="A11245">
            <v>10049623</v>
          </cell>
          <cell r="B11245" t="str">
            <v>OPTIBELT COMFORT</v>
          </cell>
          <cell r="C11245" t="str">
            <v xml:space="preserve"> </v>
          </cell>
        </row>
        <row r="11246">
          <cell r="A11246" t="str">
            <v>D6181203</v>
          </cell>
          <cell r="B11246" t="str">
            <v>S-Cap  Label, wall box</v>
          </cell>
          <cell r="C11246" t="str">
            <v xml:space="preserve"> </v>
          </cell>
        </row>
        <row r="11247">
          <cell r="A11247">
            <v>10032108</v>
          </cell>
          <cell r="B11247" t="str">
            <v>Set O-ring, Advantage 3000, 5 pcs</v>
          </cell>
          <cell r="C11247" t="str">
            <v xml:space="preserve"> </v>
          </cell>
        </row>
        <row r="11248">
          <cell r="A11248" t="str">
            <v>D6181976</v>
          </cell>
          <cell r="B11248" t="str">
            <v>WAIST BELT, ASS.</v>
          </cell>
          <cell r="C11248" t="str">
            <v xml:space="preserve"> </v>
          </cell>
        </row>
        <row r="11249">
          <cell r="A11249">
            <v>10032111</v>
          </cell>
          <cell r="B11249" t="str">
            <v>Gasket, Dual Port, 10 per bag, Adv 3000</v>
          </cell>
          <cell r="C11249" t="str">
            <v xml:space="preserve"> </v>
          </cell>
        </row>
        <row r="11250">
          <cell r="A11250">
            <v>10032106</v>
          </cell>
          <cell r="B11250" t="str">
            <v>DUAL PORT HOUSING KIT, ADVANTAGE 3000</v>
          </cell>
          <cell r="C11250" t="str">
            <v xml:space="preserve"> </v>
          </cell>
        </row>
        <row r="11251">
          <cell r="A11251">
            <v>10056424</v>
          </cell>
          <cell r="B11251" t="str">
            <v>ADAPTER ASSY.,ADVANTAGE FIT TEST</v>
          </cell>
          <cell r="C11251" t="str">
            <v xml:space="preserve"> </v>
          </cell>
        </row>
        <row r="11252">
          <cell r="A11252">
            <v>10058141</v>
          </cell>
          <cell r="B11252" t="str">
            <v>OptiVizor, Spare Lens, clear, PC (6 pcs)</v>
          </cell>
          <cell r="C11252" t="str">
            <v xml:space="preserve"> </v>
          </cell>
        </row>
        <row r="11253">
          <cell r="A11253">
            <v>10049655</v>
          </cell>
          <cell r="B11253" t="str">
            <v>OptimAir 3000 filter cap high profile</v>
          </cell>
          <cell r="C11253" t="str">
            <v xml:space="preserve"> </v>
          </cell>
        </row>
        <row r="11254">
          <cell r="A11254">
            <v>10078019</v>
          </cell>
          <cell r="B11254" t="str">
            <v>OptimAir 3000 EX filter cap low profile</v>
          </cell>
          <cell r="C11254" t="str">
            <v xml:space="preserve"> </v>
          </cell>
        </row>
        <row r="11255">
          <cell r="A11255">
            <v>10058118</v>
          </cell>
          <cell r="B11255" t="str">
            <v>OPTIVIZOR HEADBAND/BROWGUARD (SPARE)</v>
          </cell>
          <cell r="C11255" t="str">
            <v xml:space="preserve"> </v>
          </cell>
        </row>
        <row r="11256">
          <cell r="A11256">
            <v>10097810</v>
          </cell>
          <cell r="B11256" t="str">
            <v>KIT, YOKE, LEVER, ADVANTAGE 420</v>
          </cell>
          <cell r="C11256" t="str">
            <v xml:space="preserve"> </v>
          </cell>
        </row>
        <row r="11257">
          <cell r="A11257">
            <v>10032103</v>
          </cell>
          <cell r="B11257" t="str">
            <v>Nose Cup, S, Replacement, Adv 3000</v>
          </cell>
          <cell r="C11257" t="str">
            <v xml:space="preserve"> </v>
          </cell>
        </row>
        <row r="11258">
          <cell r="A11258">
            <v>10078020</v>
          </cell>
          <cell r="B11258" t="str">
            <v>OptimAir 3000 EX filter cap high profile</v>
          </cell>
          <cell r="C11258" t="str">
            <v xml:space="preserve"> </v>
          </cell>
        </row>
        <row r="11259">
          <cell r="A11259">
            <v>10097884</v>
          </cell>
          <cell r="B11259" t="str">
            <v>KIT,BUCKLE,ADV SERIES 400,PKGD,SET OF 5</v>
          </cell>
          <cell r="C11259" t="str">
            <v xml:space="preserve"> </v>
          </cell>
        </row>
        <row r="11260">
          <cell r="A11260">
            <v>10049653</v>
          </cell>
          <cell r="B11260" t="str">
            <v>OptimAir 3000 filter cap low profile</v>
          </cell>
          <cell r="C11260" t="str">
            <v xml:space="preserve"> </v>
          </cell>
        </row>
        <row r="11261">
          <cell r="A11261">
            <v>10097891</v>
          </cell>
          <cell r="B11261" t="str">
            <v>KIT,EXHALATION VALVE,ADV 420, PKG OF 10</v>
          </cell>
          <cell r="C11261" t="str">
            <v xml:space="preserve"> </v>
          </cell>
        </row>
        <row r="11262">
          <cell r="A11262">
            <v>10058117</v>
          </cell>
          <cell r="B11262" t="str">
            <v>OptiVizor Head kit, pack of 5</v>
          </cell>
          <cell r="C11262" t="str">
            <v xml:space="preserve"> </v>
          </cell>
        </row>
        <row r="11263">
          <cell r="A11263">
            <v>10097890</v>
          </cell>
          <cell r="B11263" t="str">
            <v>KIT,SPIDER VALVE,ADV 410, PKG OF 10</v>
          </cell>
          <cell r="C11263" t="str">
            <v xml:space="preserve"> </v>
          </cell>
        </row>
        <row r="11264">
          <cell r="A11264">
            <v>10097881</v>
          </cell>
          <cell r="B11264" t="str">
            <v>KIT,LEVER,YOKE,ADV SERIES 400,PKG OF 5</v>
          </cell>
          <cell r="C11264" t="str">
            <v xml:space="preserve"> </v>
          </cell>
        </row>
        <row r="11265">
          <cell r="A11265">
            <v>10097885</v>
          </cell>
          <cell r="B11265" t="str">
            <v>KIT,MAINTENANCE,ADV 410, PACKAGED</v>
          </cell>
          <cell r="C11265" t="str">
            <v xml:space="preserve"> </v>
          </cell>
        </row>
        <row r="11266">
          <cell r="A11266">
            <v>10099421</v>
          </cell>
          <cell r="B11266" t="str">
            <v xml:space="preserve"> Advantage, Replacement Harness Si, 3000</v>
          </cell>
          <cell r="C11266" t="str">
            <v xml:space="preserve"> </v>
          </cell>
        </row>
        <row r="11267">
          <cell r="A11267">
            <v>10017835</v>
          </cell>
          <cell r="B11267" t="str">
            <v>Advantage  Adapter</v>
          </cell>
          <cell r="C11267" t="str">
            <v xml:space="preserve"> </v>
          </cell>
        </row>
        <row r="11268">
          <cell r="A11268">
            <v>10097886</v>
          </cell>
          <cell r="B11268" t="str">
            <v>KIT, MAINTENANCE,ADV 420, PACKAGED</v>
          </cell>
          <cell r="C11268" t="str">
            <v xml:space="preserve"> </v>
          </cell>
        </row>
        <row r="11269">
          <cell r="A11269">
            <v>806468</v>
          </cell>
          <cell r="B11269" t="str">
            <v>NOSECUP ASSY,PKG,SM,BLACK</v>
          </cell>
          <cell r="C11269" t="str">
            <v xml:space="preserve"> </v>
          </cell>
        </row>
        <row r="11270">
          <cell r="A11270">
            <v>216034</v>
          </cell>
          <cell r="B11270" t="str">
            <v>YOKE,PLASTIC,RESPIR,ADV200</v>
          </cell>
          <cell r="C11270" t="str">
            <v xml:space="preserve"> </v>
          </cell>
        </row>
        <row r="11271">
          <cell r="A11271">
            <v>216156</v>
          </cell>
          <cell r="B11271" t="str">
            <v>YOKE,PLASTIC,RESPIR,ADV200LS</v>
          </cell>
          <cell r="C11271" t="str">
            <v xml:space="preserve"> </v>
          </cell>
        </row>
        <row r="11272">
          <cell r="A11272">
            <v>801700</v>
          </cell>
          <cell r="B11272" t="str">
            <v>VALVE,INHALATION,HALFMASK</v>
          </cell>
          <cell r="C11272" t="str">
            <v xml:space="preserve"> </v>
          </cell>
        </row>
        <row r="11273">
          <cell r="A11273">
            <v>816671</v>
          </cell>
          <cell r="B11273" t="str">
            <v>KIT,REPLACEMENT,YOKE,200</v>
          </cell>
          <cell r="C11273" t="str">
            <v xml:space="preserve"> </v>
          </cell>
        </row>
        <row r="11274">
          <cell r="A11274">
            <v>10025258</v>
          </cell>
          <cell r="B11274" t="str">
            <v>FCBLNK,FULL,MED.,SILC.,GREY,ADV. 3000</v>
          </cell>
          <cell r="C11274" t="str">
            <v xml:space="preserve"> </v>
          </cell>
        </row>
        <row r="11275">
          <cell r="A11275">
            <v>10025259</v>
          </cell>
          <cell r="B11275" t="str">
            <v>FCBLNK,FULL,LRG.,SILC.,GREY,ADV 3000</v>
          </cell>
          <cell r="C11275" t="str">
            <v xml:space="preserve"> </v>
          </cell>
        </row>
        <row r="11276">
          <cell r="A11276">
            <v>10025280</v>
          </cell>
          <cell r="B11276" t="str">
            <v>FCELNK,FULL,SML.,SILC.,GREY,ADV 3000</v>
          </cell>
          <cell r="C11276" t="str">
            <v xml:space="preserve"> </v>
          </cell>
        </row>
        <row r="11277">
          <cell r="A11277">
            <v>10025281</v>
          </cell>
          <cell r="B11277" t="str">
            <v>LENS,TWIN,ADV. 3000 K</v>
          </cell>
          <cell r="C11277" t="str">
            <v xml:space="preserve"> </v>
          </cell>
        </row>
        <row r="11278">
          <cell r="A11278">
            <v>10025282</v>
          </cell>
          <cell r="B11278" t="str">
            <v>LENS,SINGLE PORT,. RD40,ADV 3000</v>
          </cell>
          <cell r="C11278" t="str">
            <v xml:space="preserve"> </v>
          </cell>
        </row>
        <row r="11279">
          <cell r="A11279">
            <v>10025283</v>
          </cell>
          <cell r="B11279" t="str">
            <v>CONNECTOR,BAYONET,TWIN,ADV. 3000</v>
          </cell>
          <cell r="C11279" t="str">
            <v xml:space="preserve"> </v>
          </cell>
        </row>
        <row r="11280">
          <cell r="A11280">
            <v>10025287</v>
          </cell>
          <cell r="B11280" t="str">
            <v>BUCKLE, HEAD HARNESS, ADV 3000         K</v>
          </cell>
          <cell r="C11280" t="str">
            <v xml:space="preserve"> </v>
          </cell>
        </row>
        <row r="11281">
          <cell r="A11281">
            <v>10025289</v>
          </cell>
          <cell r="B11281" t="str">
            <v>HOUSING,COMPONENT,TWIN,ADV. 3000       K</v>
          </cell>
          <cell r="C11281" t="str">
            <v xml:space="preserve"> </v>
          </cell>
        </row>
        <row r="11282">
          <cell r="A11282">
            <v>10025292</v>
          </cell>
          <cell r="B11282" t="str">
            <v>GASKET, SPIDER, DIN THREAD,ADV. 3000</v>
          </cell>
          <cell r="C11282" t="str">
            <v xml:space="preserve"> </v>
          </cell>
        </row>
        <row r="11283">
          <cell r="A11283">
            <v>10030785</v>
          </cell>
          <cell r="B11283" t="str">
            <v>KIT, LENS RING, ADVANTAGE 3000</v>
          </cell>
          <cell r="C11283" t="str">
            <v xml:space="preserve"> </v>
          </cell>
        </row>
        <row r="11284">
          <cell r="A11284">
            <v>10030786</v>
          </cell>
          <cell r="B11284" t="str">
            <v>LENS,ADV 3200,REPLACEMENT</v>
          </cell>
          <cell r="C11284" t="str">
            <v xml:space="preserve"> </v>
          </cell>
        </row>
        <row r="11285">
          <cell r="A11285">
            <v>10030787</v>
          </cell>
          <cell r="B11285" t="str">
            <v>GASKET,DUAL PORT,10 PER BAG,ADV. 3000</v>
          </cell>
          <cell r="C11285" t="str">
            <v xml:space="preserve"> </v>
          </cell>
        </row>
        <row r="11286">
          <cell r="A11286">
            <v>10030788</v>
          </cell>
          <cell r="B11286" t="str">
            <v>VALVE,INHALATION,10 PER PKG., ADV. 3000</v>
          </cell>
          <cell r="C11286" t="str">
            <v xml:space="preserve"> </v>
          </cell>
        </row>
        <row r="11287">
          <cell r="A11287">
            <v>10030789</v>
          </cell>
          <cell r="B11287" t="str">
            <v>VALVE,EXHALATION, 6 PER PKG,ADV 3000</v>
          </cell>
          <cell r="C11287" t="str">
            <v xml:space="preserve"> </v>
          </cell>
        </row>
        <row r="11288">
          <cell r="A11288">
            <v>10030790</v>
          </cell>
          <cell r="B11288" t="str">
            <v>KIT,HOUSING,DUAL PORT,RPLCMNT.,ADV 3000</v>
          </cell>
          <cell r="C11288" t="str">
            <v xml:space="preserve"> </v>
          </cell>
        </row>
        <row r="11289">
          <cell r="A11289">
            <v>10030791</v>
          </cell>
          <cell r="B11289" t="str">
            <v>KIT,HOUSING,SINGLE PORT,RPLCMNT,ADV 3000</v>
          </cell>
          <cell r="C11289" t="str">
            <v xml:space="preserve"> </v>
          </cell>
        </row>
        <row r="11290">
          <cell r="A11290">
            <v>10030792</v>
          </cell>
          <cell r="B11290" t="str">
            <v>NOSECUP,REPLACEMENT, ADV 3000,MD/LG</v>
          </cell>
          <cell r="C11290" t="str">
            <v xml:space="preserve"> </v>
          </cell>
        </row>
        <row r="11291">
          <cell r="A11291">
            <v>10030793</v>
          </cell>
          <cell r="B11291" t="str">
            <v>NOSECUP,SMALL,REPLACEMENT,ADV. 3000</v>
          </cell>
          <cell r="C11291" t="str">
            <v xml:space="preserve"> </v>
          </cell>
        </row>
        <row r="11292">
          <cell r="A11292">
            <v>10030794</v>
          </cell>
          <cell r="B11292" t="str">
            <v>HARN,ADV 3000/4000,REPLACEMENT, RUBBER</v>
          </cell>
          <cell r="C11292" t="str">
            <v xml:space="preserve"> </v>
          </cell>
        </row>
        <row r="11293">
          <cell r="A11293">
            <v>10030795</v>
          </cell>
          <cell r="B11293" t="str">
            <v>BUTTON,HARNESS,CLASSIC RUBBER,12,ADV3000</v>
          </cell>
          <cell r="C11293" t="str">
            <v xml:space="preserve"> </v>
          </cell>
        </row>
        <row r="11294">
          <cell r="A11294">
            <v>10030796</v>
          </cell>
          <cell r="B11294" t="str">
            <v>BUCKLE,HARNESS,CLASSIC RUBBER,6,ADV 3000</v>
          </cell>
          <cell r="C11294" t="str">
            <v xml:space="preserve"> </v>
          </cell>
        </row>
        <row r="11295">
          <cell r="A11295">
            <v>10030797</v>
          </cell>
          <cell r="B11295" t="str">
            <v>SLIDE,HARNESS,CLASSIC RUBBER,10,ADV 3000</v>
          </cell>
          <cell r="C11295" t="str">
            <v xml:space="preserve"> </v>
          </cell>
        </row>
        <row r="11296">
          <cell r="A11296">
            <v>10030798</v>
          </cell>
          <cell r="B11296" t="str">
            <v>HARNESS, ADV 3000, REPLACEMENT</v>
          </cell>
          <cell r="C11296" t="str">
            <v xml:space="preserve"> </v>
          </cell>
        </row>
        <row r="11297">
          <cell r="A11297">
            <v>10073461</v>
          </cell>
          <cell r="B11297" t="str">
            <v>LENS RING, LOWER,BLACK,ADV. 3000       K</v>
          </cell>
          <cell r="C11297" t="str">
            <v xml:space="preserve"> </v>
          </cell>
        </row>
        <row r="11298">
          <cell r="A11298">
            <v>10025291</v>
          </cell>
          <cell r="B11298" t="str">
            <v>COVER,HOUSING,SNAP-ON,ADV 3000</v>
          </cell>
          <cell r="C11298" t="str">
            <v xml:space="preserve"> </v>
          </cell>
        </row>
        <row r="11299">
          <cell r="A11299">
            <v>10025295</v>
          </cell>
          <cell r="B11299" t="str">
            <v>VALVE, EXHALATION, PUSH-ON, ADV. 3000</v>
          </cell>
          <cell r="C11299" t="str">
            <v xml:space="preserve"> </v>
          </cell>
        </row>
        <row r="11300">
          <cell r="A11300">
            <v>10025297</v>
          </cell>
          <cell r="B11300" t="str">
            <v>O-RING, HOUSG,SILIC,ADV. 3000 &amp; 4000   K</v>
          </cell>
          <cell r="C11300" t="str">
            <v xml:space="preserve"> </v>
          </cell>
        </row>
        <row r="11301">
          <cell r="A11301">
            <v>10027778</v>
          </cell>
          <cell r="B11301" t="str">
            <v>Advantage 3000 Face mask head harness  K</v>
          </cell>
          <cell r="C11301" t="str">
            <v xml:space="preserve"> </v>
          </cell>
        </row>
        <row r="11302">
          <cell r="A11302">
            <v>10097809</v>
          </cell>
          <cell r="B11302" t="str">
            <v>KIT,YOKE,LEVER,ADVANTAGE 410</v>
          </cell>
          <cell r="C11302" t="str">
            <v xml:space="preserve"> </v>
          </cell>
        </row>
        <row r="11303">
          <cell r="A11303">
            <v>10097883</v>
          </cell>
          <cell r="B11303" t="str">
            <v>KIT,VALVE,2 INHALATION,1 EXHAL.,ADV 420</v>
          </cell>
          <cell r="C11303" t="str">
            <v xml:space="preserve"> </v>
          </cell>
        </row>
        <row r="11304">
          <cell r="A11304">
            <v>430373</v>
          </cell>
          <cell r="B11304" t="str">
            <v>CARTRIDGES,PKG/2,ADV 200, 201 ABEK</v>
          </cell>
          <cell r="C11304" t="str">
            <v xml:space="preserve"> </v>
          </cell>
        </row>
        <row r="11305">
          <cell r="A11305">
            <v>430375</v>
          </cell>
          <cell r="B11305" t="str">
            <v>CARTRIDGES,PKG/2,ADV 200, 200 P3</v>
          </cell>
          <cell r="C11305" t="str">
            <v xml:space="preserve"> </v>
          </cell>
        </row>
        <row r="11306">
          <cell r="A11306">
            <v>815394</v>
          </cell>
          <cell r="B11306" t="str">
            <v>PREFILTER, ADV, N95, 10/PKG</v>
          </cell>
          <cell r="C11306" t="str">
            <v xml:space="preserve"> </v>
          </cell>
        </row>
        <row r="11307">
          <cell r="A11307">
            <v>815397</v>
          </cell>
          <cell r="B11307" t="str">
            <v>PREFILTER, ADV, R95, 20/PKG</v>
          </cell>
          <cell r="C11307" t="str">
            <v xml:space="preserve"> </v>
          </cell>
        </row>
        <row r="11308">
          <cell r="A11308">
            <v>816357</v>
          </cell>
          <cell r="B11308" t="str">
            <v>PREFILTER, ADV, N95, 50/PKG</v>
          </cell>
          <cell r="C11308" t="str">
            <v xml:space="preserve"> </v>
          </cell>
        </row>
        <row r="11309">
          <cell r="A11309">
            <v>2810007</v>
          </cell>
          <cell r="B11309" t="str">
            <v>P100 LOW PROFILE, ADV, 300/PKG</v>
          </cell>
          <cell r="C11309" t="str">
            <v xml:space="preserve"> </v>
          </cell>
        </row>
        <row r="11310">
          <cell r="A11310">
            <v>10120742</v>
          </cell>
          <cell r="B11310" t="str">
            <v>CARTRIDGES,ADV,GMA,2/PKG,CHINA</v>
          </cell>
          <cell r="C11310" t="str">
            <v xml:space="preserve"> </v>
          </cell>
        </row>
        <row r="11311">
          <cell r="A11311">
            <v>10120743</v>
          </cell>
          <cell r="B11311" t="str">
            <v>CARTRIDGES,ADV,GMB,2/PKG,CHINA</v>
          </cell>
          <cell r="C11311" t="str">
            <v xml:space="preserve"> </v>
          </cell>
        </row>
        <row r="11312">
          <cell r="A11312">
            <v>10120744</v>
          </cell>
          <cell r="B11312" t="str">
            <v>CARTRIDGES,ADV,GMC,2/PKG,CHINA</v>
          </cell>
          <cell r="C11312" t="str">
            <v xml:space="preserve"> </v>
          </cell>
        </row>
        <row r="11313">
          <cell r="A11313">
            <v>10120745</v>
          </cell>
          <cell r="B11313" t="str">
            <v>CARTRIDGES,ADV,GMD,2/PKG,CHINA</v>
          </cell>
          <cell r="C11313" t="str">
            <v xml:space="preserve"> </v>
          </cell>
        </row>
        <row r="11314">
          <cell r="A11314">
            <v>10120746</v>
          </cell>
          <cell r="B11314" t="str">
            <v>CARTRIDGES,ADV,GME,2/PKG,CHINA</v>
          </cell>
          <cell r="C11314" t="str">
            <v xml:space="preserve"> </v>
          </cell>
        </row>
        <row r="11315">
          <cell r="A11315">
            <v>10120747</v>
          </cell>
          <cell r="B11315" t="str">
            <v>CARTRIDGES,ADV,MERSORB,2/PKG,CHINA</v>
          </cell>
          <cell r="C11315" t="str">
            <v xml:space="preserve"> </v>
          </cell>
        </row>
        <row r="11316">
          <cell r="A11316">
            <v>10120748</v>
          </cell>
          <cell r="B11316" t="str">
            <v>CARTRIDGES,ADV,GMA-P100,2/PKG,CHINA</v>
          </cell>
          <cell r="C11316" t="str">
            <v xml:space="preserve"> </v>
          </cell>
        </row>
        <row r="11317">
          <cell r="A11317">
            <v>10120749</v>
          </cell>
          <cell r="B11317" t="str">
            <v>CARTRIDGES,ADV,GMB-P100,2/PKG,CHINA</v>
          </cell>
          <cell r="C11317" t="str">
            <v xml:space="preserve"> </v>
          </cell>
        </row>
        <row r="11318">
          <cell r="A11318">
            <v>10120750</v>
          </cell>
          <cell r="B11318" t="str">
            <v>CARTRIDGES,ADV,GMC-P100,2/PKG,CHINA</v>
          </cell>
          <cell r="C11318" t="str">
            <v xml:space="preserve"> </v>
          </cell>
        </row>
        <row r="11319">
          <cell r="A11319">
            <v>10120761</v>
          </cell>
          <cell r="B11319" t="str">
            <v>CARTRIDGES,ADV,GMD-P100,2/PKG,CHINA</v>
          </cell>
          <cell r="C11319" t="str">
            <v xml:space="preserve"> </v>
          </cell>
        </row>
        <row r="11320">
          <cell r="A11320">
            <v>10120762</v>
          </cell>
          <cell r="B11320" t="str">
            <v>CARTRIDGES,ADV,GME-P100,2/PKG,CHINA</v>
          </cell>
          <cell r="C11320" t="str">
            <v xml:space="preserve"> </v>
          </cell>
        </row>
        <row r="11321">
          <cell r="A11321">
            <v>10120763</v>
          </cell>
          <cell r="B11321" t="str">
            <v>CARTRIDGES,ADV,MERSORB P100,2/PKG,CHINA</v>
          </cell>
          <cell r="C11321" t="str">
            <v xml:space="preserve"> </v>
          </cell>
        </row>
        <row r="11322">
          <cell r="A11322">
            <v>10120765</v>
          </cell>
          <cell r="B11322" t="str">
            <v>CARTRIDGES,ADV,GMI-P100,2/PKG,CHINA</v>
          </cell>
          <cell r="C11322" t="str">
            <v xml:space="preserve"> </v>
          </cell>
        </row>
        <row r="11323">
          <cell r="A11323">
            <v>10146939</v>
          </cell>
          <cell r="B11323" t="str">
            <v>CARTRIDGES,PK. 2,P100 W/SPLASH GUARD</v>
          </cell>
          <cell r="C11323" t="str">
            <v xml:space="preserve"> </v>
          </cell>
        </row>
        <row r="11324">
          <cell r="A11324" t="str">
            <v>218249-BRL</v>
          </cell>
          <cell r="B11324" t="str">
            <v>FILTER P1 - ADVANTAGE 200 - BOX OF 100</v>
          </cell>
          <cell r="C11324" t="str">
            <v xml:space="preserve"> </v>
          </cell>
        </row>
        <row r="11325">
          <cell r="A11325" t="str">
            <v>815394-CN</v>
          </cell>
          <cell r="B11325" t="str">
            <v>PREFILTER, ADV, N95, 10/PKG</v>
          </cell>
          <cell r="C11325" t="str">
            <v xml:space="preserve"> </v>
          </cell>
        </row>
        <row r="11326">
          <cell r="A11326" t="str">
            <v>815397-CN</v>
          </cell>
          <cell r="B11326" t="str">
            <v>PREFILTER, ADV, R95, 20/PKG</v>
          </cell>
          <cell r="C11326" t="str">
            <v xml:space="preserve"> </v>
          </cell>
        </row>
        <row r="11327">
          <cell r="A11327" t="str">
            <v>816357-CN</v>
          </cell>
          <cell r="B11327" t="str">
            <v>PREFILTER, ADV, N95, 50/PKG</v>
          </cell>
          <cell r="C11327" t="str">
            <v xml:space="preserve"> </v>
          </cell>
        </row>
        <row r="11328">
          <cell r="A11328">
            <v>218273</v>
          </cell>
          <cell r="B11328" t="str">
            <v>FILTER H - BOX OF 20</v>
          </cell>
          <cell r="C11328" t="str">
            <v xml:space="preserve"> </v>
          </cell>
        </row>
        <row r="11329">
          <cell r="A11329">
            <v>815175</v>
          </cell>
          <cell r="B11329" t="str">
            <v>CARTRIDGES, COMFO, P100, 10/PKG</v>
          </cell>
          <cell r="C11329" t="str">
            <v xml:space="preserve"> </v>
          </cell>
        </row>
        <row r="11330">
          <cell r="A11330">
            <v>815176</v>
          </cell>
          <cell r="B11330" t="str">
            <v>CARTRIDGES, COMFO, SPRKFOE, P100, 10/PKG</v>
          </cell>
          <cell r="C11330" t="str">
            <v xml:space="preserve"> </v>
          </cell>
        </row>
        <row r="11331">
          <cell r="A11331">
            <v>10153412</v>
          </cell>
          <cell r="B11331" t="str">
            <v>CARTRIDGES,COMFO,SPARKFOE,LP,P100,16/PKG</v>
          </cell>
          <cell r="C11331" t="str">
            <v xml:space="preserve"> </v>
          </cell>
        </row>
        <row r="11332">
          <cell r="A11332">
            <v>56036</v>
          </cell>
          <cell r="B11332" t="str">
            <v>CLAMP,HOSE,WORM DRIVE</v>
          </cell>
          <cell r="C11332" t="str">
            <v xml:space="preserve"> </v>
          </cell>
        </row>
        <row r="11333">
          <cell r="A11333">
            <v>216029</v>
          </cell>
          <cell r="B11333" t="e">
            <v>#N/A</v>
          </cell>
          <cell r="C11333" t="str">
            <v xml:space="preserve"> </v>
          </cell>
        </row>
        <row r="11334">
          <cell r="A11334">
            <v>298141</v>
          </cell>
          <cell r="B11334" t="str">
            <v>CARTRIDGE GASKET - COMFO II</v>
          </cell>
          <cell r="C11334" t="str">
            <v xml:space="preserve"> </v>
          </cell>
        </row>
        <row r="11335">
          <cell r="A11335">
            <v>468730</v>
          </cell>
          <cell r="B11335" t="str">
            <v>POUCH,RESP.COMB.CART.</v>
          </cell>
          <cell r="C11335" t="str">
            <v xml:space="preserve"> </v>
          </cell>
        </row>
        <row r="11336">
          <cell r="A11336">
            <v>807885</v>
          </cell>
          <cell r="B11336" t="str">
            <v>BLANK,FCPC,STMPD,CLSC,BLK</v>
          </cell>
          <cell r="C11336" t="str">
            <v xml:space="preserve"> </v>
          </cell>
        </row>
        <row r="11337">
          <cell r="A11337">
            <v>808053</v>
          </cell>
          <cell r="B11337" t="str">
            <v>RESPIRATOR, COMFO, HYCAR, MEDIUM</v>
          </cell>
          <cell r="C11337" t="str">
            <v xml:space="preserve"> </v>
          </cell>
        </row>
        <row r="11338">
          <cell r="A11338">
            <v>808057</v>
          </cell>
          <cell r="B11338" t="str">
            <v>RESPIRATOR, COMFO CLASSIC, SM</v>
          </cell>
          <cell r="C11338" t="str">
            <v xml:space="preserve"> </v>
          </cell>
        </row>
        <row r="11339">
          <cell r="A11339">
            <v>808061</v>
          </cell>
          <cell r="B11339" t="str">
            <v>RESPIRATOR, COMFO, LARGE</v>
          </cell>
          <cell r="C11339" t="str">
            <v xml:space="preserve"> </v>
          </cell>
        </row>
        <row r="11340">
          <cell r="A11340">
            <v>809999</v>
          </cell>
          <cell r="B11340" t="str">
            <v>ADAPTER, ADV, THREADED CART</v>
          </cell>
          <cell r="C11340" t="str">
            <v xml:space="preserve"> </v>
          </cell>
        </row>
        <row r="11341">
          <cell r="A11341">
            <v>815354</v>
          </cell>
          <cell r="B11341" t="str">
            <v>STRAP, NECK</v>
          </cell>
          <cell r="C11341" t="str">
            <v xml:space="preserve"> </v>
          </cell>
        </row>
        <row r="11342">
          <cell r="A11342">
            <v>815794</v>
          </cell>
          <cell r="B11342" t="str">
            <v>KIT,HEADBAND,CRADLE,200</v>
          </cell>
          <cell r="C11342" t="str">
            <v xml:space="preserve"> </v>
          </cell>
        </row>
        <row r="11343">
          <cell r="A11343">
            <v>815933</v>
          </cell>
          <cell r="B11343" t="str">
            <v>BAG,RESP.,ADVANTAGE 200                K</v>
          </cell>
          <cell r="C11343" t="str">
            <v xml:space="preserve"> </v>
          </cell>
        </row>
        <row r="11344">
          <cell r="A11344">
            <v>815938</v>
          </cell>
          <cell r="B11344" t="str">
            <v>KIT,HEADBAND,CRADLE</v>
          </cell>
          <cell r="C11344" t="str">
            <v xml:space="preserve"> </v>
          </cell>
        </row>
        <row r="11345">
          <cell r="A11345">
            <v>815939</v>
          </cell>
          <cell r="B11345" t="str">
            <v>VALVES,FLAPPER,ADV. 200LS,30 PER PKG.</v>
          </cell>
          <cell r="C11345" t="str">
            <v xml:space="preserve"> </v>
          </cell>
        </row>
        <row r="11346">
          <cell r="A11346">
            <v>816272</v>
          </cell>
          <cell r="B11346" t="str">
            <v>VALVE, ADV 200 LS, INHALATION</v>
          </cell>
          <cell r="C11346" t="str">
            <v xml:space="preserve"> </v>
          </cell>
        </row>
        <row r="11347">
          <cell r="A11347">
            <v>816512</v>
          </cell>
          <cell r="B11347" t="str">
            <v>FCPC ASSY,ADV 200LS, MED, BLUE</v>
          </cell>
          <cell r="C11347" t="str">
            <v xml:space="preserve"> </v>
          </cell>
        </row>
        <row r="11348">
          <cell r="A11348">
            <v>816513</v>
          </cell>
          <cell r="B11348" t="str">
            <v>FCPC ASSY,ADV 200LS, MED, BLUE</v>
          </cell>
          <cell r="C11348" t="str">
            <v xml:space="preserve"> </v>
          </cell>
        </row>
        <row r="11349">
          <cell r="A11349">
            <v>816514</v>
          </cell>
          <cell r="B11349" t="str">
            <v>FCPC ASSY,ADV 200LS, SM, BLUE</v>
          </cell>
          <cell r="C11349" t="str">
            <v xml:space="preserve"> </v>
          </cell>
        </row>
        <row r="11350">
          <cell r="A11350">
            <v>816516</v>
          </cell>
          <cell r="B11350" t="str">
            <v>FCPC ASSY,ADV 200LS, LG, BLUE</v>
          </cell>
          <cell r="C11350" t="str">
            <v xml:space="preserve"> </v>
          </cell>
        </row>
        <row r="11351">
          <cell r="A11351">
            <v>816517</v>
          </cell>
          <cell r="B11351" t="str">
            <v>FCPC ASSY,ADV 200LS, LRG, BLUE</v>
          </cell>
          <cell r="C11351" t="str">
            <v xml:space="preserve"> </v>
          </cell>
        </row>
        <row r="11352">
          <cell r="A11352">
            <v>817258</v>
          </cell>
          <cell r="B11352" t="str">
            <v>KIT,REPLACEMENT,MILN.3000</v>
          </cell>
          <cell r="C11352" t="str">
            <v xml:space="preserve"> </v>
          </cell>
        </row>
        <row r="11353">
          <cell r="A11353">
            <v>10002052</v>
          </cell>
          <cell r="B11353" t="str">
            <v>RESPIRATOR,PAINT,BLACK,MEDIUM,SILICONE</v>
          </cell>
          <cell r="C11353" t="str">
            <v xml:space="preserve"> </v>
          </cell>
        </row>
        <row r="11354">
          <cell r="A11354">
            <v>10002056</v>
          </cell>
          <cell r="B11354" t="str">
            <v>RESPIRATOR,PAINT,BLACK,LARGE,SILICONE</v>
          </cell>
          <cell r="C11354" t="str">
            <v xml:space="preserve"> </v>
          </cell>
        </row>
        <row r="11355">
          <cell r="A11355">
            <v>10025286</v>
          </cell>
          <cell r="B11355" t="str">
            <v>HEAD HARNESS,SILC.,4-PT,GREY,ADV 3000</v>
          </cell>
          <cell r="C11355" t="str">
            <v xml:space="preserve"> </v>
          </cell>
        </row>
        <row r="11356">
          <cell r="A11356">
            <v>10025288</v>
          </cell>
          <cell r="B11356" t="str">
            <v>BUTTON, HEAD HARNESS, ADV 3000         K</v>
          </cell>
          <cell r="C11356" t="str">
            <v xml:space="preserve"> </v>
          </cell>
        </row>
        <row r="11357">
          <cell r="A11357">
            <v>10120784</v>
          </cell>
          <cell r="B11357" t="str">
            <v>FCPC ASSY,ADV 200LS,SMALL,CHINA</v>
          </cell>
          <cell r="C11357" t="str">
            <v xml:space="preserve"> </v>
          </cell>
        </row>
        <row r="11358">
          <cell r="A11358">
            <v>10120785</v>
          </cell>
          <cell r="B11358" t="str">
            <v>FCPC ASSY,ADV 200LS,MEDIUM, CHINA</v>
          </cell>
          <cell r="C11358" t="str">
            <v xml:space="preserve"> </v>
          </cell>
        </row>
        <row r="11359">
          <cell r="A11359">
            <v>10120786</v>
          </cell>
          <cell r="B11359" t="str">
            <v>FCPC ASSY,ADV 200LS,LARGE,CHINA</v>
          </cell>
          <cell r="C11359" t="str">
            <v xml:space="preserve"> </v>
          </cell>
        </row>
        <row r="11360">
          <cell r="A11360">
            <v>10123079</v>
          </cell>
          <cell r="B11360" t="str">
            <v>CARTRIDGES,ADV,LOW PROFILE P100,100/PKG</v>
          </cell>
          <cell r="C11360" t="str">
            <v xml:space="preserve"> </v>
          </cell>
        </row>
        <row r="11361">
          <cell r="A11361">
            <v>487805</v>
          </cell>
          <cell r="B11361" t="str">
            <v>GASKET,CARTRIDGE,MMPAPR</v>
          </cell>
          <cell r="C11361" t="str">
            <v xml:space="preserve"> </v>
          </cell>
        </row>
        <row r="11362">
          <cell r="A11362">
            <v>491933</v>
          </cell>
          <cell r="B11362" t="str">
            <v>DISC,INLET VALVE,PAPR</v>
          </cell>
          <cell r="C11362" t="str">
            <v xml:space="preserve"> </v>
          </cell>
        </row>
        <row r="11363">
          <cell r="A11363">
            <v>813103</v>
          </cell>
          <cell r="B11363" t="str">
            <v>DISC,INLET VALVE,</v>
          </cell>
          <cell r="C11363" t="str">
            <v xml:space="preserve"> </v>
          </cell>
        </row>
        <row r="11364">
          <cell r="A11364">
            <v>10030507</v>
          </cell>
          <cell r="B11364" t="str">
            <v>SLEEVE,PKG/50 W/INSTR. SHEET,PAPR ACCES.</v>
          </cell>
          <cell r="C11364" t="str">
            <v xml:space="preserve"> </v>
          </cell>
        </row>
        <row r="11365">
          <cell r="A11365">
            <v>10072237</v>
          </cell>
          <cell r="B11365" t="str">
            <v>CARTRIDGE, THREADED, GME</v>
          </cell>
          <cell r="C11365" t="str">
            <v xml:space="preserve"> </v>
          </cell>
        </row>
        <row r="11366">
          <cell r="A11366" t="str">
            <v>B-10079-001</v>
          </cell>
          <cell r="B11366" t="str">
            <v>CASE, CARRYING,PAPR, C420, MLDED, PLSTIC</v>
          </cell>
          <cell r="C11366" t="str">
            <v xml:space="preserve"> </v>
          </cell>
        </row>
        <row r="11367">
          <cell r="A11367" t="str">
            <v>B-20090-001</v>
          </cell>
          <cell r="B11367" t="str">
            <v>CHARGER,BATTERY, C420, RAPID, NCKL MET</v>
          </cell>
          <cell r="C11367" t="str">
            <v xml:space="preserve"> </v>
          </cell>
        </row>
        <row r="11368">
          <cell r="A11368" t="str">
            <v>B-30060-001</v>
          </cell>
          <cell r="B11368" t="str">
            <v>CAP,BATTERY,RECHARGEABLE,C420</v>
          </cell>
          <cell r="C11368" t="str">
            <v xml:space="preserve"> </v>
          </cell>
        </row>
        <row r="11369">
          <cell r="A11369" t="str">
            <v>B-60170-036</v>
          </cell>
          <cell r="B11369" t="str">
            <v>KIT, C420 PAPR, BLOWER, 36" RECHARG BATT</v>
          </cell>
          <cell r="C11369" t="str">
            <v xml:space="preserve"> </v>
          </cell>
        </row>
        <row r="11370">
          <cell r="A11370" t="str">
            <v>M-20020</v>
          </cell>
          <cell r="B11370" t="str">
            <v>BATTERY PACK ASSY, PAPR, C420, LITH SD</v>
          </cell>
          <cell r="C11370" t="str">
            <v xml:space="preserve"> </v>
          </cell>
        </row>
        <row r="11371">
          <cell r="A11371" t="str">
            <v>M-60031</v>
          </cell>
          <cell r="B11371" t="str">
            <v>BLOWER ASSEMBLY, SINGLE SPEED, C420</v>
          </cell>
          <cell r="C11371" t="str">
            <v xml:space="preserve"> </v>
          </cell>
        </row>
        <row r="11372">
          <cell r="A11372" t="str">
            <v>S-20036</v>
          </cell>
          <cell r="B11372" t="str">
            <v>PACK,BATTERY, PAPR, C420, RECHARGEABLE</v>
          </cell>
          <cell r="C11372" t="str">
            <v xml:space="preserve"> </v>
          </cell>
        </row>
        <row r="11373">
          <cell r="A11373">
            <v>10076107</v>
          </cell>
          <cell r="B11373" t="str">
            <v>CHARGER, OPTIM. TL, EXT BATTERY</v>
          </cell>
          <cell r="C11373" t="str">
            <v xml:space="preserve"> </v>
          </cell>
        </row>
        <row r="11374">
          <cell r="A11374">
            <v>10076108</v>
          </cell>
          <cell r="B11374" t="str">
            <v>BATTERY PACK, OPT TL,PAPR, STD</v>
          </cell>
          <cell r="C11374" t="str">
            <v xml:space="preserve"> </v>
          </cell>
        </row>
        <row r="11375">
          <cell r="A11375">
            <v>10076109</v>
          </cell>
          <cell r="B11375" t="str">
            <v>BATTERY, OPT TL, EXTENDED LIFE</v>
          </cell>
          <cell r="C11375" t="str">
            <v xml:space="preserve"> </v>
          </cell>
        </row>
        <row r="11376">
          <cell r="A11376">
            <v>10076110</v>
          </cell>
          <cell r="B11376" t="str">
            <v>CHARGER,BATTERY,STD.,PAPR,OPTIMAIR TL</v>
          </cell>
          <cell r="C11376" t="str">
            <v xml:space="preserve"> </v>
          </cell>
        </row>
        <row r="11377">
          <cell r="A11377">
            <v>10083843</v>
          </cell>
          <cell r="B11377" t="str">
            <v>CLAMP, LOCKING, HOSE, PACK OF 6</v>
          </cell>
          <cell r="C11377" t="str">
            <v xml:space="preserve"> </v>
          </cell>
        </row>
        <row r="11378">
          <cell r="A11378">
            <v>10085084</v>
          </cell>
          <cell r="B11378" t="str">
            <v>O-RING,BREATHING HOSE,OPTIMAIR TL,PKG/10</v>
          </cell>
          <cell r="C11378" t="str">
            <v xml:space="preserve"> </v>
          </cell>
        </row>
        <row r="11379">
          <cell r="A11379">
            <v>10088150</v>
          </cell>
          <cell r="B11379" t="str">
            <v>BLOWER, OPTIMAIR TL,PAPR</v>
          </cell>
          <cell r="C11379" t="str">
            <v xml:space="preserve"> </v>
          </cell>
        </row>
        <row r="11380">
          <cell r="A11380">
            <v>814626</v>
          </cell>
          <cell r="B11380" t="str">
            <v>COVER, FILTER, N95                     O</v>
          </cell>
          <cell r="C11380" t="str">
            <v xml:space="preserve"> </v>
          </cell>
        </row>
        <row r="11381">
          <cell r="A11381">
            <v>814627</v>
          </cell>
          <cell r="B11381" t="str">
            <v>FILTER, R95, ADV. 200                 K</v>
          </cell>
          <cell r="C11381" t="str">
            <v xml:space="preserve"> </v>
          </cell>
        </row>
        <row r="11382">
          <cell r="A11382">
            <v>815088</v>
          </cell>
          <cell r="B11382" t="str">
            <v>COVER, FILTER, R95</v>
          </cell>
          <cell r="C11382" t="str">
            <v xml:space="preserve"> </v>
          </cell>
        </row>
        <row r="11383">
          <cell r="A11383">
            <v>806466</v>
          </cell>
          <cell r="B11383" t="str">
            <v>NOSECUP ASSY,PKG,MED,BLACK</v>
          </cell>
          <cell r="C11383" t="str">
            <v xml:space="preserve"> </v>
          </cell>
        </row>
        <row r="11384">
          <cell r="A11384">
            <v>10049639</v>
          </cell>
          <cell r="B11384" t="str">
            <v>OPTIVIZOR W (W/O HOSE)</v>
          </cell>
          <cell r="C11384" t="str">
            <v xml:space="preserve"> </v>
          </cell>
        </row>
        <row r="11385">
          <cell r="A11385">
            <v>78703</v>
          </cell>
          <cell r="B11385" t="str">
            <v>VALVE, FLAPPER</v>
          </cell>
          <cell r="C11385" t="str">
            <v xml:space="preserve"> </v>
          </cell>
        </row>
        <row r="11386">
          <cell r="A11386">
            <v>82382</v>
          </cell>
          <cell r="B11386" t="str">
            <v>COVER,EXHALATION VALVE,COMFO CLASSIC</v>
          </cell>
          <cell r="C11386" t="str">
            <v xml:space="preserve"> </v>
          </cell>
        </row>
        <row r="11387">
          <cell r="A11387">
            <v>480234</v>
          </cell>
          <cell r="B11387" t="str">
            <v>KIT,COMFO CLASSIC,HEADBAND, 3-PIECE</v>
          </cell>
          <cell r="C11387" t="str">
            <v xml:space="preserve"> </v>
          </cell>
        </row>
        <row r="11388">
          <cell r="A11388">
            <v>487905</v>
          </cell>
          <cell r="B11388" t="str">
            <v>CARTRIDGE, COMFO CLASSIC,RECEPTACLE</v>
          </cell>
          <cell r="C11388" t="str">
            <v xml:space="preserve"> </v>
          </cell>
        </row>
        <row r="11389">
          <cell r="A11389">
            <v>492224</v>
          </cell>
          <cell r="B11389" t="str">
            <v>HEADBAND ASSY, COMFO ELITE, REPLACEMENT</v>
          </cell>
          <cell r="C11389" t="str">
            <v xml:space="preserve"> </v>
          </cell>
        </row>
        <row r="11390">
          <cell r="A11390">
            <v>10011629</v>
          </cell>
          <cell r="B11390" t="str">
            <v>MSR  Container for MSR 1 and MSR 2</v>
          </cell>
          <cell r="C11390" t="str">
            <v xml:space="preserve"> </v>
          </cell>
        </row>
        <row r="11391">
          <cell r="A11391">
            <v>10019465</v>
          </cell>
          <cell r="B11391" t="str">
            <v>EN-Connector hood,assembly</v>
          </cell>
          <cell r="C11391" t="str">
            <v xml:space="preserve"> </v>
          </cell>
        </row>
        <row r="11392">
          <cell r="A11392">
            <v>10019466</v>
          </cell>
          <cell r="B11392" t="str">
            <v>## EN-Connector M32x1,5 assembly</v>
          </cell>
          <cell r="C11392" t="str">
            <v xml:space="preserve"> </v>
          </cell>
        </row>
        <row r="11393">
          <cell r="A11393">
            <v>10058115</v>
          </cell>
          <cell r="B11393" t="str">
            <v>OptiVizor Face Seal</v>
          </cell>
          <cell r="C11393" t="str">
            <v xml:space="preserve"> </v>
          </cell>
        </row>
        <row r="11394">
          <cell r="A11394">
            <v>10058116</v>
          </cell>
          <cell r="B11394" t="str">
            <v>OptiVizor, hose attachment plate, 5-pack</v>
          </cell>
          <cell r="C11394" t="str">
            <v xml:space="preserve"> </v>
          </cell>
        </row>
        <row r="11395">
          <cell r="A11395">
            <v>10058142</v>
          </cell>
          <cell r="B11395" t="str">
            <v>OptiVizor Spare Lens shade, PC, pck of 6</v>
          </cell>
          <cell r="C11395" t="str">
            <v xml:space="preserve"> </v>
          </cell>
        </row>
        <row r="11396">
          <cell r="A11396">
            <v>10058143</v>
          </cell>
          <cell r="B11396" t="str">
            <v>OptiVizor, Spare Lens, clear, CA, 6-pack</v>
          </cell>
          <cell r="C11396" t="str">
            <v xml:space="preserve"> </v>
          </cell>
        </row>
        <row r="11397">
          <cell r="A11397" t="str">
            <v>D6181201</v>
          </cell>
          <cell r="B11397" t="str">
            <v>S-Cap  Base, wall box</v>
          </cell>
          <cell r="C11397" t="str">
            <v xml:space="preserve"> </v>
          </cell>
        </row>
        <row r="11398">
          <cell r="A11398" t="str">
            <v>D6181202</v>
          </cell>
          <cell r="B11398" t="str">
            <v>S-Cap  Cover, wall box</v>
          </cell>
          <cell r="C11398" t="str">
            <v xml:space="preserve"> </v>
          </cell>
        </row>
        <row r="11399">
          <cell r="A11399">
            <v>459035</v>
          </cell>
          <cell r="B11399" t="str">
            <v>GASKET,COMFO CLASSIC,1 EACH</v>
          </cell>
          <cell r="C11399" t="str">
            <v xml:space="preserve"> </v>
          </cell>
        </row>
        <row r="11400">
          <cell r="A11400">
            <v>10039031</v>
          </cell>
          <cell r="B11400" t="str">
            <v>Exhalation Valve Closure, Advantage 3000</v>
          </cell>
          <cell r="C11400" t="str">
            <v xml:space="preserve"> </v>
          </cell>
        </row>
        <row r="11401">
          <cell r="A11401">
            <v>10187470</v>
          </cell>
          <cell r="B11401" t="str">
            <v>Distance Ring ESA, Tool Adapter</v>
          </cell>
          <cell r="C11401" t="str">
            <v xml:space="preserve"> </v>
          </cell>
        </row>
        <row r="11402">
          <cell r="A11402">
            <v>10174331</v>
          </cell>
          <cell r="B11402" t="str">
            <v>Mask carrying bag</v>
          </cell>
          <cell r="C11402" t="str">
            <v xml:space="preserve"> </v>
          </cell>
        </row>
        <row r="11403">
          <cell r="A11403">
            <v>503441</v>
          </cell>
          <cell r="B11403" t="str">
            <v>TICKOPUR R33, 5L</v>
          </cell>
          <cell r="C11403" t="str">
            <v xml:space="preserve"> </v>
          </cell>
        </row>
        <row r="11404">
          <cell r="A11404">
            <v>10088978</v>
          </cell>
          <cell r="B11404" t="str">
            <v>Ultra Elite PF  Instruction manual</v>
          </cell>
          <cell r="C11404" t="str">
            <v xml:space="preserve"> </v>
          </cell>
        </row>
        <row r="11405">
          <cell r="A11405">
            <v>10100436</v>
          </cell>
          <cell r="B11405" t="str">
            <v>Spacer ring nosecup UE (pack of 10)</v>
          </cell>
          <cell r="C11405" t="str">
            <v xml:space="preserve"> </v>
          </cell>
        </row>
        <row r="11406">
          <cell r="A11406" t="str">
            <v>D2034702</v>
          </cell>
          <cell r="B11406">
            <v>0</v>
          </cell>
          <cell r="C11406" t="str">
            <v xml:space="preserve"> </v>
          </cell>
        </row>
        <row r="11407">
          <cell r="A11407">
            <v>10094376</v>
          </cell>
          <cell r="B11407" t="str">
            <v>Particle filter P3 PlexTec (10x)</v>
          </cell>
          <cell r="C11407" t="str">
            <v xml:space="preserve"> </v>
          </cell>
        </row>
        <row r="11408">
          <cell r="A11408">
            <v>10097231</v>
          </cell>
          <cell r="B11408" t="str">
            <v>93 ABEK Hg/St combined filter</v>
          </cell>
          <cell r="C11408" t="str">
            <v xml:space="preserve"> </v>
          </cell>
        </row>
        <row r="11409">
          <cell r="A11409">
            <v>10097232</v>
          </cell>
          <cell r="B11409" t="str">
            <v>93 ABEK2HG/ST COMBINED FILTER</v>
          </cell>
          <cell r="C11409" t="str">
            <v xml:space="preserve"> </v>
          </cell>
        </row>
        <row r="11410">
          <cell r="A11410">
            <v>10097993</v>
          </cell>
          <cell r="B11410" t="str">
            <v>93 AB/ST COMBINED FILTER</v>
          </cell>
          <cell r="C11410" t="str">
            <v xml:space="preserve"> </v>
          </cell>
        </row>
        <row r="11411">
          <cell r="A11411">
            <v>10097994</v>
          </cell>
          <cell r="B11411" t="str">
            <v>92 AB/St combined filter</v>
          </cell>
          <cell r="C11411" t="str">
            <v xml:space="preserve"> </v>
          </cell>
        </row>
        <row r="11412">
          <cell r="A11412">
            <v>10097995</v>
          </cell>
          <cell r="B11412" t="str">
            <v>92 ABEK/St combined filter</v>
          </cell>
          <cell r="C11412" t="str">
            <v xml:space="preserve"> </v>
          </cell>
        </row>
        <row r="11413">
          <cell r="A11413">
            <v>10097996</v>
          </cell>
          <cell r="B11413" t="str">
            <v>92 ABEK2/St combined filter</v>
          </cell>
          <cell r="C11413" t="str">
            <v xml:space="preserve"> </v>
          </cell>
        </row>
        <row r="11414">
          <cell r="A11414">
            <v>10098022</v>
          </cell>
          <cell r="B11414" t="str">
            <v>## F 93 AKEK2 Hg/St combined filter</v>
          </cell>
          <cell r="C11414" t="str">
            <v xml:space="preserve"> </v>
          </cell>
        </row>
        <row r="11415">
          <cell r="A11415">
            <v>10098112</v>
          </cell>
          <cell r="B11415" t="str">
            <v>90 ABEK2 gas filter</v>
          </cell>
          <cell r="C11415" t="str">
            <v xml:space="preserve"> </v>
          </cell>
        </row>
        <row r="11416">
          <cell r="A11416">
            <v>10098113</v>
          </cell>
          <cell r="B11416" t="str">
            <v>90 AB gas filter</v>
          </cell>
          <cell r="C11416" t="str">
            <v xml:space="preserve"> </v>
          </cell>
        </row>
        <row r="11417">
          <cell r="A11417">
            <v>10098114</v>
          </cell>
          <cell r="B11417" t="str">
            <v>90 ABEK GAS FILTER</v>
          </cell>
          <cell r="C11417" t="str">
            <v xml:space="preserve"> </v>
          </cell>
        </row>
        <row r="11418">
          <cell r="A11418">
            <v>10108408</v>
          </cell>
          <cell r="B11418" t="str">
            <v>90 AX  Gas filter</v>
          </cell>
          <cell r="C11418" t="str">
            <v xml:space="preserve"> </v>
          </cell>
        </row>
        <row r="11419">
          <cell r="A11419">
            <v>10108409</v>
          </cell>
          <cell r="B11419" t="str">
            <v>93 AX/St   Combined filter</v>
          </cell>
          <cell r="C11419" t="str">
            <v xml:space="preserve"> </v>
          </cell>
        </row>
        <row r="11420">
          <cell r="A11420">
            <v>10115187</v>
          </cell>
          <cell r="B11420" t="str">
            <v>90 A   Gas filter</v>
          </cell>
          <cell r="C11420" t="str">
            <v xml:space="preserve"> </v>
          </cell>
        </row>
        <row r="11421">
          <cell r="A11421">
            <v>10115188</v>
          </cell>
          <cell r="B11421" t="str">
            <v>92 A/St   Combined filter</v>
          </cell>
          <cell r="C11421" t="str">
            <v xml:space="preserve"> </v>
          </cell>
        </row>
        <row r="11422">
          <cell r="A11422">
            <v>10115189</v>
          </cell>
          <cell r="B11422" t="str">
            <v>93 A/St   Combined filter</v>
          </cell>
          <cell r="C11422" t="str">
            <v xml:space="preserve"> </v>
          </cell>
        </row>
        <row r="11423">
          <cell r="A11423">
            <v>10115314</v>
          </cell>
          <cell r="B11423" t="str">
            <v>93 CO NO/St Combined Filter</v>
          </cell>
          <cell r="C11423" t="str">
            <v xml:space="preserve"> </v>
          </cell>
        </row>
        <row r="11424">
          <cell r="A11424">
            <v>10115318</v>
          </cell>
          <cell r="B11424" t="str">
            <v>93 Reactor B/St   Combined filter</v>
          </cell>
          <cell r="C11424" t="str">
            <v xml:space="preserve"> </v>
          </cell>
        </row>
        <row r="11425">
          <cell r="A11425">
            <v>10115320</v>
          </cell>
          <cell r="B11425" t="str">
            <v>90 K GAS FILTER</v>
          </cell>
          <cell r="C11425" t="str">
            <v xml:space="preserve"> </v>
          </cell>
        </row>
        <row r="11426">
          <cell r="A11426">
            <v>10115349</v>
          </cell>
          <cell r="B11426" t="str">
            <v>90 E Gas filter</v>
          </cell>
          <cell r="C11426" t="str">
            <v xml:space="preserve"> </v>
          </cell>
        </row>
        <row r="11427">
          <cell r="A11427">
            <v>10160507</v>
          </cell>
          <cell r="B11427" t="str">
            <v>93 ABEK CO NO Hg P3</v>
          </cell>
          <cell r="C11427" t="str">
            <v xml:space="preserve"> </v>
          </cell>
        </row>
        <row r="11428">
          <cell r="A11428" t="str">
            <v>D1098000</v>
          </cell>
          <cell r="B11428" t="str">
            <v>CO FILTER CANISTER BERLIN</v>
          </cell>
          <cell r="C11428" t="str">
            <v xml:space="preserve"> </v>
          </cell>
        </row>
        <row r="11429">
          <cell r="A11429">
            <v>10114676</v>
          </cell>
          <cell r="B11429" t="str">
            <v>Particle filter P3 PlexTec (100x)</v>
          </cell>
          <cell r="C11429" t="str">
            <v xml:space="preserve"> </v>
          </cell>
        </row>
        <row r="11430">
          <cell r="A11430">
            <v>10115190</v>
          </cell>
          <cell r="B11430" t="str">
            <v>93 K/St   Combined filter</v>
          </cell>
          <cell r="C11430" t="str">
            <v xml:space="preserve"> </v>
          </cell>
        </row>
        <row r="11431">
          <cell r="A11431">
            <v>10115201</v>
          </cell>
          <cell r="B11431" t="str">
            <v>93 Hg/St   Combined filter</v>
          </cell>
          <cell r="C11431" t="str">
            <v xml:space="preserve"> </v>
          </cell>
        </row>
        <row r="11432">
          <cell r="A11432">
            <v>10152442</v>
          </cell>
          <cell r="B11432" t="str">
            <v>90 ABE Gas filter</v>
          </cell>
          <cell r="C11432" t="str">
            <v xml:space="preserve"> </v>
          </cell>
        </row>
        <row r="11433">
          <cell r="A11433">
            <v>10147479</v>
          </cell>
          <cell r="B11433" t="str">
            <v>93 ABE/St combined filter</v>
          </cell>
          <cell r="C11433" t="str">
            <v xml:space="preserve"> </v>
          </cell>
        </row>
        <row r="11434">
          <cell r="A11434">
            <v>10097201</v>
          </cell>
          <cell r="B11434" t="str">
            <v>95 ABEK NBC combined filter</v>
          </cell>
          <cell r="C11434" t="str">
            <v xml:space="preserve"> </v>
          </cell>
        </row>
        <row r="11435">
          <cell r="A11435">
            <v>10101162</v>
          </cell>
          <cell r="B11435" t="str">
            <v>## 95 ABEK2 Hg/St   black</v>
          </cell>
          <cell r="C11435" t="str">
            <v xml:space="preserve"> </v>
          </cell>
        </row>
        <row r="11436">
          <cell r="A11436" t="str">
            <v>D1070754</v>
          </cell>
          <cell r="B11436" t="str">
            <v>Prefilter, Pkg. of 12</v>
          </cell>
          <cell r="C11436" t="str">
            <v xml:space="preserve"> </v>
          </cell>
        </row>
        <row r="11437">
          <cell r="A11437" t="str">
            <v>D1121701</v>
          </cell>
          <cell r="B11437" t="str">
            <v>2790   Gas filter, 5/pack.</v>
          </cell>
          <cell r="C11437" t="str">
            <v xml:space="preserve"> </v>
          </cell>
        </row>
        <row r="11438">
          <cell r="A11438" t="str">
            <v>10097232-CH</v>
          </cell>
          <cell r="B11438" t="str">
            <v>93 ABEK2Hg/St combined filter CH</v>
          </cell>
          <cell r="C11438" t="str">
            <v xml:space="preserve"> </v>
          </cell>
        </row>
        <row r="11439">
          <cell r="A11439" t="str">
            <v>10097201-FR</v>
          </cell>
          <cell r="B11439" t="str">
            <v>Combined filter 95 ABEK NBC</v>
          </cell>
          <cell r="C11439" t="str">
            <v xml:space="preserve"> </v>
          </cell>
        </row>
        <row r="11440">
          <cell r="A11440" t="str">
            <v>10115189-FR</v>
          </cell>
          <cell r="B11440" t="str">
            <v>Combined Filter 93 A2 P3 CESCOF</v>
          </cell>
          <cell r="C11440" t="str">
            <v xml:space="preserve"> </v>
          </cell>
        </row>
        <row r="11441">
          <cell r="A11441" t="str">
            <v>D1121702</v>
          </cell>
          <cell r="B11441" t="str">
            <v>2790/St, 3/pack. Combined filter</v>
          </cell>
          <cell r="C11441" t="str">
            <v xml:space="preserve"> </v>
          </cell>
        </row>
        <row r="11442">
          <cell r="A11442">
            <v>10010965</v>
          </cell>
          <cell r="B11442" t="str">
            <v>## 777-P2   Particle filter, Pkg. of 100</v>
          </cell>
          <cell r="C11442" t="str">
            <v xml:space="preserve"> </v>
          </cell>
        </row>
        <row r="11443">
          <cell r="A11443">
            <v>10115315</v>
          </cell>
          <cell r="B11443" t="str">
            <v>## 93 ABEK CO NO Hg/St Combined filter</v>
          </cell>
          <cell r="C11443" t="str">
            <v xml:space="preserve"> </v>
          </cell>
        </row>
        <row r="11444">
          <cell r="A11444">
            <v>10115317</v>
          </cell>
          <cell r="B11444" t="str">
            <v>## 93 Reactor/St   Combined filter</v>
          </cell>
          <cell r="C11444" t="str">
            <v xml:space="preserve"> </v>
          </cell>
        </row>
        <row r="11445">
          <cell r="A11445">
            <v>10148346</v>
          </cell>
          <cell r="B11445" t="str">
            <v>## M 93 ABEK2 Hg/St combined filter</v>
          </cell>
          <cell r="C11445" t="str">
            <v xml:space="preserve"> </v>
          </cell>
        </row>
        <row r="11446">
          <cell r="A11446" t="str">
            <v>10097232-ES</v>
          </cell>
          <cell r="B11446" t="str">
            <v>## 93 ABEK2 Hg P3 ES F combined filter</v>
          </cell>
          <cell r="C11446" t="str">
            <v xml:space="preserve"> </v>
          </cell>
        </row>
        <row r="11447">
          <cell r="A11447" t="str">
            <v>10097232MEE</v>
          </cell>
          <cell r="B11447" t="str">
            <v>## 93 ABEK2HG/ST COMBINED FILTER</v>
          </cell>
          <cell r="C11447" t="str">
            <v xml:space="preserve"> </v>
          </cell>
        </row>
        <row r="11448">
          <cell r="A11448" t="str">
            <v>10097993MEE</v>
          </cell>
          <cell r="B11448" t="str">
            <v>## 93 AB/ST COMBINED FILTER</v>
          </cell>
          <cell r="C11448" t="str">
            <v xml:space="preserve"> </v>
          </cell>
        </row>
        <row r="11449">
          <cell r="A11449" t="str">
            <v>10098113INA</v>
          </cell>
          <cell r="B11449" t="str">
            <v>90 AB gas filter INA</v>
          </cell>
          <cell r="C11449" t="str">
            <v xml:space="preserve"> </v>
          </cell>
        </row>
        <row r="11450">
          <cell r="A11450" t="str">
            <v>D1005023</v>
          </cell>
          <cell r="B11450" t="str">
            <v>Inhalation V Disc</v>
          </cell>
          <cell r="C11450" t="str">
            <v xml:space="preserve"> </v>
          </cell>
        </row>
        <row r="11451">
          <cell r="A11451" t="str">
            <v>D1026918</v>
          </cell>
          <cell r="B11451" t="str">
            <v>## FE 55 NM   Combined Filter</v>
          </cell>
          <cell r="C11451" t="str">
            <v xml:space="preserve"> </v>
          </cell>
        </row>
        <row r="11452">
          <cell r="A11452" t="str">
            <v>D1033710</v>
          </cell>
          <cell r="B11452" t="str">
            <v>Canister, chemical-biological mask</v>
          </cell>
          <cell r="C11452" t="str">
            <v xml:space="preserve"> </v>
          </cell>
        </row>
        <row r="11453">
          <cell r="A11453" t="str">
            <v>D1098972</v>
          </cell>
          <cell r="B11453" t="str">
            <v>Dorsal harness, rh, assy</v>
          </cell>
          <cell r="C11453" t="str">
            <v xml:space="preserve"> </v>
          </cell>
        </row>
        <row r="11454">
          <cell r="A11454" t="str">
            <v>D1098973</v>
          </cell>
          <cell r="B11454" t="str">
            <v>Dorsal harness lh, assy</v>
          </cell>
          <cell r="C11454" t="str">
            <v xml:space="preserve"> </v>
          </cell>
        </row>
        <row r="11455">
          <cell r="A11455" t="str">
            <v>D1098974</v>
          </cell>
          <cell r="B11455" t="str">
            <v>Waistbelt,Assembly</v>
          </cell>
          <cell r="C11455" t="str">
            <v xml:space="preserve"> </v>
          </cell>
        </row>
        <row r="11456">
          <cell r="A11456" t="str">
            <v>D1045000</v>
          </cell>
          <cell r="B11456" t="str">
            <v>87 K Gas filter</v>
          </cell>
          <cell r="C11456" t="str">
            <v xml:space="preserve"> </v>
          </cell>
        </row>
        <row r="11457">
          <cell r="A11457" t="str">
            <v>D1070705</v>
          </cell>
          <cell r="B11457" t="str">
            <v>89 ABEK Hg/St   Combined filter</v>
          </cell>
          <cell r="C11457" t="str">
            <v xml:space="preserve"> </v>
          </cell>
        </row>
        <row r="11458">
          <cell r="A11458" t="str">
            <v>10094376-BUND</v>
          </cell>
          <cell r="B11458" t="str">
            <v>Particle fiilter PlexTec German Army</v>
          </cell>
          <cell r="C11458" t="str">
            <v xml:space="preserve"> </v>
          </cell>
        </row>
        <row r="11459">
          <cell r="A11459" t="str">
            <v>10115315-BUND</v>
          </cell>
          <cell r="B11459" t="str">
            <v>Combined filter BUND 93ABEK CO NO Hg/St</v>
          </cell>
          <cell r="C11459" t="str">
            <v xml:space="preserve"> </v>
          </cell>
        </row>
        <row r="11460">
          <cell r="A11460">
            <v>10024370</v>
          </cell>
          <cell r="B11460" t="str">
            <v>##902 Particle filter, Pkg. of 20</v>
          </cell>
          <cell r="C11460" t="str">
            <v xml:space="preserve"> </v>
          </cell>
        </row>
        <row r="11461">
          <cell r="A11461">
            <v>10046007</v>
          </cell>
          <cell r="B11461" t="str">
            <v>## ABEK P3-NBC France</v>
          </cell>
          <cell r="C11461" t="str">
            <v xml:space="preserve"> </v>
          </cell>
        </row>
        <row r="11462">
          <cell r="A11462" t="str">
            <v>D0010282</v>
          </cell>
          <cell r="B11462" t="str">
            <v>ORing 24.99x3.53N NBR70 BK ISO3601</v>
          </cell>
          <cell r="C11462" t="str">
            <v xml:space="preserve"> </v>
          </cell>
        </row>
        <row r="11463">
          <cell r="A11463" t="str">
            <v>D1025930</v>
          </cell>
          <cell r="B11463" t="str">
            <v>Filter Adapter 930</v>
          </cell>
          <cell r="C11463" t="str">
            <v xml:space="preserve"> </v>
          </cell>
        </row>
        <row r="11464">
          <cell r="A11464" t="str">
            <v>D2055000</v>
          </cell>
          <cell r="B11464" t="str">
            <v>3S Full face mask standard</v>
          </cell>
          <cell r="C11464" t="str">
            <v xml:space="preserve"> </v>
          </cell>
        </row>
        <row r="11465">
          <cell r="A11465" t="str">
            <v>D2055718</v>
          </cell>
          <cell r="B11465" t="str">
            <v>3S-Si  Full face mask; SILICONE</v>
          </cell>
          <cell r="C11465" t="str">
            <v xml:space="preserve"> </v>
          </cell>
        </row>
        <row r="11466">
          <cell r="A11466" t="str">
            <v>D2055774</v>
          </cell>
          <cell r="B11466" t="str">
            <v>3S-Vg   Full face mask</v>
          </cell>
          <cell r="C11466" t="str">
            <v xml:space="preserve"> </v>
          </cell>
        </row>
        <row r="11467">
          <cell r="A11467" t="str">
            <v>D2055779</v>
          </cell>
          <cell r="B11467" t="str">
            <v>3S small   Full face mask</v>
          </cell>
          <cell r="C11467" t="str">
            <v xml:space="preserve"> </v>
          </cell>
        </row>
        <row r="11468">
          <cell r="A11468" t="str">
            <v>D2055781</v>
          </cell>
          <cell r="B11468" t="str">
            <v>3S  MSA welding adapter</v>
          </cell>
          <cell r="C11468" t="str">
            <v xml:space="preserve"> </v>
          </cell>
        </row>
        <row r="11469">
          <cell r="A11469" t="str">
            <v>D2055790</v>
          </cell>
          <cell r="B11469" t="str">
            <v>3S BASIC PLUS FULL FACE MASK</v>
          </cell>
          <cell r="C11469" t="str">
            <v xml:space="preserve"> </v>
          </cell>
        </row>
        <row r="11470">
          <cell r="A11470" t="str">
            <v>D2055811</v>
          </cell>
          <cell r="B11470" t="str">
            <v>3S Mask spectacles metal</v>
          </cell>
          <cell r="C11470" t="str">
            <v xml:space="preserve"> </v>
          </cell>
        </row>
        <row r="11471">
          <cell r="A11471" t="str">
            <v>D2055954</v>
          </cell>
          <cell r="B11471" t="str">
            <v>3S Mask spectacle frame</v>
          </cell>
          <cell r="C11471" t="str">
            <v xml:space="preserve"> </v>
          </cell>
        </row>
        <row r="11472">
          <cell r="A11472" t="str">
            <v>D2056700</v>
          </cell>
          <cell r="B11472" t="str">
            <v>Ultra Elite Full face mask</v>
          </cell>
          <cell r="C11472" t="str">
            <v xml:space="preserve"> </v>
          </cell>
        </row>
        <row r="11473">
          <cell r="A11473" t="str">
            <v>D2056718</v>
          </cell>
          <cell r="B11473" t="str">
            <v>Ultra Elite-Si  Full face mask, silicone</v>
          </cell>
          <cell r="C11473" t="str">
            <v xml:space="preserve"> </v>
          </cell>
        </row>
        <row r="11474">
          <cell r="A11474" t="str">
            <v>D2056730</v>
          </cell>
          <cell r="B11474" t="str">
            <v>Ultra Elite Mask spectacles synthetic</v>
          </cell>
          <cell r="C11474" t="str">
            <v xml:space="preserve"> </v>
          </cell>
        </row>
        <row r="11475">
          <cell r="A11475" t="str">
            <v>D2056733</v>
          </cell>
          <cell r="B11475" t="str">
            <v>Ultra Elite Mask spectacles metal</v>
          </cell>
          <cell r="C11475" t="str">
            <v xml:space="preserve"> </v>
          </cell>
        </row>
        <row r="11476">
          <cell r="A11476" t="str">
            <v>D2056779</v>
          </cell>
          <cell r="B11476" t="str">
            <v>Ultra Elite small  Full face mask</v>
          </cell>
          <cell r="C11476" t="str">
            <v xml:space="preserve"> </v>
          </cell>
        </row>
        <row r="11477">
          <cell r="A11477">
            <v>10013876</v>
          </cell>
          <cell r="B11477" t="str">
            <v>Ultra Elite  FFM with Transponder</v>
          </cell>
          <cell r="C11477" t="str">
            <v xml:space="preserve"> </v>
          </cell>
        </row>
        <row r="11478">
          <cell r="A11478">
            <v>10013877</v>
          </cell>
          <cell r="B11478" t="str">
            <v>3S   stand. thread, w/ transponder</v>
          </cell>
          <cell r="C11478" t="str">
            <v xml:space="preserve"> </v>
          </cell>
        </row>
        <row r="11479">
          <cell r="A11479">
            <v>10088746</v>
          </cell>
          <cell r="B11479" t="str">
            <v>Container Ultra Elite BUND</v>
          </cell>
          <cell r="C11479" t="str">
            <v xml:space="preserve"> </v>
          </cell>
        </row>
        <row r="11480">
          <cell r="A11480" t="str">
            <v>10087527-SP</v>
          </cell>
          <cell r="B11480" t="str">
            <v>NOGO plug gauge RD 40x1/7, Spare</v>
          </cell>
          <cell r="C11480" t="str">
            <v xml:space="preserve"> </v>
          </cell>
        </row>
        <row r="11481">
          <cell r="A11481" t="str">
            <v>D2055700</v>
          </cell>
          <cell r="B11481" t="str">
            <v>3S  Full face mask BASF</v>
          </cell>
          <cell r="C11481" t="str">
            <v xml:space="preserve"> </v>
          </cell>
        </row>
        <row r="11482">
          <cell r="A11482" t="str">
            <v>D2055756</v>
          </cell>
          <cell r="B11482" t="str">
            <v>3S  Mask spectacles w/out case</v>
          </cell>
          <cell r="C11482" t="str">
            <v xml:space="preserve"> </v>
          </cell>
        </row>
        <row r="11483">
          <cell r="A11483" t="str">
            <v>D2055767</v>
          </cell>
          <cell r="B11483" t="str">
            <v>3S-EZ   Full face mask</v>
          </cell>
          <cell r="C11483" t="str">
            <v xml:space="preserve"> </v>
          </cell>
        </row>
        <row r="11484">
          <cell r="A11484" t="str">
            <v>D2055772</v>
          </cell>
          <cell r="B11484" t="str">
            <v>3S-V   Full face mask</v>
          </cell>
          <cell r="C11484" t="str">
            <v xml:space="preserve"> </v>
          </cell>
        </row>
        <row r="11485">
          <cell r="A11485" t="str">
            <v>D2056770</v>
          </cell>
          <cell r="B11485" t="str">
            <v>Ultra Elite EZ</v>
          </cell>
          <cell r="C11485" t="str">
            <v xml:space="preserve"> </v>
          </cell>
        </row>
        <row r="11486">
          <cell r="A11486" t="str">
            <v>D6063705</v>
          </cell>
          <cell r="B11486" t="str">
            <v>Mask leak tester for all full face masks</v>
          </cell>
          <cell r="C11486" t="str">
            <v xml:space="preserve"> </v>
          </cell>
        </row>
        <row r="11487">
          <cell r="A11487" t="str">
            <v>D6063863</v>
          </cell>
          <cell r="B11487" t="str">
            <v>Test bladder, complete, spare</v>
          </cell>
          <cell r="C11487" t="str">
            <v xml:space="preserve"> </v>
          </cell>
        </row>
        <row r="11488">
          <cell r="A11488">
            <v>804822</v>
          </cell>
          <cell r="B11488" t="str">
            <v>SEAT,VALVE,NOSECUP, 1 EACH</v>
          </cell>
          <cell r="C11488" t="str">
            <v xml:space="preserve"> </v>
          </cell>
        </row>
        <row r="11489">
          <cell r="A11489">
            <v>804823</v>
          </cell>
          <cell r="B11489" t="str">
            <v>DISC, VALVE, NOSECUP, 1 EACH</v>
          </cell>
          <cell r="C11489" t="str">
            <v xml:space="preserve"> </v>
          </cell>
        </row>
        <row r="11490">
          <cell r="A11490">
            <v>10032313</v>
          </cell>
          <cell r="B11490" t="str">
            <v>covir lens, kpl.</v>
          </cell>
          <cell r="C11490" t="str">
            <v xml:space="preserve"> </v>
          </cell>
        </row>
        <row r="11491">
          <cell r="A11491">
            <v>10051495</v>
          </cell>
          <cell r="B11491" t="str">
            <v>3S  Full face mask (CIS)</v>
          </cell>
          <cell r="C11491" t="str">
            <v xml:space="preserve"> </v>
          </cell>
        </row>
        <row r="11492">
          <cell r="A11492">
            <v>10059828</v>
          </cell>
          <cell r="B11492" t="str">
            <v>Vollmaske 3S  trainingsvideo, german</v>
          </cell>
          <cell r="C11492" t="str">
            <v xml:space="preserve"> </v>
          </cell>
        </row>
        <row r="11493">
          <cell r="A11493">
            <v>10059829</v>
          </cell>
          <cell r="B11493" t="str">
            <v>Full Face Masks 3S   Training video,engl</v>
          </cell>
          <cell r="C11493" t="str">
            <v xml:space="preserve"> </v>
          </cell>
        </row>
        <row r="11494">
          <cell r="A11494">
            <v>10068044</v>
          </cell>
          <cell r="B11494" t="str">
            <v>MSA AUER 3S-EZ Full face mask (CIS)</v>
          </cell>
          <cell r="C11494" t="str">
            <v xml:space="preserve"> </v>
          </cell>
        </row>
        <row r="11495">
          <cell r="A11495">
            <v>10084481</v>
          </cell>
          <cell r="B11495" t="str">
            <v>## Mask bag 400x400 velcro &amp; hang strap</v>
          </cell>
          <cell r="C11495" t="str">
            <v xml:space="preserve"> </v>
          </cell>
        </row>
        <row r="11496">
          <cell r="A11496">
            <v>10088402</v>
          </cell>
          <cell r="B11496" t="str">
            <v>Equipm.Facepiece BUND,size S</v>
          </cell>
          <cell r="C11496" t="str">
            <v xml:space="preserve"> </v>
          </cell>
        </row>
        <row r="11497">
          <cell r="A11497">
            <v>10088404</v>
          </cell>
          <cell r="B11497" t="str">
            <v>Equipm.Facepiece BUND,size M</v>
          </cell>
          <cell r="C11497" t="str">
            <v xml:space="preserve"> </v>
          </cell>
        </row>
        <row r="11498">
          <cell r="A11498">
            <v>10088405</v>
          </cell>
          <cell r="B11498" t="str">
            <v>Equipm.Facepiece BUND,size L</v>
          </cell>
          <cell r="C11498" t="str">
            <v xml:space="preserve"> </v>
          </cell>
        </row>
        <row r="11499">
          <cell r="A11499">
            <v>10090217</v>
          </cell>
          <cell r="B11499" t="str">
            <v>Ultra Elite BUND Mask spectacles metal</v>
          </cell>
          <cell r="C11499" t="str">
            <v xml:space="preserve"> </v>
          </cell>
        </row>
        <row r="11500">
          <cell r="A11500" t="str">
            <v>D2055769</v>
          </cell>
          <cell r="B11500" t="str">
            <v>3S-V-Si   Full face mask, silicone</v>
          </cell>
          <cell r="C11500" t="str">
            <v xml:space="preserve"> </v>
          </cell>
        </row>
        <row r="11501">
          <cell r="A11501" t="str">
            <v>D2055790MEE</v>
          </cell>
          <cell r="B11501" t="str">
            <v>3S Basic Plus   Full Face Mask</v>
          </cell>
          <cell r="C11501" t="str">
            <v xml:space="preserve"> </v>
          </cell>
        </row>
        <row r="11502">
          <cell r="A11502" t="str">
            <v>D2055820</v>
          </cell>
          <cell r="B11502" t="str">
            <v>3S Basic Plus BASF   Full Face Mask</v>
          </cell>
          <cell r="C11502" t="str">
            <v xml:space="preserve"> </v>
          </cell>
        </row>
        <row r="11503">
          <cell r="A11503" t="str">
            <v>D2056780</v>
          </cell>
          <cell r="B11503" t="str">
            <v>Ultra Elite EZ-small</v>
          </cell>
          <cell r="C11503" t="str">
            <v xml:space="preserve"> </v>
          </cell>
        </row>
        <row r="11504">
          <cell r="A11504">
            <v>10087695</v>
          </cell>
          <cell r="B11504" t="str">
            <v>Container Ultra Elite BUND</v>
          </cell>
          <cell r="C11504" t="str">
            <v xml:space="preserve"> </v>
          </cell>
        </row>
        <row r="11505">
          <cell r="A11505">
            <v>10088747</v>
          </cell>
          <cell r="B11505" t="str">
            <v>Container Ultra Elite BUND</v>
          </cell>
          <cell r="C11505" t="str">
            <v xml:space="preserve"> </v>
          </cell>
        </row>
        <row r="11506">
          <cell r="A11506" t="str">
            <v>10096172-BUND</v>
          </cell>
          <cell r="B11506" t="str">
            <v>3S mask; ex. valve  cover, angled (4x)</v>
          </cell>
          <cell r="C11506" t="str">
            <v xml:space="preserve"> </v>
          </cell>
        </row>
        <row r="11507">
          <cell r="A11507" t="str">
            <v>10096173-BUND</v>
          </cell>
          <cell r="B11507" t="str">
            <v>Ultra Elite, 3S  Checkvalve seat (10x)</v>
          </cell>
          <cell r="C11507" t="str">
            <v xml:space="preserve"> </v>
          </cell>
        </row>
        <row r="11508">
          <cell r="A11508" t="str">
            <v>D2055011-BUND</v>
          </cell>
          <cell r="B11508" t="str">
            <v>Ring, Threaded, Spare</v>
          </cell>
          <cell r="C11508" t="str">
            <v xml:space="preserve"> </v>
          </cell>
        </row>
        <row r="11509">
          <cell r="A11509" t="str">
            <v>D2055025-BUND</v>
          </cell>
          <cell r="B11509" t="str">
            <v>3S  Nose cup, Spare</v>
          </cell>
          <cell r="C11509" t="str">
            <v xml:space="preserve"> </v>
          </cell>
        </row>
        <row r="11510">
          <cell r="A11510" t="str">
            <v>D2055754-BUND</v>
          </cell>
          <cell r="B11510" t="str">
            <v>Plug Screw, Thread 40</v>
          </cell>
          <cell r="C11510" t="str">
            <v xml:space="preserve"> </v>
          </cell>
        </row>
        <row r="11511">
          <cell r="A11511" t="str">
            <v>D2055774-BUND</v>
          </cell>
          <cell r="B11511" t="str">
            <v>3S-Vg   Full face mask</v>
          </cell>
          <cell r="C11511" t="str">
            <v xml:space="preserve"> </v>
          </cell>
        </row>
        <row r="11512">
          <cell r="A11512">
            <v>10015748</v>
          </cell>
          <cell r="B11512" t="str">
            <v>Neck strap Nomex</v>
          </cell>
          <cell r="C11512" t="str">
            <v xml:space="preserve"> </v>
          </cell>
        </row>
        <row r="11513">
          <cell r="A11513" t="str">
            <v>D2055041</v>
          </cell>
          <cell r="B11513">
            <v>0</v>
          </cell>
          <cell r="C11513" t="str">
            <v xml:space="preserve"> </v>
          </cell>
        </row>
        <row r="11514">
          <cell r="A11514">
            <v>10062551</v>
          </cell>
          <cell r="B11514" t="str">
            <v>M2000 nosecup M/L, spare part (Pkg/1pcs)</v>
          </cell>
          <cell r="C11514" t="str">
            <v xml:space="preserve"> </v>
          </cell>
        </row>
        <row r="11515">
          <cell r="A11515">
            <v>10062552</v>
          </cell>
          <cell r="B11515" t="str">
            <v>M2000 nosecup S, spare part (Pkg/1pcs)</v>
          </cell>
          <cell r="C11515" t="str">
            <v xml:space="preserve"> </v>
          </cell>
        </row>
        <row r="11516">
          <cell r="A11516">
            <v>10062556</v>
          </cell>
          <cell r="B11516" t="str">
            <v>M2000 Feeding, spare part (Pkg/10pcs)</v>
          </cell>
          <cell r="C11516" t="str">
            <v xml:space="preserve"> </v>
          </cell>
        </row>
        <row r="11517">
          <cell r="A11517">
            <v>10062558</v>
          </cell>
          <cell r="B11517" t="str">
            <v>M2000 V-tube M/L, spare part (Pkg/50pcs)</v>
          </cell>
          <cell r="C11517" t="str">
            <v xml:space="preserve"> </v>
          </cell>
        </row>
        <row r="11518">
          <cell r="A11518">
            <v>10062559</v>
          </cell>
          <cell r="B11518" t="str">
            <v>M2000 V-tube S, spare part (Pkg/50pcs)</v>
          </cell>
          <cell r="C11518" t="str">
            <v xml:space="preserve"> </v>
          </cell>
        </row>
        <row r="11519">
          <cell r="A11519">
            <v>10062563</v>
          </cell>
          <cell r="B11519" t="str">
            <v>M2000 E-valvedisc spare part (Pkg/10pcs)</v>
          </cell>
          <cell r="C11519" t="str">
            <v xml:space="preserve"> </v>
          </cell>
        </row>
        <row r="11520">
          <cell r="A11520">
            <v>10062564</v>
          </cell>
          <cell r="B11520" t="str">
            <v>M2000 I-valvedisc spare part (Pkg/100pc)</v>
          </cell>
          <cell r="C11520" t="str">
            <v xml:space="preserve"> </v>
          </cell>
        </row>
        <row r="11521">
          <cell r="A11521">
            <v>10062565</v>
          </cell>
          <cell r="B11521" t="str">
            <v>M2000 I-valveseat spare part (Pkg/10pcs)</v>
          </cell>
          <cell r="C11521" t="str">
            <v xml:space="preserve"> </v>
          </cell>
        </row>
        <row r="11522">
          <cell r="A11522">
            <v>10062566</v>
          </cell>
          <cell r="B11522" t="str">
            <v>M2000 Cover, spare part (Pkg/10pcs)</v>
          </cell>
          <cell r="C11522" t="str">
            <v xml:space="preserve"> </v>
          </cell>
        </row>
        <row r="11523">
          <cell r="A11523">
            <v>10062569</v>
          </cell>
          <cell r="B11523" t="str">
            <v>M2000 lens right, spare part (Pkg/22pcs)</v>
          </cell>
          <cell r="C11523" t="str">
            <v xml:space="preserve"> </v>
          </cell>
        </row>
        <row r="11524">
          <cell r="A11524">
            <v>10062581</v>
          </cell>
          <cell r="B11524" t="str">
            <v>M2000 lens left, spare part (Pkg/22pcs)</v>
          </cell>
          <cell r="C11524" t="str">
            <v xml:space="preserve"> </v>
          </cell>
        </row>
        <row r="11525">
          <cell r="A11525">
            <v>10060797</v>
          </cell>
          <cell r="B11525" t="str">
            <v>NBC Respirator M2000 black, size M</v>
          </cell>
          <cell r="C11525" t="str">
            <v xml:space="preserve"> </v>
          </cell>
        </row>
        <row r="11526">
          <cell r="A11526">
            <v>10060798</v>
          </cell>
          <cell r="B11526" t="str">
            <v>NBC Respirator M2000 black, size L</v>
          </cell>
          <cell r="C11526" t="str">
            <v xml:space="preserve"> </v>
          </cell>
        </row>
        <row r="11527">
          <cell r="A11527">
            <v>10060799</v>
          </cell>
          <cell r="B11527" t="str">
            <v>NBC Respirator M2000 black, size S</v>
          </cell>
          <cell r="C11527" t="str">
            <v xml:space="preserve"> </v>
          </cell>
        </row>
        <row r="11528">
          <cell r="A11528">
            <v>10062553</v>
          </cell>
          <cell r="B11528" t="str">
            <v>M2000 speech dia. spare part (Pkg/50pc)</v>
          </cell>
          <cell r="C11528" t="str">
            <v xml:space="preserve"> </v>
          </cell>
        </row>
        <row r="11529">
          <cell r="A11529">
            <v>10062557</v>
          </cell>
          <cell r="B11529" t="str">
            <v>M2000 quadring, spare part (Pkg/100pcs)</v>
          </cell>
          <cell r="C11529" t="str">
            <v xml:space="preserve"> </v>
          </cell>
        </row>
        <row r="11530">
          <cell r="A11530">
            <v>10062560</v>
          </cell>
          <cell r="B11530" t="str">
            <v>M2000 Seal-ring, spare part (Pkg/100pcs)</v>
          </cell>
          <cell r="C11530" t="str">
            <v xml:space="preserve"> </v>
          </cell>
        </row>
        <row r="11531">
          <cell r="A11531">
            <v>10062561</v>
          </cell>
          <cell r="B11531" t="str">
            <v>M2000 Spring con, spare part (Pkg/10pcs)</v>
          </cell>
          <cell r="C11531" t="str">
            <v xml:space="preserve"> </v>
          </cell>
        </row>
        <row r="11532">
          <cell r="A11532">
            <v>10062562</v>
          </cell>
          <cell r="B11532" t="str">
            <v>M2000 buttom, spare part (Pkg/100pcs)</v>
          </cell>
          <cell r="C11532" t="str">
            <v xml:space="preserve"> </v>
          </cell>
        </row>
        <row r="11533">
          <cell r="A11533">
            <v>10062567</v>
          </cell>
          <cell r="B11533" t="str">
            <v>M2000 Head harness spare part (Pkg/5pcs)</v>
          </cell>
          <cell r="C11533" t="str">
            <v xml:space="preserve"> </v>
          </cell>
        </row>
        <row r="11534">
          <cell r="A11534">
            <v>10062568</v>
          </cell>
          <cell r="B11534" t="str">
            <v>M2000 Clamp band, spare (Pkg/300pcs)</v>
          </cell>
          <cell r="C11534" t="str">
            <v xml:space="preserve"> </v>
          </cell>
        </row>
        <row r="11535">
          <cell r="A11535">
            <v>10062570</v>
          </cell>
          <cell r="B11535" t="str">
            <v>M2000 circlip, spare part (Pkg/100pcs)</v>
          </cell>
          <cell r="C11535" t="str">
            <v xml:space="preserve"> </v>
          </cell>
        </row>
        <row r="11536">
          <cell r="A11536">
            <v>10062582</v>
          </cell>
          <cell r="B11536" t="str">
            <v>M2000 circlip le, spare part (Pkg/100pc)</v>
          </cell>
          <cell r="C11536" t="str">
            <v xml:space="preserve"> </v>
          </cell>
        </row>
        <row r="11537">
          <cell r="A11537">
            <v>10062583</v>
          </cell>
          <cell r="B11537" t="str">
            <v>M2000 Flashprotection, spare (Pkg/15pcs)</v>
          </cell>
          <cell r="C11537" t="str">
            <v xml:space="preserve"> </v>
          </cell>
        </row>
        <row r="11538">
          <cell r="A11538">
            <v>10094067</v>
          </cell>
          <cell r="B11538" t="str">
            <v>NBC facemask M2000, size M</v>
          </cell>
          <cell r="C11538" t="str">
            <v xml:space="preserve"> </v>
          </cell>
        </row>
        <row r="11539">
          <cell r="A11539">
            <v>10094068</v>
          </cell>
          <cell r="B11539" t="str">
            <v>NBC facemask M2000, size L</v>
          </cell>
          <cell r="C11539" t="str">
            <v xml:space="preserve"> </v>
          </cell>
        </row>
        <row r="11540">
          <cell r="A11540">
            <v>10094069</v>
          </cell>
          <cell r="B11540" t="str">
            <v>NBC facemask M2000, size S</v>
          </cell>
          <cell r="C11540" t="str">
            <v xml:space="preserve"> </v>
          </cell>
        </row>
        <row r="11541">
          <cell r="A11541">
            <v>10147436</v>
          </cell>
          <cell r="B11541" t="str">
            <v>Reinforcement plate M2000, Pkg a 1000 pc</v>
          </cell>
          <cell r="C11541" t="str">
            <v xml:space="preserve"> </v>
          </cell>
        </row>
        <row r="11542">
          <cell r="A11542" t="str">
            <v>D2034022-SP</v>
          </cell>
          <cell r="B11542" t="str">
            <v>Exhalation valve disk, M2000, spare, 10x</v>
          </cell>
          <cell r="C11542" t="str">
            <v xml:space="preserve"> </v>
          </cell>
        </row>
        <row r="11543">
          <cell r="A11543" t="str">
            <v>D2034700</v>
          </cell>
          <cell r="B11543" t="str">
            <v>NBC Respirator M2000, size M</v>
          </cell>
          <cell r="C11543" t="str">
            <v xml:space="preserve"> </v>
          </cell>
        </row>
        <row r="11544">
          <cell r="A11544" t="str">
            <v>D2034704</v>
          </cell>
          <cell r="B11544" t="str">
            <v>Mask spectacles M2000, complete</v>
          </cell>
          <cell r="C11544" t="str">
            <v xml:space="preserve"> </v>
          </cell>
        </row>
        <row r="11545">
          <cell r="A11545" t="str">
            <v>D2034710</v>
          </cell>
          <cell r="B11545" t="str">
            <v>NBC Respirator M2000, size L</v>
          </cell>
          <cell r="C11545" t="str">
            <v xml:space="preserve"> </v>
          </cell>
        </row>
        <row r="11546">
          <cell r="A11546" t="str">
            <v>D6063147</v>
          </cell>
          <cell r="B11546" t="str">
            <v>Disconnectors 8-10mm LPDE</v>
          </cell>
          <cell r="C11546" t="str">
            <v xml:space="preserve"> </v>
          </cell>
        </row>
        <row r="11547">
          <cell r="A11547" t="str">
            <v>D6063148</v>
          </cell>
          <cell r="B11547" t="str">
            <v>## M65  testing device  connector</v>
          </cell>
          <cell r="C11547" t="str">
            <v xml:space="preserve"> </v>
          </cell>
        </row>
        <row r="11548">
          <cell r="A11548" t="str">
            <v>D6063855</v>
          </cell>
          <cell r="B11548" t="str">
            <v>Aspirator, Mask Leak T</v>
          </cell>
          <cell r="C11548" t="str">
            <v xml:space="preserve"> </v>
          </cell>
        </row>
        <row r="11549">
          <cell r="A11549" t="str">
            <v>D6063856</v>
          </cell>
          <cell r="B11549" t="str">
            <v>Valve remover, assy</v>
          </cell>
          <cell r="C11549" t="str">
            <v xml:space="preserve"> </v>
          </cell>
        </row>
        <row r="11550">
          <cell r="A11550" t="str">
            <v>D6063857</v>
          </cell>
          <cell r="B11550" t="str">
            <v>Connection</v>
          </cell>
          <cell r="C11550" t="str">
            <v xml:space="preserve"> </v>
          </cell>
        </row>
        <row r="11551">
          <cell r="A11551" t="str">
            <v>D6063858</v>
          </cell>
          <cell r="B11551" t="str">
            <v>Non Return Valve</v>
          </cell>
          <cell r="C11551" t="str">
            <v xml:space="preserve"> </v>
          </cell>
        </row>
        <row r="11552">
          <cell r="A11552" t="str">
            <v>10147436-BUND</v>
          </cell>
          <cell r="B11552" t="str">
            <v>Reinforcement plate M2000,Pkg1000pc,BUND</v>
          </cell>
          <cell r="C11552" t="str">
            <v xml:space="preserve"> </v>
          </cell>
        </row>
        <row r="11553">
          <cell r="A11553" t="str">
            <v>D6063864</v>
          </cell>
          <cell r="B11553" t="str">
            <v>Sealing Cap</v>
          </cell>
          <cell r="C11553" t="str">
            <v xml:space="preserve"> </v>
          </cell>
        </row>
        <row r="11554">
          <cell r="A11554">
            <v>10008906</v>
          </cell>
          <cell r="B11554" t="str">
            <v>OUTSERT ASSY, GAS MASK, MD/LG, CLEAR</v>
          </cell>
          <cell r="C11554" t="str">
            <v xml:space="preserve"> </v>
          </cell>
        </row>
        <row r="11555">
          <cell r="A11555">
            <v>10012413</v>
          </cell>
          <cell r="B11555" t="str">
            <v>Adapter, Riot Control, Advantage 1000</v>
          </cell>
          <cell r="C11555" t="str">
            <v xml:space="preserve"> </v>
          </cell>
        </row>
        <row r="11556">
          <cell r="A11556">
            <v>10046570</v>
          </cell>
          <cell r="B11556" t="str">
            <v>CANISTER, CBRN, PKG, THREADED</v>
          </cell>
          <cell r="C11556" t="str">
            <v xml:space="preserve"> </v>
          </cell>
        </row>
        <row r="11557">
          <cell r="A11557">
            <v>10051287</v>
          </cell>
          <cell r="B11557" t="str">
            <v>FACEPIECE, MILLENNIUM, PKG, MD, CLEAR</v>
          </cell>
          <cell r="C11557" t="str">
            <v xml:space="preserve"> </v>
          </cell>
        </row>
        <row r="11558">
          <cell r="A11558">
            <v>305349</v>
          </cell>
          <cell r="B11558" t="str">
            <v>DISC, NOSECUP VALVE, M40</v>
          </cell>
          <cell r="C11558" t="str">
            <v xml:space="preserve"> </v>
          </cell>
        </row>
        <row r="11559">
          <cell r="A11559">
            <v>305350</v>
          </cell>
          <cell r="B11559" t="str">
            <v>SEAT, NOSECUP VALVE</v>
          </cell>
          <cell r="C11559" t="str">
            <v xml:space="preserve"> </v>
          </cell>
        </row>
        <row r="11560">
          <cell r="A11560">
            <v>813859</v>
          </cell>
          <cell r="B11560" t="str">
            <v>GAS MASK ASSY, ADV 1000, PKG, MD, BAY,B</v>
          </cell>
          <cell r="C11560" t="str">
            <v xml:space="preserve"> </v>
          </cell>
        </row>
        <row r="11561">
          <cell r="A11561">
            <v>813860</v>
          </cell>
          <cell r="B11561" t="str">
            <v>GAS MASK ASSY, ADV 1000, PKG, SM, BAY,BK</v>
          </cell>
          <cell r="C11561" t="str">
            <v xml:space="preserve"> </v>
          </cell>
        </row>
        <row r="11562">
          <cell r="A11562">
            <v>817590</v>
          </cell>
          <cell r="B11562" t="str">
            <v>CANISTER, BAYONET,42 CFR,CHEMICAL WARFAR</v>
          </cell>
          <cell r="C11562" t="str">
            <v xml:space="preserve"> </v>
          </cell>
        </row>
        <row r="11563">
          <cell r="A11563">
            <v>818264</v>
          </cell>
          <cell r="B11563" t="str">
            <v>CANISTER, CS/CN, MILLENIUM, THD, 6/BOX</v>
          </cell>
          <cell r="C11563" t="str">
            <v xml:space="preserve"> </v>
          </cell>
        </row>
        <row r="11564">
          <cell r="A11564">
            <v>10051286</v>
          </cell>
          <cell r="B11564" t="str">
            <v>FACEPIECE, MILLENNIUM, PKG, SM, CLEAR</v>
          </cell>
          <cell r="C11564" t="str">
            <v xml:space="preserve"> </v>
          </cell>
        </row>
        <row r="11565">
          <cell r="A11565" t="str">
            <v>D2054700</v>
          </cell>
          <cell r="B11565" t="str">
            <v>Service kit Adv. 1000</v>
          </cell>
          <cell r="C11565" t="str">
            <v xml:space="preserve"> </v>
          </cell>
        </row>
        <row r="11566">
          <cell r="A11566" t="str">
            <v>D2056102</v>
          </cell>
          <cell r="B11566" t="str">
            <v>CONNECTOR P,  W/INSRT</v>
          </cell>
          <cell r="C11566" t="str">
            <v xml:space="preserve"> </v>
          </cell>
        </row>
        <row r="11567">
          <cell r="A11567">
            <v>10098649</v>
          </cell>
          <cell r="B11567" t="str">
            <v>## Pilot valve disc, silicone Pg 20</v>
          </cell>
          <cell r="C11567" t="str">
            <v xml:space="preserve"> </v>
          </cell>
        </row>
        <row r="11568">
          <cell r="A11568" t="str">
            <v>D2055782</v>
          </cell>
          <cell r="B11568" t="str">
            <v>AUER Test Connection 3S-R-GUS</v>
          </cell>
          <cell r="C11568" t="str">
            <v xml:space="preserve"> </v>
          </cell>
        </row>
        <row r="11569">
          <cell r="A11569" t="str">
            <v>D6126000</v>
          </cell>
          <cell r="B11569" t="str">
            <v>Faceblank, trimmed</v>
          </cell>
          <cell r="C11569" t="str">
            <v xml:space="preserve"> </v>
          </cell>
        </row>
        <row r="11570">
          <cell r="A11570">
            <v>10157877</v>
          </cell>
          <cell r="B11570" t="str">
            <v>delete</v>
          </cell>
          <cell r="C11570" t="str">
            <v xml:space="preserve"> </v>
          </cell>
        </row>
        <row r="11571">
          <cell r="A11571" t="str">
            <v>D1122942</v>
          </cell>
          <cell r="B11571" t="str">
            <v>SAR30,30L Buckle w/eyelet f. f.face mask</v>
          </cell>
          <cell r="C11571" t="str">
            <v xml:space="preserve"> </v>
          </cell>
        </row>
        <row r="11572">
          <cell r="A11572" t="str">
            <v>D2003013</v>
          </cell>
          <cell r="B11572" t="str">
            <v>Gasket 40.2x28x4</v>
          </cell>
          <cell r="C11572" t="str">
            <v xml:space="preserve"> </v>
          </cell>
        </row>
        <row r="11573">
          <cell r="A11573">
            <v>10119724</v>
          </cell>
          <cell r="B11573" t="str">
            <v>Breathing Protection Equipment SW</v>
          </cell>
          <cell r="C11573" t="str">
            <v xml:space="preserve"> </v>
          </cell>
        </row>
        <row r="11574">
          <cell r="A11574">
            <v>10102911</v>
          </cell>
          <cell r="B11574" t="str">
            <v>3S, Ultra Elite  Head harness,  10x</v>
          </cell>
          <cell r="C11574" t="str">
            <v xml:space="preserve"> </v>
          </cell>
        </row>
        <row r="11575">
          <cell r="A11575" t="str">
            <v>D2055707-SP</v>
          </cell>
          <cell r="B11575" t="str">
            <v>3S Carrying strap, Spare</v>
          </cell>
          <cell r="C11575" t="str">
            <v xml:space="preserve"> </v>
          </cell>
        </row>
        <row r="11576">
          <cell r="A11576">
            <v>10096172</v>
          </cell>
          <cell r="B11576" t="str">
            <v>3S mask; ex. valve  cover, angled (4x)</v>
          </cell>
          <cell r="C11576" t="str">
            <v xml:space="preserve"> </v>
          </cell>
        </row>
        <row r="11577">
          <cell r="A11577" t="str">
            <v>D1098020</v>
          </cell>
          <cell r="B11577" t="str">
            <v>Corr breathing tube</v>
          </cell>
          <cell r="C11577" t="str">
            <v xml:space="preserve"> </v>
          </cell>
        </row>
        <row r="11578">
          <cell r="A11578" t="str">
            <v>D1098934</v>
          </cell>
          <cell r="B11578" t="str">
            <v>Carry Harness(Co-Berlin)</v>
          </cell>
          <cell r="C11578" t="str">
            <v xml:space="preserve"> </v>
          </cell>
        </row>
        <row r="11579">
          <cell r="A11579" t="str">
            <v>D2055025-SP</v>
          </cell>
          <cell r="B11579" t="str">
            <v>3S  Nose cup, Spare</v>
          </cell>
          <cell r="C11579" t="str">
            <v xml:space="preserve"> </v>
          </cell>
        </row>
        <row r="11580">
          <cell r="A11580">
            <v>10096173</v>
          </cell>
          <cell r="B11580" t="str">
            <v>Ultra Elite, 3S  Checkvalve seat (10x)</v>
          </cell>
          <cell r="C11580" t="str">
            <v xml:space="preserve"> </v>
          </cell>
        </row>
        <row r="11581">
          <cell r="A11581">
            <v>10117012</v>
          </cell>
          <cell r="B11581" t="str">
            <v>Training Filter M 45x3</v>
          </cell>
          <cell r="C11581" t="str">
            <v xml:space="preserve"> </v>
          </cell>
        </row>
        <row r="11582">
          <cell r="A11582" t="str">
            <v>D1098971</v>
          </cell>
          <cell r="B11582" t="str">
            <v>Holding strap, assy</v>
          </cell>
          <cell r="C11582" t="str">
            <v xml:space="preserve"> </v>
          </cell>
        </row>
        <row r="11583">
          <cell r="A11583">
            <v>10096058</v>
          </cell>
          <cell r="B11583" t="str">
            <v>CPS: 3S  Slide ring f. exh. valve (4x)</v>
          </cell>
          <cell r="C11583" t="str">
            <v xml:space="preserve"> </v>
          </cell>
        </row>
        <row r="11584">
          <cell r="A11584" t="str">
            <v>D0011250</v>
          </cell>
          <cell r="B11584" t="str">
            <v>Loctite 243 threadlocker medium 50ml</v>
          </cell>
          <cell r="C11584" t="str">
            <v xml:space="preserve"> </v>
          </cell>
        </row>
        <row r="11585">
          <cell r="A11585" t="str">
            <v>D5065989</v>
          </cell>
          <cell r="B11585" t="str">
            <v>CPS Valve leak test adapter TH</v>
          </cell>
          <cell r="C11585" t="str">
            <v xml:space="preserve"> </v>
          </cell>
        </row>
        <row r="11586">
          <cell r="A11586">
            <v>10096408</v>
          </cell>
          <cell r="B11586" t="str">
            <v>3S, Trilix  Buckle, assembly (10x)</v>
          </cell>
          <cell r="C11586" t="str">
            <v xml:space="preserve"> </v>
          </cell>
        </row>
        <row r="11587">
          <cell r="A11587">
            <v>10168046</v>
          </cell>
          <cell r="B11587" t="str">
            <v>Pouch for Full Face mask</v>
          </cell>
          <cell r="C11587" t="str">
            <v xml:space="preserve"> </v>
          </cell>
        </row>
        <row r="11588">
          <cell r="A11588" t="str">
            <v>D1070712</v>
          </cell>
          <cell r="B11588" t="str">
            <v>ADAPTER RD 40x1/7 - QUICK</v>
          </cell>
          <cell r="C11588" t="str">
            <v xml:space="preserve"> </v>
          </cell>
        </row>
        <row r="11589">
          <cell r="A11589">
            <v>10082796</v>
          </cell>
          <cell r="B11589" t="str">
            <v>M 2000 Gluekit, customised</v>
          </cell>
          <cell r="C11589" t="str">
            <v xml:space="preserve"> </v>
          </cell>
        </row>
        <row r="11590">
          <cell r="A11590">
            <v>10096406</v>
          </cell>
          <cell r="B11590" t="str">
            <v>3S  Buckle w/ hook (10x)</v>
          </cell>
          <cell r="C11590" t="str">
            <v xml:space="preserve"> </v>
          </cell>
        </row>
        <row r="11591">
          <cell r="A11591" t="str">
            <v>D2055016</v>
          </cell>
          <cell r="B11591" t="str">
            <v>Lens</v>
          </cell>
          <cell r="C11591" t="str">
            <v xml:space="preserve"> </v>
          </cell>
        </row>
        <row r="11592">
          <cell r="A11592" t="str">
            <v>D6063549</v>
          </cell>
          <cell r="B11592" t="str">
            <v>Dummy Head, Mask Leak T</v>
          </cell>
          <cell r="C11592" t="str">
            <v xml:space="preserve"> </v>
          </cell>
        </row>
        <row r="11593">
          <cell r="A11593" t="str">
            <v>D2004013-SP</v>
          </cell>
          <cell r="B11593" t="str">
            <v>Knop, 20x, spare</v>
          </cell>
          <cell r="C11593" t="str">
            <v xml:space="preserve"> </v>
          </cell>
        </row>
        <row r="11594">
          <cell r="A11594">
            <v>296936</v>
          </cell>
          <cell r="B11594" t="str">
            <v>NOSECUP,COMPLETE,SIZE M</v>
          </cell>
          <cell r="C11594" t="str">
            <v xml:space="preserve"> </v>
          </cell>
        </row>
        <row r="11595">
          <cell r="A11595">
            <v>298914</v>
          </cell>
          <cell r="B11595" t="str">
            <v>SUPPORT,BELT</v>
          </cell>
          <cell r="C11595" t="str">
            <v xml:space="preserve"> </v>
          </cell>
        </row>
        <row r="11596">
          <cell r="A11596">
            <v>2055038</v>
          </cell>
          <cell r="B11596" t="e">
            <v>#N/A</v>
          </cell>
          <cell r="C11596" t="str">
            <v xml:space="preserve"> </v>
          </cell>
        </row>
        <row r="11597">
          <cell r="A11597" t="str">
            <v>10102911A</v>
          </cell>
          <cell r="B11597" t="e">
            <v>#N/A</v>
          </cell>
          <cell r="C11597" t="str">
            <v xml:space="preserve"> </v>
          </cell>
        </row>
        <row r="11598">
          <cell r="A11598" t="str">
            <v>456975A</v>
          </cell>
          <cell r="B11598" t="e">
            <v>#N/A</v>
          </cell>
          <cell r="C11598" t="str">
            <v xml:space="preserve"> </v>
          </cell>
        </row>
        <row r="11599">
          <cell r="A11599" t="str">
            <v>491500A</v>
          </cell>
          <cell r="B11599" t="e">
            <v>#N/A</v>
          </cell>
          <cell r="C11599" t="str">
            <v xml:space="preserve"> </v>
          </cell>
        </row>
        <row r="11600">
          <cell r="A11600" t="str">
            <v>RS0541</v>
          </cell>
          <cell r="B11600" t="e">
            <v>#N/A</v>
          </cell>
          <cell r="C11600" t="str">
            <v xml:space="preserve"> </v>
          </cell>
        </row>
        <row r="11601">
          <cell r="A11601">
            <v>805103</v>
          </cell>
          <cell r="B11601" t="str">
            <v>SPEAKING DIAPHGRAM</v>
          </cell>
          <cell r="C11601" t="str">
            <v xml:space="preserve"> </v>
          </cell>
        </row>
        <row r="11602">
          <cell r="A11602">
            <v>805110</v>
          </cell>
          <cell r="B11602" t="str">
            <v>GASKET,LOCKING,ADV.1000</v>
          </cell>
          <cell r="C11602" t="str">
            <v xml:space="preserve"> </v>
          </cell>
        </row>
        <row r="11603">
          <cell r="A11603">
            <v>805111</v>
          </cell>
          <cell r="B11603" t="str">
            <v>RING,RETAINING,VOICEMITTER, ADV. 1000</v>
          </cell>
          <cell r="C11603" t="str">
            <v xml:space="preserve"> </v>
          </cell>
        </row>
        <row r="11604">
          <cell r="A11604">
            <v>805114</v>
          </cell>
          <cell r="B11604" t="str">
            <v>HEAD HARNESS ASSY,ADV. 1000</v>
          </cell>
          <cell r="C11604" t="str">
            <v xml:space="preserve"> </v>
          </cell>
        </row>
        <row r="11605">
          <cell r="A11605">
            <v>805258</v>
          </cell>
          <cell r="B11605" t="str">
            <v>BUCKLE,FACEBLANK,ADV.1000</v>
          </cell>
          <cell r="C11605" t="str">
            <v xml:space="preserve"> </v>
          </cell>
        </row>
        <row r="11606">
          <cell r="A11606">
            <v>805343</v>
          </cell>
          <cell r="B11606" t="str">
            <v>VOICEMITTER ASSY.,MICROPHONE</v>
          </cell>
          <cell r="C11606" t="str">
            <v xml:space="preserve"> </v>
          </cell>
        </row>
        <row r="11607">
          <cell r="A11607">
            <v>806462</v>
          </cell>
          <cell r="B11607" t="str">
            <v>OUTSERT ASSY,ADVANTAGE 1000,CLEAR,MD/LG</v>
          </cell>
          <cell r="C11607" t="str">
            <v xml:space="preserve"> </v>
          </cell>
        </row>
        <row r="11608">
          <cell r="A11608">
            <v>806463</v>
          </cell>
          <cell r="B11608" t="str">
            <v>OUTSERT ASSY, GAS MASK, SMALL, CLEAR</v>
          </cell>
          <cell r="C11608" t="str">
            <v xml:space="preserve"> </v>
          </cell>
        </row>
        <row r="11609">
          <cell r="A11609">
            <v>806464</v>
          </cell>
          <cell r="B11609" t="str">
            <v>OUTSERT ASSY,PKG,MD/LG,</v>
          </cell>
          <cell r="C11609" t="str">
            <v xml:space="preserve"> </v>
          </cell>
        </row>
        <row r="11610">
          <cell r="A11610">
            <v>807543</v>
          </cell>
          <cell r="B11610" t="str">
            <v>WRENCH,VOICEMITTER RING,</v>
          </cell>
          <cell r="C11610" t="str">
            <v xml:space="preserve"> </v>
          </cell>
        </row>
        <row r="11611">
          <cell r="A11611">
            <v>813341</v>
          </cell>
          <cell r="B11611" t="str">
            <v>CAP ASSY,INLET,RIOT CONTR</v>
          </cell>
          <cell r="C11611" t="str">
            <v xml:space="preserve"> </v>
          </cell>
        </row>
        <row r="11612">
          <cell r="A11612">
            <v>816135</v>
          </cell>
          <cell r="B11612" t="str">
            <v>SUPPORT ASSY,WIRE,ADV1000</v>
          </cell>
          <cell r="C11612" t="str">
            <v xml:space="preserve"> </v>
          </cell>
        </row>
        <row r="11613">
          <cell r="A11613">
            <v>10006227</v>
          </cell>
          <cell r="B11613" t="str">
            <v>PROBE ASSY., ADV. 1000</v>
          </cell>
          <cell r="C11613" t="str">
            <v xml:space="preserve"> </v>
          </cell>
        </row>
        <row r="11614">
          <cell r="A11614">
            <v>10006823</v>
          </cell>
          <cell r="B11614" t="str">
            <v>NOSECUP ASSY., MILLENNIUM, MEDIUM</v>
          </cell>
          <cell r="C11614" t="str">
            <v xml:space="preserve"> </v>
          </cell>
        </row>
        <row r="11615">
          <cell r="A11615">
            <v>10006824</v>
          </cell>
          <cell r="B11615" t="str">
            <v>NOSECUP ASSY., MILLENNIUM, SMALL</v>
          </cell>
          <cell r="C11615" t="str">
            <v xml:space="preserve"> </v>
          </cell>
        </row>
        <row r="11616">
          <cell r="A11616">
            <v>10006825</v>
          </cell>
          <cell r="B11616" t="str">
            <v>NOSE CUP ASSY., MILLENNIUM, LARGE</v>
          </cell>
          <cell r="C11616" t="str">
            <v xml:space="preserve"> </v>
          </cell>
        </row>
        <row r="11617">
          <cell r="A11617">
            <v>10007388</v>
          </cell>
          <cell r="B11617" t="str">
            <v>AIR DEFLECTOR ASSY., MILLENNIUM</v>
          </cell>
          <cell r="C11617" t="str">
            <v xml:space="preserve"> </v>
          </cell>
        </row>
        <row r="11618">
          <cell r="A11618">
            <v>10007421</v>
          </cell>
          <cell r="B11618" t="str">
            <v>DISC, INLET VALVE, MILLENNIUM</v>
          </cell>
          <cell r="C11618" t="str">
            <v xml:space="preserve"> </v>
          </cell>
        </row>
        <row r="11619">
          <cell r="A11619">
            <v>10007979</v>
          </cell>
          <cell r="B11619" t="str">
            <v>GASKET, SIDE PORT, MILLENNIUM</v>
          </cell>
          <cell r="C11619" t="str">
            <v xml:space="preserve"> </v>
          </cell>
        </row>
        <row r="11620">
          <cell r="A11620">
            <v>10007991</v>
          </cell>
          <cell r="B11620" t="str">
            <v>RING,RETAINING,SIDE VOICEMITTER,MILLEN.</v>
          </cell>
          <cell r="C11620" t="str">
            <v xml:space="preserve"> </v>
          </cell>
        </row>
        <row r="11621">
          <cell r="A11621">
            <v>10007994</v>
          </cell>
          <cell r="B11621" t="str">
            <v>BODY, INLET VALVE, MILLENNIUM</v>
          </cell>
          <cell r="C11621" t="str">
            <v xml:space="preserve"> </v>
          </cell>
        </row>
        <row r="11622">
          <cell r="A11622">
            <v>10007996</v>
          </cell>
          <cell r="B11622" t="str">
            <v>DISC, OUTLET VALVE, MILNM.,RESPONSE/SAFE</v>
          </cell>
          <cell r="C11622" t="str">
            <v xml:space="preserve"> </v>
          </cell>
        </row>
        <row r="11623">
          <cell r="A11623">
            <v>10007997</v>
          </cell>
          <cell r="B11623" t="str">
            <v>COVER, OUTLET VALVE, MILLENNIUM</v>
          </cell>
          <cell r="C11623" t="str">
            <v xml:space="preserve"> </v>
          </cell>
        </row>
        <row r="11624">
          <cell r="A11624">
            <v>10008189</v>
          </cell>
          <cell r="B11624" t="str">
            <v>TUBE,DRINKING,INTERNAL, MILLENNIUM</v>
          </cell>
          <cell r="C11624" t="str">
            <v xml:space="preserve"> </v>
          </cell>
        </row>
        <row r="11625">
          <cell r="A11625">
            <v>10008191</v>
          </cell>
          <cell r="B11625" t="str">
            <v>DRINKING TUBE ASSY,MILLENNIUM, EXTERNAL</v>
          </cell>
          <cell r="C11625" t="str">
            <v xml:space="preserve"> </v>
          </cell>
        </row>
        <row r="11626">
          <cell r="A11626">
            <v>10008587</v>
          </cell>
          <cell r="B11626" t="str">
            <v>HEAD HARNESS ASSY, MILLENNIUM FACEPIECE</v>
          </cell>
          <cell r="C11626" t="str">
            <v xml:space="preserve"> </v>
          </cell>
        </row>
        <row r="11627">
          <cell r="A11627">
            <v>10008907</v>
          </cell>
          <cell r="B11627" t="str">
            <v>OUTSERT ASSY.,GAS MASK,SMALL, CLEAR</v>
          </cell>
          <cell r="C11627" t="str">
            <v xml:space="preserve"> </v>
          </cell>
        </row>
        <row r="11628">
          <cell r="A11628">
            <v>10008908</v>
          </cell>
          <cell r="B11628" t="str">
            <v>OUTSERT ASSY, GAS MASK, MD/LG, TINTED</v>
          </cell>
          <cell r="C11628" t="str">
            <v xml:space="preserve"> </v>
          </cell>
        </row>
        <row r="11629">
          <cell r="A11629">
            <v>10008909</v>
          </cell>
          <cell r="B11629" t="str">
            <v>OUTSERT ASSY.,GAS MASK,SMALL, TINTED</v>
          </cell>
          <cell r="C11629" t="str">
            <v xml:space="preserve"> </v>
          </cell>
        </row>
        <row r="11630">
          <cell r="A11630">
            <v>10017571</v>
          </cell>
          <cell r="B11630" t="str">
            <v>STORAGE CASE,ADV.1000,FULL FACE MASK</v>
          </cell>
          <cell r="C11630" t="str">
            <v xml:space="preserve"> </v>
          </cell>
        </row>
        <row r="11631">
          <cell r="A11631">
            <v>10034184</v>
          </cell>
          <cell r="B11631" t="str">
            <v>POUCH, GAS MASK, BLACK NYLON</v>
          </cell>
          <cell r="C11631" t="str">
            <v xml:space="preserve"> </v>
          </cell>
        </row>
        <row r="11632">
          <cell r="A11632">
            <v>10046578</v>
          </cell>
          <cell r="B11632" t="str">
            <v>CLAMSHELL,PLASTIC,MILLENNIUM/UL ELT/CBRN</v>
          </cell>
          <cell r="C11632" t="str">
            <v xml:space="preserve"> </v>
          </cell>
        </row>
        <row r="11633">
          <cell r="A11633">
            <v>488875</v>
          </cell>
          <cell r="B11633" t="str">
            <v>DIAPHRAGM,SPEAKING</v>
          </cell>
          <cell r="C11633" t="str">
            <v xml:space="preserve"> </v>
          </cell>
        </row>
        <row r="11634">
          <cell r="A11634">
            <v>491028</v>
          </cell>
          <cell r="B11634" t="str">
            <v>FCBLK,SM,UE,HY,BLK,MSA</v>
          </cell>
          <cell r="C11634" t="str">
            <v xml:space="preserve"> </v>
          </cell>
        </row>
        <row r="11635">
          <cell r="A11635">
            <v>491125</v>
          </cell>
          <cell r="B11635" t="str">
            <v>DISC,VALVE,NOSECUP</v>
          </cell>
          <cell r="C11635" t="str">
            <v xml:space="preserve"> </v>
          </cell>
        </row>
        <row r="11636">
          <cell r="A11636">
            <v>493584</v>
          </cell>
          <cell r="B11636" t="str">
            <v>SUPPORT,WIRE,SPECTACLE</v>
          </cell>
          <cell r="C11636" t="str">
            <v xml:space="preserve"> </v>
          </cell>
        </row>
        <row r="11637">
          <cell r="A11637">
            <v>494297</v>
          </cell>
          <cell r="B11637" t="str">
            <v>BUCKLE ASSY,ULT.ELITE</v>
          </cell>
          <cell r="C11637" t="str">
            <v xml:space="preserve"> </v>
          </cell>
        </row>
        <row r="11638">
          <cell r="A11638">
            <v>495188</v>
          </cell>
          <cell r="B11638" t="str">
            <v>NOSECUP, ULTRA ELITE, MED</v>
          </cell>
          <cell r="C11638" t="str">
            <v xml:space="preserve"> </v>
          </cell>
        </row>
        <row r="11639">
          <cell r="A11639">
            <v>495189</v>
          </cell>
          <cell r="B11639" t="str">
            <v>NOSECUP ASSY,U.E.,PKGD,LG</v>
          </cell>
          <cell r="C11639" t="str">
            <v xml:space="preserve"> </v>
          </cell>
        </row>
        <row r="11640">
          <cell r="A11640">
            <v>629935</v>
          </cell>
          <cell r="B11640" t="str">
            <v>RING,O,NEO,SIZE #133</v>
          </cell>
          <cell r="C11640" t="str">
            <v xml:space="preserve"> </v>
          </cell>
        </row>
        <row r="11641">
          <cell r="A11641">
            <v>637070</v>
          </cell>
          <cell r="B11641" t="str">
            <v>SCREW,MACHINE,SS,M4 THD</v>
          </cell>
          <cell r="C11641" t="str">
            <v xml:space="preserve"> </v>
          </cell>
        </row>
        <row r="11642">
          <cell r="A11642">
            <v>804609</v>
          </cell>
          <cell r="B11642" t="str">
            <v>GUIDE,RUBBER,ULTRA ELITE</v>
          </cell>
          <cell r="C11642" t="str">
            <v xml:space="preserve"> </v>
          </cell>
        </row>
        <row r="11643">
          <cell r="A11643">
            <v>804638</v>
          </cell>
          <cell r="B11643" t="str">
            <v>KIT,ULTRA ELITE,SPECTACLE,SIDE-WIRE SPR</v>
          </cell>
          <cell r="C11643" t="str">
            <v xml:space="preserve"> </v>
          </cell>
        </row>
        <row r="11644">
          <cell r="A11644">
            <v>804804</v>
          </cell>
          <cell r="B11644" t="str">
            <v>RING, LENS, UPPER, ULTRAELITE, BLACK</v>
          </cell>
          <cell r="C11644" t="str">
            <v xml:space="preserve"> </v>
          </cell>
        </row>
        <row r="11645">
          <cell r="A11645">
            <v>804805</v>
          </cell>
          <cell r="B11645" t="str">
            <v>RING LENS,LOWER,ULTRAELITE, BLACK</v>
          </cell>
          <cell r="C11645" t="str">
            <v xml:space="preserve"> </v>
          </cell>
        </row>
        <row r="11646">
          <cell r="A11646">
            <v>804806</v>
          </cell>
          <cell r="B11646" t="str">
            <v>SCREW,LENS RING, ULTRAELITE</v>
          </cell>
          <cell r="C11646" t="str">
            <v xml:space="preserve"> </v>
          </cell>
        </row>
        <row r="11647">
          <cell r="A11647">
            <v>804807</v>
          </cell>
          <cell r="B11647" t="str">
            <v>BUCKLE ASSY W/D-RING,ULTRAELITE,1 EA</v>
          </cell>
          <cell r="C11647" t="str">
            <v xml:space="preserve"> </v>
          </cell>
        </row>
        <row r="11648">
          <cell r="A11648">
            <v>804808</v>
          </cell>
          <cell r="B11648" t="str">
            <v>RETAINER,SPEAKING DIAPHRAGM,ULTRAELITE</v>
          </cell>
          <cell r="C11648" t="str">
            <v xml:space="preserve"> </v>
          </cell>
        </row>
        <row r="11649">
          <cell r="A11649">
            <v>804809</v>
          </cell>
          <cell r="B11649" t="str">
            <v>DIAPHRAM,SPEAKING,GASKET,ASSY UE</v>
          </cell>
          <cell r="C11649" t="str">
            <v xml:space="preserve"> </v>
          </cell>
        </row>
        <row r="11650">
          <cell r="A11650">
            <v>804810</v>
          </cell>
          <cell r="B11650" t="str">
            <v>HOUSING,COMPONENT,W/INSERTS,ULTRAELITE</v>
          </cell>
          <cell r="C11650" t="str">
            <v xml:space="preserve"> </v>
          </cell>
        </row>
        <row r="11651">
          <cell r="A11651">
            <v>804811</v>
          </cell>
          <cell r="B11651" t="str">
            <v>RING,CLAMP,COMP. HOUSING,W/INSERTS,UE</v>
          </cell>
          <cell r="C11651" t="str">
            <v xml:space="preserve"> </v>
          </cell>
        </row>
        <row r="11652">
          <cell r="A11652">
            <v>804812</v>
          </cell>
          <cell r="B11652" t="str">
            <v>SCREW,CLAMP RING,COMP. HOUSING,UE</v>
          </cell>
          <cell r="C11652" t="str">
            <v xml:space="preserve"> </v>
          </cell>
        </row>
        <row r="11653">
          <cell r="A11653">
            <v>804813</v>
          </cell>
          <cell r="B11653" t="str">
            <v>DISC,INLET VALVE, ULTRAELITE</v>
          </cell>
          <cell r="C11653" t="str">
            <v xml:space="preserve"> </v>
          </cell>
        </row>
        <row r="11654">
          <cell r="A11654">
            <v>804814</v>
          </cell>
          <cell r="B11654" t="str">
            <v>SPIDER,GASKET &amp; VALVE,PD,ULTRAELITE</v>
          </cell>
          <cell r="C11654" t="str">
            <v xml:space="preserve"> </v>
          </cell>
        </row>
        <row r="11655">
          <cell r="A11655">
            <v>804820</v>
          </cell>
          <cell r="B11655" t="str">
            <v>COVER,COMP. HOUSING,BLACK,DEMAND,ULELITE</v>
          </cell>
          <cell r="C11655" t="str">
            <v xml:space="preserve"> </v>
          </cell>
        </row>
        <row r="11656">
          <cell r="A11656">
            <v>804821</v>
          </cell>
          <cell r="B11656" t="str">
            <v>SCREW,COMP. HOUSING,SST,M4,PHILLIPS</v>
          </cell>
          <cell r="C11656" t="str">
            <v xml:space="preserve"> </v>
          </cell>
        </row>
        <row r="11657">
          <cell r="A11657">
            <v>804824</v>
          </cell>
          <cell r="B11657" t="str">
            <v>ADAPTER ASSY,THREADED,SNAP ON UNIT</v>
          </cell>
          <cell r="C11657" t="str">
            <v xml:space="preserve"> </v>
          </cell>
        </row>
        <row r="11658">
          <cell r="A11658">
            <v>804825</v>
          </cell>
          <cell r="B11658" t="str">
            <v>GASKET</v>
          </cell>
          <cell r="C11658" t="str">
            <v xml:space="preserve"> </v>
          </cell>
        </row>
        <row r="11659">
          <cell r="A11659">
            <v>804828</v>
          </cell>
          <cell r="B11659" t="str">
            <v>BUCKLE ASSY,ULTRAELITE</v>
          </cell>
          <cell r="C11659" t="str">
            <v xml:space="preserve"> </v>
          </cell>
        </row>
        <row r="11660">
          <cell r="A11660">
            <v>804830</v>
          </cell>
          <cell r="B11660" t="str">
            <v>HARNESS,ULTRA ELITE,RUBBER,NON-NFPA</v>
          </cell>
          <cell r="C11660" t="str">
            <v xml:space="preserve"> </v>
          </cell>
        </row>
        <row r="11661">
          <cell r="A11661">
            <v>804831</v>
          </cell>
          <cell r="B11661" t="str">
            <v>DOOR,COMP. HOUSING COVER,ULTRAELITE, DM</v>
          </cell>
          <cell r="C11661" t="str">
            <v xml:space="preserve"> </v>
          </cell>
        </row>
        <row r="11662">
          <cell r="A11662">
            <v>804832</v>
          </cell>
          <cell r="B11662" t="str">
            <v>VALVE,EXHALATION,DEMAND,ULTRAELITE</v>
          </cell>
          <cell r="C11662" t="str">
            <v xml:space="preserve"> </v>
          </cell>
        </row>
        <row r="11663">
          <cell r="A11663">
            <v>805011</v>
          </cell>
          <cell r="B11663" t="str">
            <v>SPIDER,GASKET &amp; VALVE,ULTRAELITE</v>
          </cell>
          <cell r="C11663" t="str">
            <v xml:space="preserve"> </v>
          </cell>
        </row>
        <row r="11664">
          <cell r="A11664">
            <v>805015</v>
          </cell>
          <cell r="B11664" t="str">
            <v>HARNESS ASSY,E-Z DON,MED,UE INDUSTRIAL</v>
          </cell>
          <cell r="C11664" t="str">
            <v xml:space="preserve"> </v>
          </cell>
        </row>
        <row r="11665">
          <cell r="A11665">
            <v>805016</v>
          </cell>
          <cell r="B11665" t="str">
            <v>HARNESS ASSY,E-Z DON,SM,UE INDUSTRIAL</v>
          </cell>
          <cell r="C11665" t="str">
            <v xml:space="preserve"> </v>
          </cell>
        </row>
        <row r="11666">
          <cell r="A11666">
            <v>805017</v>
          </cell>
          <cell r="B11666" t="str">
            <v>HARNESS ASSY,E-Z DON,LG,UE INDUSTRIAL</v>
          </cell>
          <cell r="C11666" t="str">
            <v xml:space="preserve"> </v>
          </cell>
        </row>
        <row r="11667">
          <cell r="A11667">
            <v>805018</v>
          </cell>
          <cell r="B11667" t="str">
            <v>BAFFLE,ANTIFOG,ULTRAELITE</v>
          </cell>
          <cell r="C11667" t="str">
            <v xml:space="preserve"> </v>
          </cell>
        </row>
        <row r="11668">
          <cell r="A11668">
            <v>805019</v>
          </cell>
          <cell r="B11668" t="str">
            <v>LENS ASSY,ULTRA ELITE,HARDCOAT,NON-NFPA</v>
          </cell>
          <cell r="C11668" t="str">
            <v xml:space="preserve"> </v>
          </cell>
        </row>
        <row r="11669">
          <cell r="A11669">
            <v>805029</v>
          </cell>
          <cell r="B11669" t="str">
            <v>BAG,ULTRA ELITE FCPC</v>
          </cell>
          <cell r="C11669" t="str">
            <v xml:space="preserve"> </v>
          </cell>
        </row>
        <row r="11670">
          <cell r="A11670">
            <v>814415</v>
          </cell>
          <cell r="B11670" t="str">
            <v>LENS ASSY,PROBED,ULT ELT</v>
          </cell>
          <cell r="C11670" t="str">
            <v xml:space="preserve"> </v>
          </cell>
        </row>
        <row r="11671">
          <cell r="A11671">
            <v>491121</v>
          </cell>
          <cell r="B11671" t="str">
            <v>NOSECUP ASSY,UL.ELITE,MED</v>
          </cell>
          <cell r="C11671" t="str">
            <v xml:space="preserve"> </v>
          </cell>
        </row>
        <row r="11672">
          <cell r="A11672">
            <v>491123</v>
          </cell>
          <cell r="B11672" t="str">
            <v>NOSECUP ASSY,UL.ELITE,LG.</v>
          </cell>
          <cell r="C11672" t="str">
            <v xml:space="preserve"> </v>
          </cell>
        </row>
        <row r="11673">
          <cell r="A11673">
            <v>491124</v>
          </cell>
          <cell r="B11673" t="str">
            <v>SEAT,VALVE,NOSECUP,UL-EL</v>
          </cell>
          <cell r="C11673" t="str">
            <v xml:space="preserve"> </v>
          </cell>
        </row>
        <row r="11674">
          <cell r="A11674">
            <v>10023906</v>
          </cell>
          <cell r="B11674" t="str">
            <v>Lens Elite, F-PA</v>
          </cell>
          <cell r="C11674" t="str">
            <v xml:space="preserve"> </v>
          </cell>
        </row>
        <row r="11675">
          <cell r="A11675" t="str">
            <v>D4301820-SP</v>
          </cell>
          <cell r="B11675" t="str">
            <v>Faceblank small, UE black spare</v>
          </cell>
          <cell r="C11675" t="str">
            <v xml:space="preserve"> </v>
          </cell>
        </row>
        <row r="11676">
          <cell r="A11676">
            <v>449428</v>
          </cell>
          <cell r="B11676" t="str">
            <v>COVER, SELF RESCUER, W-65</v>
          </cell>
          <cell r="C11676" t="str">
            <v xml:space="preserve"> </v>
          </cell>
        </row>
        <row r="11677">
          <cell r="A11677">
            <v>455299</v>
          </cell>
          <cell r="B11677" t="str">
            <v>SELF-RESCUER, W-65, W/BELT LOOP</v>
          </cell>
          <cell r="C11677" t="str">
            <v xml:space="preserve"> </v>
          </cell>
        </row>
        <row r="11678">
          <cell r="A11678">
            <v>461100</v>
          </cell>
          <cell r="B11678" t="str">
            <v>SELF-RESCUER, W-65, W/HOLSTER, BOOT</v>
          </cell>
          <cell r="C11678" t="str">
            <v xml:space="preserve"> </v>
          </cell>
        </row>
        <row r="11679">
          <cell r="A11679">
            <v>10012487</v>
          </cell>
          <cell r="B11679" t="str">
            <v>## SAR 30 L Full face mask</v>
          </cell>
          <cell r="C11679" t="str">
            <v xml:space="preserve"> </v>
          </cell>
        </row>
        <row r="11680">
          <cell r="A11680">
            <v>10012950</v>
          </cell>
          <cell r="B11680" t="str">
            <v>## SAR 30 L TR Label</v>
          </cell>
          <cell r="C11680" t="str">
            <v xml:space="preserve"> </v>
          </cell>
        </row>
        <row r="11681">
          <cell r="A11681">
            <v>10014781</v>
          </cell>
          <cell r="B11681" t="str">
            <v>SSR30/100 Container bottom, spare</v>
          </cell>
          <cell r="C11681" t="str">
            <v xml:space="preserve"> </v>
          </cell>
        </row>
        <row r="11682">
          <cell r="A11682">
            <v>10014932</v>
          </cell>
          <cell r="B11682" t="str">
            <v>W95-BL, FSR WITH BELT CLIP AND METAL TAG</v>
          </cell>
          <cell r="C11682" t="str">
            <v xml:space="preserve"> </v>
          </cell>
        </row>
        <row r="11683">
          <cell r="A11683">
            <v>10015074</v>
          </cell>
          <cell r="B11683" t="str">
            <v>SSR 90;120; SAR 30 Heat exchanger,spare</v>
          </cell>
          <cell r="C11683" t="str">
            <v xml:space="preserve"> </v>
          </cell>
        </row>
        <row r="11684">
          <cell r="A11684">
            <v>10015209</v>
          </cell>
          <cell r="B11684" t="str">
            <v>## SAR 30 L TR Full face mask, sparepart</v>
          </cell>
          <cell r="C11684" t="str">
            <v xml:space="preserve"> </v>
          </cell>
        </row>
        <row r="11685">
          <cell r="A11685">
            <v>10015357</v>
          </cell>
          <cell r="B11685" t="str">
            <v>SSR30/100 CONTAINER COVER W/OPENING RING</v>
          </cell>
          <cell r="C11685" t="str">
            <v xml:space="preserve"> </v>
          </cell>
        </row>
        <row r="11686">
          <cell r="A11686">
            <v>10015360</v>
          </cell>
          <cell r="B11686" t="str">
            <v>CLOSING HOOK (VERSCHLUßHAKEN)</v>
          </cell>
          <cell r="C11686" t="str">
            <v xml:space="preserve"> </v>
          </cell>
        </row>
        <row r="11687">
          <cell r="A11687">
            <v>10015364</v>
          </cell>
          <cell r="B11687" t="str">
            <v>SSR 30/100  LEAD SEAL, (PKG. OF 25)</v>
          </cell>
          <cell r="C11687" t="str">
            <v xml:space="preserve"> </v>
          </cell>
        </row>
        <row r="11688">
          <cell r="A11688">
            <v>10016689</v>
          </cell>
          <cell r="B11688" t="str">
            <v>Container</v>
          </cell>
          <cell r="C11688" t="str">
            <v xml:space="preserve"> </v>
          </cell>
        </row>
        <row r="11689">
          <cell r="A11689">
            <v>10023046</v>
          </cell>
          <cell r="B11689" t="str">
            <v>SEAL DISC ,SAVOX</v>
          </cell>
          <cell r="C11689" t="str">
            <v xml:space="preserve"> </v>
          </cell>
        </row>
        <row r="11690">
          <cell r="A11690">
            <v>10023211</v>
          </cell>
          <cell r="B11690" t="str">
            <v>Container Lower part, cpl.</v>
          </cell>
          <cell r="C11690" t="str">
            <v xml:space="preserve"> </v>
          </cell>
        </row>
        <row r="11691">
          <cell r="A11691">
            <v>10023212</v>
          </cell>
          <cell r="B11691" t="str">
            <v>container upper part, cpl.</v>
          </cell>
          <cell r="C11691" t="str">
            <v xml:space="preserve"> </v>
          </cell>
        </row>
        <row r="11692">
          <cell r="A11692">
            <v>10023215</v>
          </cell>
          <cell r="B11692" t="str">
            <v>CLOSING LEVER (VERSCHLUßHEBEL)</v>
          </cell>
          <cell r="C11692" t="str">
            <v xml:space="preserve"> </v>
          </cell>
        </row>
        <row r="11693">
          <cell r="A11693">
            <v>10023216</v>
          </cell>
          <cell r="B11693" t="str">
            <v>neck strap, short</v>
          </cell>
          <cell r="C11693" t="str">
            <v xml:space="preserve"> </v>
          </cell>
        </row>
        <row r="11694">
          <cell r="A11694">
            <v>10023263</v>
          </cell>
          <cell r="B11694" t="str">
            <v>MSA SAVOX</v>
          </cell>
          <cell r="C11694" t="str">
            <v xml:space="preserve"> </v>
          </cell>
        </row>
        <row r="11695">
          <cell r="A11695">
            <v>10023264</v>
          </cell>
          <cell r="B11695" t="str">
            <v>breathing bag, cpl.</v>
          </cell>
          <cell r="C11695" t="str">
            <v xml:space="preserve"> </v>
          </cell>
        </row>
        <row r="11696">
          <cell r="A11696">
            <v>10024538</v>
          </cell>
          <cell r="B11696" t="str">
            <v>MSA AUER SAVOX TR</v>
          </cell>
          <cell r="C11696" t="str">
            <v xml:space="preserve"> </v>
          </cell>
        </row>
        <row r="11697">
          <cell r="A11697">
            <v>10024573</v>
          </cell>
          <cell r="B11697" t="str">
            <v>breathing bag,cpl.</v>
          </cell>
          <cell r="C11697" t="str">
            <v xml:space="preserve"> </v>
          </cell>
        </row>
        <row r="11698">
          <cell r="A11698">
            <v>10024860</v>
          </cell>
          <cell r="B11698" t="str">
            <v>SSR 30/100 French Navy</v>
          </cell>
          <cell r="C11698" t="str">
            <v xml:space="preserve"> </v>
          </cell>
        </row>
        <row r="11699">
          <cell r="A11699">
            <v>10024927</v>
          </cell>
          <cell r="B11699" t="str">
            <v>Waist Belt</v>
          </cell>
          <cell r="C11699" t="str">
            <v xml:space="preserve"> </v>
          </cell>
        </row>
        <row r="11700">
          <cell r="A11700">
            <v>10029099</v>
          </cell>
          <cell r="B11700" t="str">
            <v>SHOULDER CARRYING STRAP</v>
          </cell>
          <cell r="C11700" t="str">
            <v xml:space="preserve"> </v>
          </cell>
        </row>
        <row r="11701">
          <cell r="A11701">
            <v>10029195</v>
          </cell>
          <cell r="B11701" t="str">
            <v>SAVOX LEAK TEST MODULE</v>
          </cell>
          <cell r="C11701" t="str">
            <v xml:space="preserve"> </v>
          </cell>
        </row>
        <row r="11702">
          <cell r="A11702">
            <v>10051759</v>
          </cell>
          <cell r="B11702" t="str">
            <v>waist strap SavOx special</v>
          </cell>
          <cell r="C11702" t="str">
            <v xml:space="preserve"> </v>
          </cell>
        </row>
        <row r="11703">
          <cell r="A11703">
            <v>10052029</v>
          </cell>
          <cell r="B11703" t="str">
            <v>MSA AUER SAVOX ZA</v>
          </cell>
          <cell r="C11703" t="str">
            <v xml:space="preserve"> </v>
          </cell>
        </row>
        <row r="11704">
          <cell r="A11704">
            <v>10056770</v>
          </cell>
          <cell r="B11704" t="str">
            <v>Poster SAVox german</v>
          </cell>
          <cell r="C11704" t="str">
            <v xml:space="preserve"> </v>
          </cell>
        </row>
        <row r="11705">
          <cell r="A11705">
            <v>10056831</v>
          </cell>
          <cell r="B11705" t="str">
            <v>Poster SAVox itl.</v>
          </cell>
          <cell r="C11705" t="str">
            <v xml:space="preserve"> </v>
          </cell>
        </row>
        <row r="11706">
          <cell r="A11706">
            <v>10064564</v>
          </cell>
          <cell r="B11706" t="str">
            <v>Hopcalite c/w barrel ( approx. 65 kg)</v>
          </cell>
          <cell r="C11706" t="str">
            <v xml:space="preserve"> </v>
          </cell>
        </row>
        <row r="11707">
          <cell r="A11707">
            <v>10064638</v>
          </cell>
          <cell r="B11707" t="str">
            <v>W65-2 FSR WITH BELT LOOP</v>
          </cell>
          <cell r="C11707" t="str">
            <v xml:space="preserve"> </v>
          </cell>
        </row>
        <row r="11708">
          <cell r="A11708">
            <v>10067528</v>
          </cell>
          <cell r="B11708" t="str">
            <v>BREATHING HOSE CPL. AIR ELITE4 H</v>
          </cell>
          <cell r="C11708" t="str">
            <v xml:space="preserve"> </v>
          </cell>
        </row>
        <row r="11709">
          <cell r="A11709">
            <v>10068495</v>
          </cell>
          <cell r="B11709" t="str">
            <v>O-RING, MASK CONNECTION, SPARE, (10X)</v>
          </cell>
          <cell r="C11709" t="str">
            <v xml:space="preserve"> </v>
          </cell>
        </row>
        <row r="11710">
          <cell r="A11710">
            <v>10068520</v>
          </cell>
          <cell r="B11710" t="str">
            <v>AirElite 4h Battery (spare part)</v>
          </cell>
          <cell r="C11710" t="str">
            <v xml:space="preserve"> </v>
          </cell>
        </row>
        <row r="11711">
          <cell r="A11711">
            <v>10068818</v>
          </cell>
          <cell r="B11711" t="str">
            <v>DVD   AirElite 4h [DE, GB, FR]</v>
          </cell>
          <cell r="C11711" t="str">
            <v xml:space="preserve"> </v>
          </cell>
        </row>
        <row r="11712">
          <cell r="A11712">
            <v>10073412</v>
          </cell>
          <cell r="B11712" t="str">
            <v>Poster AirElite 4h GB double sided</v>
          </cell>
          <cell r="C11712" t="str">
            <v xml:space="preserve"> </v>
          </cell>
        </row>
        <row r="11713">
          <cell r="A11713">
            <v>10073550</v>
          </cell>
          <cell r="B11713" t="str">
            <v>MSA SAVOXCAP 60</v>
          </cell>
          <cell r="C11713" t="str">
            <v xml:space="preserve"> </v>
          </cell>
        </row>
        <row r="11714">
          <cell r="A11714">
            <v>10075169</v>
          </cell>
          <cell r="B11714" t="str">
            <v>Training sheet SavOxcap 60 laminated</v>
          </cell>
          <cell r="C11714" t="str">
            <v xml:space="preserve"> </v>
          </cell>
        </row>
        <row r="11715">
          <cell r="A11715">
            <v>10075670</v>
          </cell>
          <cell r="B11715" t="str">
            <v>MSA AUER SAVOXCAP 60 TR</v>
          </cell>
          <cell r="C11715" t="str">
            <v xml:space="preserve"> </v>
          </cell>
        </row>
        <row r="11716">
          <cell r="A11716">
            <v>10075694</v>
          </cell>
          <cell r="B11716" t="str">
            <v>Spare hood SavOxCap 60 TR</v>
          </cell>
          <cell r="C11716" t="str">
            <v xml:space="preserve"> </v>
          </cell>
        </row>
        <row r="11717">
          <cell r="A11717">
            <v>10075696</v>
          </cell>
          <cell r="B11717" t="str">
            <v>Spare hose clamp SavOxCap 60 TR</v>
          </cell>
          <cell r="C11717" t="str">
            <v xml:space="preserve"> </v>
          </cell>
        </row>
        <row r="11718">
          <cell r="A11718">
            <v>10093137</v>
          </cell>
          <cell r="B11718" t="str">
            <v>FSR TRAINER HOT AIR CARTRIDGE, (6 PCS)</v>
          </cell>
          <cell r="C11718" t="str">
            <v xml:space="preserve"> </v>
          </cell>
        </row>
        <row r="11719">
          <cell r="A11719">
            <v>10093152</v>
          </cell>
          <cell r="B11719" t="str">
            <v>FSR W 95-TR</v>
          </cell>
          <cell r="C11719" t="str">
            <v xml:space="preserve"> </v>
          </cell>
        </row>
        <row r="11720">
          <cell r="A11720">
            <v>10098455</v>
          </cell>
          <cell r="B11720" t="str">
            <v>Rough dust bag  W95-TR (5 peices)</v>
          </cell>
          <cell r="C11720" t="str">
            <v xml:space="preserve"> </v>
          </cell>
        </row>
        <row r="11721">
          <cell r="A11721">
            <v>10098459</v>
          </cell>
          <cell r="B11721" t="str">
            <v>A-Valve/angled ring W 95-TR (5 pices)</v>
          </cell>
          <cell r="C11721" t="str">
            <v xml:space="preserve"> </v>
          </cell>
        </row>
        <row r="11722">
          <cell r="A11722">
            <v>10107704</v>
          </cell>
          <cell r="B11722" t="str">
            <v>MSA SavOx Industry</v>
          </cell>
          <cell r="C11722" t="str">
            <v xml:space="preserve"> </v>
          </cell>
        </row>
        <row r="11723">
          <cell r="A11723">
            <v>10110086</v>
          </cell>
          <cell r="B11723" t="str">
            <v>MSA SavOx Industry TR</v>
          </cell>
          <cell r="C11723" t="str">
            <v xml:space="preserve"> </v>
          </cell>
        </row>
        <row r="11724">
          <cell r="A11724">
            <v>10110466</v>
          </cell>
          <cell r="B11724" t="str">
            <v>Safety goggles, pkg a 5, spare part</v>
          </cell>
          <cell r="C11724" t="str">
            <v xml:space="preserve"> </v>
          </cell>
        </row>
        <row r="11725">
          <cell r="A11725">
            <v>10110618</v>
          </cell>
          <cell r="B11725" t="str">
            <v>LABELS, SPARE PARTS. 5 PIECES EACH</v>
          </cell>
          <cell r="C11725" t="str">
            <v xml:space="preserve"> </v>
          </cell>
        </row>
        <row r="11726">
          <cell r="A11726">
            <v>10110619</v>
          </cell>
          <cell r="B11726" t="str">
            <v>PACKING AID, SPARE PART, 5 PIECES</v>
          </cell>
          <cell r="C11726" t="str">
            <v xml:space="preserve"> </v>
          </cell>
        </row>
        <row r="11727">
          <cell r="A11727">
            <v>10110620</v>
          </cell>
          <cell r="B11727" t="str">
            <v>LOCKING DEVICE, SSR90, SPARE PART, 5 PCS</v>
          </cell>
          <cell r="C11727" t="str">
            <v xml:space="preserve"> </v>
          </cell>
        </row>
        <row r="11728">
          <cell r="A11728">
            <v>10110641</v>
          </cell>
          <cell r="B11728" t="str">
            <v>Pictogram, SavOx, Spare Part, 5 pieces</v>
          </cell>
          <cell r="C11728" t="str">
            <v xml:space="preserve"> </v>
          </cell>
        </row>
        <row r="11729">
          <cell r="A11729">
            <v>10110642</v>
          </cell>
          <cell r="B11729" t="str">
            <v>Pictogram, SSR30/100, Spare Part, 5 Pcs</v>
          </cell>
          <cell r="C11729" t="str">
            <v xml:space="preserve"> </v>
          </cell>
        </row>
        <row r="11730">
          <cell r="A11730">
            <v>10111527</v>
          </cell>
          <cell r="B11730" t="str">
            <v>CONTAINER COVER, SSR, SPARE PART, 2 PCS</v>
          </cell>
          <cell r="C11730" t="str">
            <v xml:space="preserve"> </v>
          </cell>
        </row>
        <row r="11731">
          <cell r="A11731">
            <v>10111528</v>
          </cell>
          <cell r="B11731" t="str">
            <v>GASKET, SSR 30/100, SPARE PART, 5 PCS</v>
          </cell>
          <cell r="C11731" t="str">
            <v xml:space="preserve"> </v>
          </cell>
        </row>
        <row r="11732">
          <cell r="A11732">
            <v>10111529</v>
          </cell>
          <cell r="B11732" t="str">
            <v>CONTAINER BOTTOM, SSR, SPARE PART, 3 PCS</v>
          </cell>
          <cell r="C11732" t="str">
            <v xml:space="preserve"> </v>
          </cell>
        </row>
        <row r="11733">
          <cell r="A11733">
            <v>10111530</v>
          </cell>
          <cell r="B11733" t="str">
            <v>NECK STRAP, SSR, SPARE PART, 5 PCS</v>
          </cell>
          <cell r="C11733" t="str">
            <v xml:space="preserve"> </v>
          </cell>
        </row>
        <row r="11734">
          <cell r="A11734">
            <v>10111561</v>
          </cell>
          <cell r="B11734" t="str">
            <v>Container Cover, SavOx, Spare Part, 2 pc</v>
          </cell>
          <cell r="C11734" t="str">
            <v xml:space="preserve"> </v>
          </cell>
        </row>
        <row r="11735">
          <cell r="A11735">
            <v>10111562</v>
          </cell>
          <cell r="B11735" t="str">
            <v>GASKET, SAVOX, SPARE PART, 5 PCS</v>
          </cell>
          <cell r="C11735" t="str">
            <v xml:space="preserve"> </v>
          </cell>
        </row>
        <row r="11736">
          <cell r="A11736">
            <v>10111563</v>
          </cell>
          <cell r="B11736" t="str">
            <v>CONTAINER BOTTOM, SAVOX, SPARE PART,3PCS</v>
          </cell>
          <cell r="C11736" t="str">
            <v xml:space="preserve"> </v>
          </cell>
        </row>
        <row r="11737">
          <cell r="A11737">
            <v>10111564</v>
          </cell>
          <cell r="B11737" t="str">
            <v>Container bottom,SavOx Ind,Spare part,3p</v>
          </cell>
          <cell r="C11737" t="str">
            <v xml:space="preserve"> </v>
          </cell>
        </row>
        <row r="11738">
          <cell r="A11738">
            <v>10111584</v>
          </cell>
          <cell r="B11738" t="str">
            <v>Cover, SSR 90, Spare Part, 4 pcs</v>
          </cell>
          <cell r="C11738" t="str">
            <v xml:space="preserve"> </v>
          </cell>
        </row>
        <row r="11739">
          <cell r="A11739">
            <v>10111585</v>
          </cell>
          <cell r="B11739" t="str">
            <v>Bottom, SSR 90, Spare Part, 3 pcs</v>
          </cell>
          <cell r="C11739" t="str">
            <v xml:space="preserve"> </v>
          </cell>
        </row>
        <row r="11740">
          <cell r="A11740">
            <v>10111588</v>
          </cell>
          <cell r="B11740" t="str">
            <v>Locking device, SavOx, Spare Part, 5 pcs</v>
          </cell>
          <cell r="C11740" t="str">
            <v xml:space="preserve"> </v>
          </cell>
        </row>
        <row r="11741">
          <cell r="A11741">
            <v>10111632</v>
          </cell>
          <cell r="B11741" t="str">
            <v>Breathing Bag, 30/100, Spare Part, 2 pcs</v>
          </cell>
          <cell r="C11741" t="str">
            <v xml:space="preserve"> </v>
          </cell>
        </row>
        <row r="11742">
          <cell r="A11742">
            <v>10111633</v>
          </cell>
          <cell r="B11742" t="str">
            <v>BREATHING BAG, SAVOX, SPARE PART, 2 PCS</v>
          </cell>
          <cell r="C11742" t="str">
            <v xml:space="preserve"> </v>
          </cell>
        </row>
        <row r="11743">
          <cell r="A11743">
            <v>10111722</v>
          </cell>
          <cell r="B11743" t="str">
            <v>Carrying strap,SavOx Ind.,Spare Part,5pc</v>
          </cell>
          <cell r="C11743" t="str">
            <v xml:space="preserve"> </v>
          </cell>
        </row>
        <row r="11744">
          <cell r="A11744">
            <v>10111786</v>
          </cell>
          <cell r="B11744" t="str">
            <v>Neck Strap, SavOx, Spare Part, 5 pcs</v>
          </cell>
          <cell r="C11744" t="str">
            <v xml:space="preserve"> </v>
          </cell>
        </row>
        <row r="11745">
          <cell r="A11745">
            <v>10115568</v>
          </cell>
          <cell r="B11745" t="str">
            <v>SPARE PART,SSR30/100, BREATHING TUBES</v>
          </cell>
          <cell r="C11745" t="str">
            <v xml:space="preserve"> </v>
          </cell>
        </row>
        <row r="11746">
          <cell r="A11746">
            <v>10115569</v>
          </cell>
          <cell r="B11746" t="str">
            <v>SPARE PART,SAVOX, BREATHING TUBES</v>
          </cell>
          <cell r="C11746" t="str">
            <v xml:space="preserve"> </v>
          </cell>
        </row>
        <row r="11747">
          <cell r="A11747">
            <v>10116572</v>
          </cell>
          <cell r="B11747" t="str">
            <v>GASKET, SSR 90, SPARE PART, 5 PCS</v>
          </cell>
          <cell r="C11747" t="str">
            <v xml:space="preserve"> </v>
          </cell>
        </row>
        <row r="11748">
          <cell r="A11748">
            <v>10116573</v>
          </cell>
          <cell r="B11748" t="str">
            <v>Label SSR90 until 2010, spare part</v>
          </cell>
          <cell r="C11748" t="str">
            <v xml:space="preserve"> </v>
          </cell>
        </row>
        <row r="11749">
          <cell r="A11749">
            <v>10120084</v>
          </cell>
          <cell r="B11749" t="str">
            <v>POUCH ANTISTATIC SAVOX (PACK OF 3)</v>
          </cell>
          <cell r="C11749" t="str">
            <v xml:space="preserve"> </v>
          </cell>
        </row>
        <row r="11750">
          <cell r="A11750">
            <v>10120086</v>
          </cell>
          <cell r="B11750" t="str">
            <v>POUCH ANTISTATIC SAVOX INDUSTR(P. OF 3)</v>
          </cell>
          <cell r="C11750" t="str">
            <v xml:space="preserve"> </v>
          </cell>
        </row>
        <row r="11751">
          <cell r="A11751">
            <v>10124354</v>
          </cell>
          <cell r="B11751" t="str">
            <v>Air Elite 4h Battery Pack NiMH</v>
          </cell>
          <cell r="C11751" t="str">
            <v xml:space="preserve"> </v>
          </cell>
        </row>
        <row r="11752">
          <cell r="A11752">
            <v>10144631</v>
          </cell>
          <cell r="B11752" t="str">
            <v>Breathing bag TR, SSR90, spare part, 1pc</v>
          </cell>
          <cell r="C11752" t="str">
            <v xml:space="preserve"> </v>
          </cell>
        </row>
        <row r="11753">
          <cell r="A11753">
            <v>10144632</v>
          </cell>
          <cell r="B11753" t="str">
            <v>Breathing tube TR, SSR90,spare part,3pcs</v>
          </cell>
          <cell r="C11753" t="str">
            <v xml:space="preserve"> </v>
          </cell>
        </row>
        <row r="11754">
          <cell r="A11754">
            <v>10144633</v>
          </cell>
          <cell r="B11754" t="str">
            <v>Container bottom TR,SSR90,spare part,3pc</v>
          </cell>
          <cell r="C11754" t="str">
            <v xml:space="preserve"> </v>
          </cell>
        </row>
        <row r="11755">
          <cell r="A11755">
            <v>10144634</v>
          </cell>
          <cell r="B11755" t="str">
            <v>Labels TR,SSR90,spare part,5pcs of each</v>
          </cell>
          <cell r="C11755" t="str">
            <v xml:space="preserve"> </v>
          </cell>
        </row>
        <row r="11756">
          <cell r="A11756">
            <v>10144635</v>
          </cell>
          <cell r="B11756" t="str">
            <v>Canister TR,SSR90,spare part, 1pc</v>
          </cell>
          <cell r="C11756" t="str">
            <v xml:space="preserve"> </v>
          </cell>
        </row>
        <row r="11757">
          <cell r="A11757">
            <v>10144636</v>
          </cell>
          <cell r="B11757" t="str">
            <v>O-ring 24x2, SSR90, spare part, 5pcs</v>
          </cell>
          <cell r="C11757" t="str">
            <v xml:space="preserve"> </v>
          </cell>
        </row>
        <row r="11758">
          <cell r="A11758">
            <v>10144637</v>
          </cell>
          <cell r="B11758" t="str">
            <v>clamp Ø 80-100,SSR90,spare part,5pcs</v>
          </cell>
          <cell r="C11758" t="str">
            <v xml:space="preserve"> </v>
          </cell>
        </row>
        <row r="11759">
          <cell r="A11759">
            <v>10144638</v>
          </cell>
          <cell r="B11759" t="str">
            <v>Clamps,small,SSR90,spare part,each 5 pcs</v>
          </cell>
          <cell r="C11759" t="str">
            <v xml:space="preserve"> </v>
          </cell>
        </row>
        <row r="11760">
          <cell r="A11760">
            <v>10144640</v>
          </cell>
          <cell r="B11760" t="str">
            <v>Canister bag TR,SSR90,spare part, 1pc</v>
          </cell>
          <cell r="C11760" t="str">
            <v xml:space="preserve"> </v>
          </cell>
        </row>
        <row r="11761">
          <cell r="A11761">
            <v>10144641</v>
          </cell>
          <cell r="B11761" t="str">
            <v>Valva control TR,SSR90,spare part,1pc</v>
          </cell>
          <cell r="C11761" t="str">
            <v xml:space="preserve"> </v>
          </cell>
        </row>
        <row r="11762">
          <cell r="A11762">
            <v>10144642</v>
          </cell>
          <cell r="B11762" t="str">
            <v>Cover TR,SSR90,spare part, 4pcs</v>
          </cell>
          <cell r="C11762" t="str">
            <v xml:space="preserve"> </v>
          </cell>
        </row>
        <row r="11763">
          <cell r="A11763">
            <v>10144643</v>
          </cell>
          <cell r="B11763" t="str">
            <v>BREATHING TUBE TR,SSR30,SPARE PART,3PCS</v>
          </cell>
          <cell r="C11763" t="str">
            <v xml:space="preserve"> </v>
          </cell>
        </row>
        <row r="11764">
          <cell r="A11764">
            <v>10144645</v>
          </cell>
          <cell r="B11764" t="str">
            <v>Canister TR,SSR30/100,spare part,1pc</v>
          </cell>
          <cell r="C11764" t="str">
            <v xml:space="preserve"> </v>
          </cell>
        </row>
        <row r="11765">
          <cell r="A11765">
            <v>10144646</v>
          </cell>
          <cell r="B11765" t="str">
            <v>Container cover TR,SSR30,spare part,2pcs</v>
          </cell>
          <cell r="C11765" t="str">
            <v xml:space="preserve"> </v>
          </cell>
        </row>
        <row r="11766">
          <cell r="A11766">
            <v>10144647</v>
          </cell>
          <cell r="B11766" t="str">
            <v>Container cover B TR,SSR30,sp,2pcs</v>
          </cell>
          <cell r="C11766" t="str">
            <v xml:space="preserve"> </v>
          </cell>
        </row>
        <row r="11767">
          <cell r="A11767">
            <v>10144648</v>
          </cell>
          <cell r="B11767" t="str">
            <v>Container bottom TR,SSR30,sp,3pcs</v>
          </cell>
          <cell r="C11767" t="str">
            <v xml:space="preserve"> </v>
          </cell>
        </row>
        <row r="11768">
          <cell r="A11768">
            <v>10144649</v>
          </cell>
          <cell r="B11768" t="str">
            <v>Container bottom B TR,SSR30,sp,3pcs</v>
          </cell>
          <cell r="C11768" t="str">
            <v xml:space="preserve"> </v>
          </cell>
        </row>
        <row r="11769">
          <cell r="A11769">
            <v>10144650</v>
          </cell>
          <cell r="B11769" t="str">
            <v>CONNECTOR 30/100TR,SSR30,SPARE PART,1PC</v>
          </cell>
          <cell r="C11769" t="str">
            <v xml:space="preserve"> </v>
          </cell>
        </row>
        <row r="11770">
          <cell r="A11770">
            <v>10144651</v>
          </cell>
          <cell r="B11770" t="str">
            <v>Screw clamp,SSR30,spare part,5pcs</v>
          </cell>
          <cell r="C11770" t="str">
            <v xml:space="preserve"> </v>
          </cell>
        </row>
        <row r="11771">
          <cell r="A11771">
            <v>10144652</v>
          </cell>
          <cell r="B11771" t="str">
            <v>Waist belt,SSR30,spare part,5pcs</v>
          </cell>
          <cell r="C11771" t="str">
            <v xml:space="preserve"> </v>
          </cell>
        </row>
        <row r="11772">
          <cell r="A11772">
            <v>10144653</v>
          </cell>
          <cell r="B11772" t="str">
            <v>Canister cover TR,SSR30,spare part,1 pc</v>
          </cell>
          <cell r="C11772" t="str">
            <v xml:space="preserve"> </v>
          </cell>
        </row>
        <row r="11773">
          <cell r="A11773">
            <v>10144654</v>
          </cell>
          <cell r="B11773" t="str">
            <v>Container cover SavOx TR,SavOx,sp,2pcs</v>
          </cell>
          <cell r="C11773" t="str">
            <v xml:space="preserve"> </v>
          </cell>
        </row>
        <row r="11774">
          <cell r="A11774">
            <v>10144655</v>
          </cell>
          <cell r="B11774" t="str">
            <v>Container bottom SavOx TR,SavOx,sp,3pcs</v>
          </cell>
          <cell r="C11774" t="str">
            <v xml:space="preserve"> </v>
          </cell>
        </row>
        <row r="11775">
          <cell r="A11775">
            <v>10144656</v>
          </cell>
          <cell r="B11775" t="str">
            <v>Pictogram TR,SavOx,spare part,5 pcs</v>
          </cell>
          <cell r="C11775" t="str">
            <v xml:space="preserve"> </v>
          </cell>
        </row>
        <row r="11776">
          <cell r="A11776">
            <v>10144657</v>
          </cell>
          <cell r="B11776" t="str">
            <v>Breathing bag SavOx TR,SavOx,sp,2pcs</v>
          </cell>
          <cell r="C11776" t="str">
            <v xml:space="preserve"> </v>
          </cell>
        </row>
        <row r="11777">
          <cell r="A11777">
            <v>10144658</v>
          </cell>
          <cell r="B11777" t="str">
            <v>Canister SavOx TR,SavOx,spare part,1pc</v>
          </cell>
          <cell r="C11777" t="str">
            <v xml:space="preserve"> </v>
          </cell>
        </row>
        <row r="11778">
          <cell r="A11778">
            <v>10144659</v>
          </cell>
          <cell r="B11778" t="str">
            <v>CONNECTOR SAVOX TR,SAVOX,SPARE PART,1PC</v>
          </cell>
          <cell r="C11778" t="str">
            <v xml:space="preserve"> </v>
          </cell>
        </row>
        <row r="11779">
          <cell r="A11779">
            <v>10144660</v>
          </cell>
          <cell r="B11779" t="str">
            <v>Canister adapter TR,SavOx,spare part, 1p</v>
          </cell>
          <cell r="C11779" t="str">
            <v xml:space="preserve"> </v>
          </cell>
        </row>
        <row r="11780">
          <cell r="A11780">
            <v>10144661</v>
          </cell>
          <cell r="B11780" t="str">
            <v>Release of starter TR,SavOx,sp,3 pcs</v>
          </cell>
          <cell r="C11780" t="str">
            <v xml:space="preserve"> </v>
          </cell>
        </row>
        <row r="11781">
          <cell r="A11781">
            <v>10144662</v>
          </cell>
          <cell r="B11781" t="str">
            <v>Clamp,SavOx,spare part, 5pcs</v>
          </cell>
          <cell r="C11781" t="str">
            <v xml:space="preserve"> </v>
          </cell>
        </row>
        <row r="11782">
          <cell r="A11782">
            <v>10147184</v>
          </cell>
          <cell r="B11782" t="str">
            <v>MSA SavOxCap special</v>
          </cell>
          <cell r="C11782" t="str">
            <v xml:space="preserve"> </v>
          </cell>
        </row>
        <row r="11783">
          <cell r="A11783">
            <v>10149815</v>
          </cell>
          <cell r="B11783" t="str">
            <v>SEALING DISC, SPARE PART, 10 PCS</v>
          </cell>
          <cell r="C11783" t="str">
            <v xml:space="preserve"> </v>
          </cell>
        </row>
        <row r="11784">
          <cell r="A11784">
            <v>10151749</v>
          </cell>
          <cell r="B11784" t="str">
            <v>AE 4H, O-RING,FILTER HOUSING, SPARE PART</v>
          </cell>
          <cell r="C11784" t="str">
            <v xml:space="preserve"> </v>
          </cell>
        </row>
        <row r="11785">
          <cell r="A11785">
            <v>10151869</v>
          </cell>
          <cell r="B11785" t="str">
            <v>AE4H SENSOR, O-RING SPARE PART (5 PCS)</v>
          </cell>
          <cell r="C11785" t="str">
            <v xml:space="preserve"> </v>
          </cell>
        </row>
        <row r="11786">
          <cell r="A11786">
            <v>10155108</v>
          </cell>
          <cell r="B11786" t="str">
            <v>AE KO2-TR,label set,container upper part</v>
          </cell>
          <cell r="C11786" t="str">
            <v xml:space="preserve"> </v>
          </cell>
        </row>
        <row r="11787">
          <cell r="A11787">
            <v>10184313</v>
          </cell>
          <cell r="B11787" t="str">
            <v>Overhaul Savox / 30BS</v>
          </cell>
          <cell r="C11787" t="str">
            <v xml:space="preserve"> </v>
          </cell>
        </row>
        <row r="11788">
          <cell r="A11788">
            <v>10184314</v>
          </cell>
          <cell r="B11788" t="str">
            <v>OVERHAUL SAVOX / 30BS</v>
          </cell>
          <cell r="C11788" t="str">
            <v xml:space="preserve"> </v>
          </cell>
        </row>
        <row r="11789">
          <cell r="A11789" t="str">
            <v>A000030</v>
          </cell>
          <cell r="B11789" t="str">
            <v>COMPLETE INTERNAL CHECK AND TIGHTNE</v>
          </cell>
          <cell r="C11789" t="str">
            <v xml:space="preserve"> </v>
          </cell>
        </row>
        <row r="11790">
          <cell r="A11790" t="str">
            <v>A000031</v>
          </cell>
          <cell r="B11790" t="str">
            <v>VISUAL CHECK &amp; TIGHTNESS TEST SSR30</v>
          </cell>
          <cell r="C11790" t="str">
            <v xml:space="preserve"> </v>
          </cell>
        </row>
        <row r="11791">
          <cell r="A11791" t="str">
            <v>D0005949</v>
          </cell>
          <cell r="B11791" t="str">
            <v>Screw sealing lacquer</v>
          </cell>
          <cell r="C11791" t="str">
            <v xml:space="preserve"> </v>
          </cell>
        </row>
        <row r="11792">
          <cell r="A11792" t="str">
            <v>D0005949-SP</v>
          </cell>
          <cell r="B11792" t="str">
            <v>SCREW SEALING LACQUER</v>
          </cell>
          <cell r="C11792" t="str">
            <v xml:space="preserve"> </v>
          </cell>
        </row>
        <row r="11793">
          <cell r="A11793" t="str">
            <v>D0011703</v>
          </cell>
          <cell r="B11793" t="str">
            <v>SILICONE RUBBER E43</v>
          </cell>
          <cell r="C11793" t="str">
            <v xml:space="preserve"> </v>
          </cell>
        </row>
        <row r="11794">
          <cell r="A11794" t="str">
            <v>D1007066</v>
          </cell>
          <cell r="B11794" t="str">
            <v>FSR;SSR30/100/Savox  Number plate</v>
          </cell>
          <cell r="C11794" t="str">
            <v xml:space="preserve"> </v>
          </cell>
        </row>
        <row r="11795">
          <cell r="A11795" t="str">
            <v>D1014006</v>
          </cell>
          <cell r="B11795" t="str">
            <v>W65-2 Buckle</v>
          </cell>
          <cell r="C11795" t="str">
            <v xml:space="preserve"> </v>
          </cell>
        </row>
        <row r="11796">
          <cell r="A11796" t="str">
            <v>D1014903</v>
          </cell>
          <cell r="B11796" t="str">
            <v>W65-2 CARRYING STRAP</v>
          </cell>
          <cell r="C11796" t="str">
            <v xml:space="preserve"> </v>
          </cell>
        </row>
        <row r="11797">
          <cell r="A11797" t="str">
            <v>D1034700</v>
          </cell>
          <cell r="B11797" t="str">
            <v>FILTER SELF-RESCUER W95</v>
          </cell>
          <cell r="C11797" t="str">
            <v xml:space="preserve"> </v>
          </cell>
        </row>
        <row r="11798">
          <cell r="A11798" t="str">
            <v>D1035107</v>
          </cell>
          <cell r="B11798" t="str">
            <v>W65-2 SEALING BAND</v>
          </cell>
          <cell r="C11798" t="str">
            <v xml:space="preserve"> </v>
          </cell>
        </row>
        <row r="11799">
          <cell r="A11799" t="str">
            <v>D1035701</v>
          </cell>
          <cell r="B11799" t="str">
            <v>W65-2 FSR2</v>
          </cell>
          <cell r="C11799" t="str">
            <v xml:space="preserve"> </v>
          </cell>
        </row>
        <row r="11800">
          <cell r="A11800" t="str">
            <v>D1035941</v>
          </cell>
          <cell r="B11800" t="str">
            <v>W65-2 Gasket, 50/pack.</v>
          </cell>
          <cell r="C11800" t="str">
            <v xml:space="preserve"> </v>
          </cell>
        </row>
        <row r="11801">
          <cell r="A11801" t="str">
            <v>D1035953</v>
          </cell>
          <cell r="B11801" t="str">
            <v>W65-2 HOLDING STRAP</v>
          </cell>
          <cell r="C11801" t="str">
            <v xml:space="preserve"> </v>
          </cell>
        </row>
        <row r="11802">
          <cell r="A11802" t="str">
            <v>D1035970</v>
          </cell>
          <cell r="B11802" t="str">
            <v>W65-2 Nose clip, assembly</v>
          </cell>
          <cell r="C11802" t="str">
            <v xml:space="preserve"> </v>
          </cell>
        </row>
        <row r="11803">
          <cell r="A11803" t="str">
            <v>D1035992</v>
          </cell>
          <cell r="B11803" t="str">
            <v>W65-2 NOSE PAD, 10/PACK.</v>
          </cell>
          <cell r="C11803" t="str">
            <v xml:space="preserve"> </v>
          </cell>
        </row>
        <row r="11804">
          <cell r="A11804" t="str">
            <v>D1038940</v>
          </cell>
          <cell r="B11804" t="str">
            <v>W65 TR TRAINING FSR</v>
          </cell>
          <cell r="C11804" t="str">
            <v xml:space="preserve"> </v>
          </cell>
        </row>
        <row r="11805">
          <cell r="A11805" t="str">
            <v>D1038945</v>
          </cell>
          <cell r="B11805" t="str">
            <v>W65 TR Tension clamp</v>
          </cell>
          <cell r="C11805" t="str">
            <v xml:space="preserve"> </v>
          </cell>
        </row>
        <row r="11806">
          <cell r="A11806" t="str">
            <v>D1090020</v>
          </cell>
          <cell r="B11806" t="str">
            <v>W65 (USA) Waist belt holder</v>
          </cell>
          <cell r="C11806" t="str">
            <v xml:space="preserve"> </v>
          </cell>
        </row>
        <row r="11807">
          <cell r="A11807" t="str">
            <v>D1090023</v>
          </cell>
          <cell r="B11807" t="str">
            <v>W65-2 NUMBER PLATE</v>
          </cell>
          <cell r="C11807" t="str">
            <v xml:space="preserve"> </v>
          </cell>
        </row>
        <row r="11808">
          <cell r="A11808" t="str">
            <v>D1090703</v>
          </cell>
          <cell r="B11808" t="str">
            <v>W65 (USA)   FSR</v>
          </cell>
          <cell r="C11808" t="str">
            <v xml:space="preserve"> </v>
          </cell>
        </row>
        <row r="11809">
          <cell r="A11809" t="str">
            <v>D1090909</v>
          </cell>
          <cell r="B11809" t="str">
            <v>TENSION LEVER, ASSEMBLY</v>
          </cell>
          <cell r="C11809" t="str">
            <v xml:space="preserve"> </v>
          </cell>
        </row>
        <row r="11810">
          <cell r="A11810" t="str">
            <v>D1090919</v>
          </cell>
          <cell r="B11810" t="str">
            <v>Lid, complete</v>
          </cell>
          <cell r="C11810" t="str">
            <v xml:space="preserve"> </v>
          </cell>
        </row>
        <row r="11811">
          <cell r="A11811" t="str">
            <v>D1113832</v>
          </cell>
          <cell r="B11811" t="str">
            <v>## SSR Protective goggles, spare</v>
          </cell>
          <cell r="C11811" t="str">
            <v xml:space="preserve"> </v>
          </cell>
        </row>
        <row r="11812">
          <cell r="A11812" t="str">
            <v>D1118006</v>
          </cell>
          <cell r="B11812" t="str">
            <v>SSR90;120;SAR30;30L Gasket</v>
          </cell>
          <cell r="C11812" t="str">
            <v xml:space="preserve"> </v>
          </cell>
        </row>
        <row r="11813">
          <cell r="A11813" t="str">
            <v>D1118072</v>
          </cell>
          <cell r="B11813" t="str">
            <v>Gasket, 92x86x4</v>
          </cell>
          <cell r="C11813" t="str">
            <v xml:space="preserve"> </v>
          </cell>
        </row>
        <row r="11814">
          <cell r="A11814" t="str">
            <v>D1118090</v>
          </cell>
          <cell r="B11814" t="str">
            <v>SSR90;120;SAR30;30L Reflective tape</v>
          </cell>
          <cell r="C11814" t="str">
            <v xml:space="preserve"> </v>
          </cell>
        </row>
        <row r="11815">
          <cell r="A11815" t="str">
            <v>D1118120</v>
          </cell>
          <cell r="B11815" t="str">
            <v>Spring 230x2x0.4</v>
          </cell>
          <cell r="C11815" t="str">
            <v xml:space="preserve"> </v>
          </cell>
        </row>
        <row r="11816">
          <cell r="A11816" t="str">
            <v>D1118230</v>
          </cell>
          <cell r="B11816" t="str">
            <v>SSR 90; SSR 120  Pictograph</v>
          </cell>
          <cell r="C11816" t="str">
            <v xml:space="preserve"> </v>
          </cell>
        </row>
        <row r="11817">
          <cell r="A11817" t="str">
            <v>D1118264</v>
          </cell>
          <cell r="B11817" t="str">
            <v>SSR 90;SSR 120 PACKING AID</v>
          </cell>
          <cell r="C11817" t="str">
            <v xml:space="preserve"> </v>
          </cell>
        </row>
        <row r="11818">
          <cell r="A11818" t="str">
            <v>D1118269</v>
          </cell>
          <cell r="B11818" t="str">
            <v>SSR valve housing clip</v>
          </cell>
          <cell r="C11818" t="str">
            <v xml:space="preserve"> </v>
          </cell>
        </row>
        <row r="11819">
          <cell r="A11819" t="str">
            <v>D1118272</v>
          </cell>
          <cell r="B11819" t="str">
            <v>SSR / SAR Split ring</v>
          </cell>
          <cell r="C11819" t="str">
            <v xml:space="preserve"> </v>
          </cell>
        </row>
        <row r="11820">
          <cell r="A11820" t="str">
            <v>D1118291</v>
          </cell>
          <cell r="B11820" t="str">
            <v>SSR Hoop, Leak tester</v>
          </cell>
          <cell r="C11820" t="str">
            <v xml:space="preserve"> </v>
          </cell>
        </row>
        <row r="11821">
          <cell r="A11821" t="str">
            <v>D1118302</v>
          </cell>
          <cell r="B11821" t="str">
            <v>SSR 90 Label (w/out CE)</v>
          </cell>
          <cell r="C11821" t="str">
            <v xml:space="preserve"> </v>
          </cell>
        </row>
        <row r="11822">
          <cell r="A11822" t="str">
            <v>D1118305</v>
          </cell>
          <cell r="B11822" t="str">
            <v>SSR 90 TR Label (w/out CE)</v>
          </cell>
          <cell r="C11822" t="str">
            <v xml:space="preserve"> </v>
          </cell>
        </row>
        <row r="11823">
          <cell r="A11823" t="str">
            <v>D1118313</v>
          </cell>
          <cell r="B11823" t="str">
            <v>SSR / SAR Eyelet</v>
          </cell>
          <cell r="C11823" t="str">
            <v xml:space="preserve"> </v>
          </cell>
        </row>
        <row r="11824">
          <cell r="A11824" t="str">
            <v>D1118316</v>
          </cell>
          <cell r="B11824" t="str">
            <v>SSR 120  Leak tester insert</v>
          </cell>
          <cell r="C11824" t="str">
            <v xml:space="preserve"> </v>
          </cell>
        </row>
        <row r="11825">
          <cell r="A11825" t="str">
            <v>D1118317</v>
          </cell>
          <cell r="B11825" t="str">
            <v>SSR 90(K60) LEAK TESTER INSERT</v>
          </cell>
          <cell r="C11825" t="str">
            <v xml:space="preserve"> </v>
          </cell>
        </row>
        <row r="11826">
          <cell r="A11826" t="str">
            <v>D1118320</v>
          </cell>
          <cell r="B11826" t="str">
            <v>S 15  Leak tester insert</v>
          </cell>
          <cell r="C11826" t="str">
            <v xml:space="preserve"> </v>
          </cell>
        </row>
        <row r="11827">
          <cell r="A11827" t="str">
            <v>D1118321</v>
          </cell>
          <cell r="B11827" t="str">
            <v>SSR 16  Leak tester insert</v>
          </cell>
          <cell r="C11827" t="str">
            <v xml:space="preserve"> </v>
          </cell>
        </row>
        <row r="11828">
          <cell r="A11828" t="str">
            <v>D1118322</v>
          </cell>
          <cell r="B11828" t="str">
            <v>SSR 30/100 LEAK TESTER INSERT</v>
          </cell>
          <cell r="C11828" t="str">
            <v xml:space="preserve"> </v>
          </cell>
        </row>
        <row r="11829">
          <cell r="A11829" t="str">
            <v>D1118339</v>
          </cell>
          <cell r="B11829" t="str">
            <v>SSR Gasket for testing unit</v>
          </cell>
          <cell r="C11829" t="str">
            <v xml:space="preserve"> </v>
          </cell>
        </row>
        <row r="11830">
          <cell r="A11830" t="str">
            <v>D1118346</v>
          </cell>
          <cell r="B11830" t="str">
            <v>SSR PRESSURE GAUGE</v>
          </cell>
          <cell r="C11830" t="str">
            <v xml:space="preserve"> </v>
          </cell>
        </row>
        <row r="11831">
          <cell r="A11831" t="str">
            <v>D1118357</v>
          </cell>
          <cell r="B11831" t="str">
            <v>Plug</v>
          </cell>
          <cell r="C11831" t="str">
            <v xml:space="preserve"> </v>
          </cell>
        </row>
        <row r="11832">
          <cell r="A11832" t="str">
            <v>D1118362</v>
          </cell>
          <cell r="B11832" t="str">
            <v>SSR 90 Label</v>
          </cell>
          <cell r="C11832" t="str">
            <v xml:space="preserve"> </v>
          </cell>
        </row>
        <row r="11833">
          <cell r="A11833" t="str">
            <v>D1118701</v>
          </cell>
          <cell r="B11833" t="str">
            <v>SSR 90 (K60)</v>
          </cell>
          <cell r="C11833" t="str">
            <v xml:space="preserve"> </v>
          </cell>
        </row>
        <row r="11834">
          <cell r="A11834" t="str">
            <v>D1118702</v>
          </cell>
          <cell r="B11834" t="str">
            <v>SSR 90 TR</v>
          </cell>
          <cell r="C11834" t="str">
            <v xml:space="preserve"> </v>
          </cell>
        </row>
        <row r="11835">
          <cell r="A11835" t="str">
            <v>D1118709</v>
          </cell>
          <cell r="B11835" t="str">
            <v>SSR 90 (K60) TR-2</v>
          </cell>
          <cell r="C11835" t="str">
            <v xml:space="preserve"> </v>
          </cell>
        </row>
        <row r="11836">
          <cell r="A11836" t="str">
            <v>D1118804</v>
          </cell>
          <cell r="B11836" t="str">
            <v>SPLIT RING (PG 10)</v>
          </cell>
          <cell r="C11836" t="str">
            <v xml:space="preserve"> </v>
          </cell>
        </row>
        <row r="11837">
          <cell r="A11837" t="str">
            <v>D1118807</v>
          </cell>
          <cell r="B11837" t="str">
            <v>## S 15  Gas protection goggles</v>
          </cell>
          <cell r="C11837" t="str">
            <v xml:space="preserve"> </v>
          </cell>
        </row>
        <row r="11838">
          <cell r="A11838" t="str">
            <v>D1118829</v>
          </cell>
          <cell r="B11838" t="str">
            <v>SSR Leak tester, inside</v>
          </cell>
          <cell r="C11838" t="str">
            <v xml:space="preserve"> </v>
          </cell>
        </row>
        <row r="11839">
          <cell r="A11839" t="str">
            <v>D1118830</v>
          </cell>
          <cell r="B11839" t="str">
            <v>SSR Connector, assembly</v>
          </cell>
          <cell r="C11839" t="str">
            <v xml:space="preserve"> </v>
          </cell>
        </row>
        <row r="11840">
          <cell r="A11840" t="str">
            <v>D1118831</v>
          </cell>
          <cell r="B11840" t="str">
            <v>Breathing tube and valve</v>
          </cell>
          <cell r="C11840" t="str">
            <v xml:space="preserve"> </v>
          </cell>
        </row>
        <row r="11841">
          <cell r="A11841" t="str">
            <v>D1118834</v>
          </cell>
          <cell r="B11841" t="str">
            <v>SSR 90, SAR 30-3  Pouch</v>
          </cell>
          <cell r="C11841" t="str">
            <v xml:space="preserve"> </v>
          </cell>
        </row>
        <row r="11842">
          <cell r="A11842" t="str">
            <v>D1118841</v>
          </cell>
          <cell r="B11842" t="str">
            <v>Breathing tube, assy</v>
          </cell>
          <cell r="C11842" t="str">
            <v xml:space="preserve"> </v>
          </cell>
        </row>
        <row r="11843">
          <cell r="A11843" t="str">
            <v>D1118844</v>
          </cell>
          <cell r="B11843" t="str">
            <v>SSR 90;120;SAR 30 Combined filter</v>
          </cell>
          <cell r="C11843" t="str">
            <v xml:space="preserve"> </v>
          </cell>
        </row>
        <row r="11844">
          <cell r="A11844" t="str">
            <v>D1118845</v>
          </cell>
          <cell r="B11844" t="str">
            <v>SSR LEAK TESTER, OUTSIDE</v>
          </cell>
          <cell r="C11844" t="str">
            <v xml:space="preserve"> </v>
          </cell>
        </row>
        <row r="11845">
          <cell r="A11845" t="str">
            <v>D1118848</v>
          </cell>
          <cell r="B11845" t="str">
            <v>SSR Closing unit for testing unit</v>
          </cell>
          <cell r="C11845" t="str">
            <v xml:space="preserve"> </v>
          </cell>
        </row>
        <row r="11846">
          <cell r="A11846" t="str">
            <v>D1118850</v>
          </cell>
          <cell r="B11846" t="str">
            <v>SSR 90;120;S15;SAR30;30L&amp;TR Locking dev.</v>
          </cell>
          <cell r="C11846" t="str">
            <v xml:space="preserve"> </v>
          </cell>
        </row>
        <row r="11847">
          <cell r="A11847" t="str">
            <v>D1118851</v>
          </cell>
          <cell r="B11847" t="str">
            <v>SSR 90;120;S 15;SAR 30&amp;L Locking device</v>
          </cell>
          <cell r="C11847" t="str">
            <v xml:space="preserve"> </v>
          </cell>
        </row>
        <row r="11848">
          <cell r="A11848" t="str">
            <v>D1118856</v>
          </cell>
          <cell r="B11848" t="str">
            <v>SSR 90 u.TR Container</v>
          </cell>
          <cell r="C11848" t="str">
            <v xml:space="preserve"> </v>
          </cell>
        </row>
        <row r="11849">
          <cell r="A11849" t="str">
            <v>D1118858</v>
          </cell>
          <cell r="B11849" t="str">
            <v>CANISTER, SSR 90(K60), SPARE</v>
          </cell>
          <cell r="C11849" t="str">
            <v xml:space="preserve"> </v>
          </cell>
        </row>
        <row r="11850">
          <cell r="A11850" t="str">
            <v>D1118862</v>
          </cell>
          <cell r="B11850" t="str">
            <v>Breathing tube</v>
          </cell>
          <cell r="C11850" t="str">
            <v xml:space="preserve"> </v>
          </cell>
        </row>
        <row r="11851">
          <cell r="A11851" t="str">
            <v>D1118870</v>
          </cell>
          <cell r="B11851" t="str">
            <v>SSR90;120;S15;SAR30;30L+TR CARRYINGSTRAP</v>
          </cell>
          <cell r="C11851" t="str">
            <v xml:space="preserve"> </v>
          </cell>
        </row>
        <row r="11852">
          <cell r="A11852" t="str">
            <v>D1118871</v>
          </cell>
          <cell r="B11852" t="str">
            <v>EYE, CARRYING STRAP PG10</v>
          </cell>
          <cell r="C11852" t="str">
            <v xml:space="preserve"> </v>
          </cell>
        </row>
        <row r="11853">
          <cell r="A11853" t="str">
            <v>D1118880</v>
          </cell>
          <cell r="B11853" t="str">
            <v>SSR 90 TR;TR-2;30TR;-2 Breathing bag TR</v>
          </cell>
          <cell r="C11853" t="str">
            <v xml:space="preserve"> </v>
          </cell>
        </row>
        <row r="11854">
          <cell r="A11854" t="str">
            <v>D1118887</v>
          </cell>
          <cell r="B11854" t="str">
            <v>SSR 90, 120 Breathing bag, spare</v>
          </cell>
          <cell r="C11854" t="str">
            <v xml:space="preserve"> </v>
          </cell>
        </row>
        <row r="11855">
          <cell r="A11855" t="str">
            <v>D1118888</v>
          </cell>
          <cell r="B11855" t="str">
            <v>SSR 90;120 Breathing bag w/connector</v>
          </cell>
          <cell r="C11855" t="str">
            <v xml:space="preserve"> </v>
          </cell>
        </row>
        <row r="11856">
          <cell r="A11856" t="str">
            <v>D1118889</v>
          </cell>
          <cell r="B11856" t="str">
            <v>SSR 90 TR-2 breathing tube TR,spare</v>
          </cell>
          <cell r="C11856" t="str">
            <v xml:space="preserve"> </v>
          </cell>
        </row>
        <row r="11857">
          <cell r="A11857" t="str">
            <v>D1118902</v>
          </cell>
          <cell r="B11857" t="str">
            <v>SSR 90;120;S 15;SAR 30;30L&amp;TR Cover,ass.</v>
          </cell>
          <cell r="C11857" t="str">
            <v xml:space="preserve"> </v>
          </cell>
        </row>
        <row r="11858">
          <cell r="A11858" t="str">
            <v>D1118942</v>
          </cell>
          <cell r="B11858" t="str">
            <v>SEALING BAND [ PB SSR90/K60 PKG 25]</v>
          </cell>
          <cell r="C11858" t="str">
            <v xml:space="preserve"> </v>
          </cell>
        </row>
        <row r="11859">
          <cell r="A11859" t="str">
            <v>D1118951</v>
          </cell>
          <cell r="B11859" t="str">
            <v>SSR 90 TR Closing lever</v>
          </cell>
          <cell r="C11859" t="str">
            <v xml:space="preserve"> </v>
          </cell>
        </row>
        <row r="11860">
          <cell r="A11860" t="str">
            <v>D1118952</v>
          </cell>
          <cell r="B11860" t="str">
            <v>SSR 90 TR Canister</v>
          </cell>
          <cell r="C11860" t="str">
            <v xml:space="preserve"> </v>
          </cell>
        </row>
        <row r="11861">
          <cell r="A11861" t="str">
            <v>D1118962</v>
          </cell>
          <cell r="B11861" t="str">
            <v>SSR 90 TR U.TR-2 VALVE CONTROL TR</v>
          </cell>
          <cell r="C11861" t="str">
            <v xml:space="preserve"> </v>
          </cell>
        </row>
        <row r="11862">
          <cell r="A11862" t="str">
            <v>D1118987</v>
          </cell>
          <cell r="B11862" t="str">
            <v>Gasket,Particle Filter, 10 pcs</v>
          </cell>
          <cell r="C11862" t="str">
            <v xml:space="preserve"> </v>
          </cell>
        </row>
        <row r="11863">
          <cell r="A11863" t="str">
            <v>D1118997</v>
          </cell>
          <cell r="B11863" t="str">
            <v>O-RING 30X4 TR, 10 PCS, SP</v>
          </cell>
          <cell r="C11863" t="str">
            <v xml:space="preserve"> </v>
          </cell>
        </row>
        <row r="11864">
          <cell r="A11864" t="str">
            <v>D1119036</v>
          </cell>
          <cell r="B11864" t="str">
            <v>SSR UW,Air Elite TR Breathing tube,short</v>
          </cell>
          <cell r="C11864" t="str">
            <v xml:space="preserve"> </v>
          </cell>
        </row>
        <row r="11865">
          <cell r="A11865" t="str">
            <v>D1119039</v>
          </cell>
          <cell r="B11865" t="str">
            <v>SSR UW Packing aid</v>
          </cell>
          <cell r="C11865" t="str">
            <v xml:space="preserve"> </v>
          </cell>
        </row>
        <row r="11866">
          <cell r="A11866" t="str">
            <v>D1119039-BUND</v>
          </cell>
          <cell r="B11866" t="str">
            <v>PACKING AID, SSR UW, SPARE</v>
          </cell>
          <cell r="C11866" t="str">
            <v xml:space="preserve"> </v>
          </cell>
        </row>
        <row r="11867">
          <cell r="A11867" t="str">
            <v>D1119902-BUND</v>
          </cell>
          <cell r="B11867" t="str">
            <v>SSR UW Container cover</v>
          </cell>
          <cell r="C11867" t="str">
            <v xml:space="preserve"> </v>
          </cell>
        </row>
        <row r="11868">
          <cell r="A11868" t="str">
            <v>D1119995</v>
          </cell>
          <cell r="B11868" t="str">
            <v>SSR UW  Leak tester</v>
          </cell>
          <cell r="C11868" t="str">
            <v xml:space="preserve"> </v>
          </cell>
        </row>
        <row r="11869">
          <cell r="A11869" t="str">
            <v>D1122051</v>
          </cell>
          <cell r="B11869" t="str">
            <v>SSR 90; SAR 30; S 15 Notice label</v>
          </cell>
          <cell r="C11869" t="str">
            <v xml:space="preserve"> </v>
          </cell>
        </row>
        <row r="11870">
          <cell r="A11870" t="str">
            <v>D1122967</v>
          </cell>
          <cell r="B11870" t="str">
            <v>SAR 30 Wall bracket</v>
          </cell>
          <cell r="C11870" t="str">
            <v xml:space="preserve"> </v>
          </cell>
        </row>
        <row r="11871">
          <cell r="A11871" t="str">
            <v>D1123008</v>
          </cell>
          <cell r="B11871" t="str">
            <v>SSR 30/100  Heat protector</v>
          </cell>
          <cell r="C11871" t="str">
            <v xml:space="preserve"> </v>
          </cell>
        </row>
        <row r="11872">
          <cell r="A11872" t="str">
            <v>D1123035</v>
          </cell>
          <cell r="B11872" t="str">
            <v>SSR30/100;30/100B u.TR  Gasket (Dichtr.)</v>
          </cell>
          <cell r="C11872" t="str">
            <v xml:space="preserve"> </v>
          </cell>
        </row>
        <row r="11873">
          <cell r="A11873" t="str">
            <v>D1123042</v>
          </cell>
          <cell r="B11873" t="str">
            <v>SSR C213830/100 GASKET F. COVER</v>
          </cell>
          <cell r="C11873" t="str">
            <v xml:space="preserve"> </v>
          </cell>
        </row>
        <row r="11874">
          <cell r="A11874" t="str">
            <v>D1123098</v>
          </cell>
          <cell r="B11874" t="str">
            <v>SSR 30/100, S 15  Clamp protector</v>
          </cell>
          <cell r="C11874" t="str">
            <v xml:space="preserve"> </v>
          </cell>
        </row>
        <row r="11875">
          <cell r="A11875" t="str">
            <v>D1123126</v>
          </cell>
          <cell r="B11875" t="str">
            <v>SSR 30/100 TR, B TR Canister cover TR</v>
          </cell>
          <cell r="C11875" t="str">
            <v xml:space="preserve"> </v>
          </cell>
        </row>
        <row r="11876">
          <cell r="A11876" t="str">
            <v>D1123701</v>
          </cell>
          <cell r="B11876" t="str">
            <v>SSR 30/100</v>
          </cell>
          <cell r="C11876" t="str">
            <v xml:space="preserve"> </v>
          </cell>
        </row>
        <row r="11877">
          <cell r="A11877" t="str">
            <v>D1123705</v>
          </cell>
          <cell r="B11877" t="str">
            <v>SSR 30/100 B</v>
          </cell>
          <cell r="C11877" t="str">
            <v xml:space="preserve"> </v>
          </cell>
        </row>
        <row r="11878">
          <cell r="A11878" t="str">
            <v>D1123711</v>
          </cell>
          <cell r="B11878" t="str">
            <v>SSR 30/100 TR</v>
          </cell>
          <cell r="C11878" t="str">
            <v xml:space="preserve"> </v>
          </cell>
        </row>
        <row r="11879">
          <cell r="A11879" t="str">
            <v>D1123712</v>
          </cell>
          <cell r="B11879" t="str">
            <v>SSR 30/100 B TR</v>
          </cell>
          <cell r="C11879" t="str">
            <v xml:space="preserve"> </v>
          </cell>
        </row>
        <row r="11880">
          <cell r="A11880" t="str">
            <v>D1123901</v>
          </cell>
          <cell r="B11880" t="str">
            <v>SSR 30/100 Container,lower part,assembly</v>
          </cell>
          <cell r="C11880" t="str">
            <v xml:space="preserve"> </v>
          </cell>
        </row>
        <row r="11881">
          <cell r="A11881" t="str">
            <v>D1123902</v>
          </cell>
          <cell r="B11881" t="str">
            <v>SSR 30/100  Container cover, assembly</v>
          </cell>
          <cell r="C11881" t="str">
            <v xml:space="preserve"> </v>
          </cell>
        </row>
        <row r="11882">
          <cell r="A11882" t="str">
            <v>D1123909</v>
          </cell>
          <cell r="B11882" t="str">
            <v>S 15;SSR 30/100;16N;30BS +TR  Waist belt</v>
          </cell>
          <cell r="C11882" t="str">
            <v xml:space="preserve"> </v>
          </cell>
        </row>
        <row r="11883">
          <cell r="A11883" t="str">
            <v>D1123910</v>
          </cell>
          <cell r="B11883" t="str">
            <v>SSR 30/100B;S 15 Canister cover,ass.</v>
          </cell>
          <cell r="C11883" t="str">
            <v xml:space="preserve"> </v>
          </cell>
        </row>
        <row r="11884">
          <cell r="A11884" t="str">
            <v>D1123915</v>
          </cell>
          <cell r="B11884" t="str">
            <v>SSR 30/100  CANISTER SPARE C/W HEAT EXC.</v>
          </cell>
          <cell r="C11884" t="str">
            <v xml:space="preserve"> </v>
          </cell>
        </row>
        <row r="11885">
          <cell r="A11885" t="str">
            <v>D1123933</v>
          </cell>
          <cell r="B11885" t="str">
            <v>SSR 30/100;S 15&amp;TR Neckstr.w/clamp,spare</v>
          </cell>
          <cell r="C11885" t="str">
            <v xml:space="preserve"> </v>
          </cell>
        </row>
        <row r="11886">
          <cell r="A11886" t="str">
            <v>D1123934</v>
          </cell>
          <cell r="B11886" t="str">
            <v>CONTAINER LOCKING DEVICE, 5PCS</v>
          </cell>
          <cell r="C11886" t="str">
            <v xml:space="preserve"> </v>
          </cell>
        </row>
        <row r="11887">
          <cell r="A11887" t="str">
            <v>D1123940</v>
          </cell>
          <cell r="B11887" t="str">
            <v>SSR 30/100 B CARRYING STRAP</v>
          </cell>
          <cell r="C11887" t="str">
            <v xml:space="preserve"> </v>
          </cell>
        </row>
        <row r="11888">
          <cell r="A11888" t="str">
            <v>D1123958</v>
          </cell>
          <cell r="B11888" t="str">
            <v>SSR 30/100 WAIST BELT</v>
          </cell>
          <cell r="C11888" t="str">
            <v xml:space="preserve"> </v>
          </cell>
        </row>
        <row r="11889">
          <cell r="A11889" t="str">
            <v>D1123960</v>
          </cell>
          <cell r="B11889" t="str">
            <v>Lead Seals, pg 100</v>
          </cell>
          <cell r="C11889" t="str">
            <v xml:space="preserve"> </v>
          </cell>
        </row>
        <row r="11890">
          <cell r="A11890" t="str">
            <v>D1123964</v>
          </cell>
          <cell r="B11890" t="str">
            <v>SSR 30/100 TR, B-TR BREATHING BAG, ASS.</v>
          </cell>
          <cell r="C11890" t="str">
            <v xml:space="preserve"> </v>
          </cell>
        </row>
        <row r="11891">
          <cell r="A11891" t="str">
            <v>D1123965</v>
          </cell>
          <cell r="B11891" t="str">
            <v>SSR 30/100;30/100 B Breathing bag, ass.</v>
          </cell>
          <cell r="C11891" t="str">
            <v xml:space="preserve"> </v>
          </cell>
        </row>
        <row r="11892">
          <cell r="A11892" t="str">
            <v>D1123976</v>
          </cell>
          <cell r="B11892" t="str">
            <v>BREATHING HOSE C/W CONN</v>
          </cell>
          <cell r="C11892" t="str">
            <v xml:space="preserve"> </v>
          </cell>
        </row>
        <row r="11893">
          <cell r="A11893" t="str">
            <v>D1123977</v>
          </cell>
          <cell r="B11893" t="str">
            <v>SSR30/100 TR MOUTHPIECE,TUBE,VALVE.</v>
          </cell>
          <cell r="C11893" t="str">
            <v xml:space="preserve"> </v>
          </cell>
        </row>
        <row r="11894">
          <cell r="A11894" t="str">
            <v>D1123978</v>
          </cell>
          <cell r="B11894" t="str">
            <v>SSR TR Connector w/valve</v>
          </cell>
          <cell r="C11894" t="str">
            <v xml:space="preserve"> </v>
          </cell>
        </row>
        <row r="11895">
          <cell r="A11895" t="str">
            <v>D1123980</v>
          </cell>
          <cell r="B11895" t="str">
            <v>SSR 30/100TR;S 15 TR;16NTR E-valve,spare</v>
          </cell>
          <cell r="C11895" t="str">
            <v xml:space="preserve"> </v>
          </cell>
        </row>
        <row r="11896">
          <cell r="A11896" t="str">
            <v>D1126001</v>
          </cell>
          <cell r="B11896" t="str">
            <v>## S 15  Label</v>
          </cell>
          <cell r="C11896" t="str">
            <v xml:space="preserve"> </v>
          </cell>
        </row>
        <row r="11897">
          <cell r="A11897" t="str">
            <v>D1126903</v>
          </cell>
          <cell r="B11897" t="str">
            <v>S 15  Wall bracket</v>
          </cell>
          <cell r="C11897" t="str">
            <v xml:space="preserve"> </v>
          </cell>
        </row>
        <row r="11898">
          <cell r="A11898" t="str">
            <v>D1129084</v>
          </cell>
          <cell r="B11898" t="str">
            <v>Air Elite;ProfiVario Breath. tube,long</v>
          </cell>
          <cell r="C11898" t="str">
            <v xml:space="preserve"> </v>
          </cell>
        </row>
        <row r="11899">
          <cell r="A11899" t="str">
            <v>D1129830</v>
          </cell>
          <cell r="B11899" t="str">
            <v>Air Elite 2h Battery assembly</v>
          </cell>
          <cell r="C11899" t="str">
            <v xml:space="preserve"> </v>
          </cell>
        </row>
        <row r="11900">
          <cell r="A11900" t="str">
            <v>D1129875</v>
          </cell>
          <cell r="B11900" t="str">
            <v>AIR ELITE 2H P-FILTER TR (PG 10)</v>
          </cell>
          <cell r="C11900" t="str">
            <v xml:space="preserve"> </v>
          </cell>
        </row>
        <row r="11901">
          <cell r="A11901" t="str">
            <v>D1129877</v>
          </cell>
          <cell r="B11901" t="str">
            <v>Air Elite 2h Tightness Test kit</v>
          </cell>
          <cell r="C11901" t="str">
            <v xml:space="preserve"> </v>
          </cell>
        </row>
        <row r="11902">
          <cell r="A11902" t="str">
            <v>D1129887</v>
          </cell>
          <cell r="B11902" t="str">
            <v>## Air Elite 2h TR-calibration adapter</v>
          </cell>
          <cell r="C11902" t="str">
            <v xml:space="preserve"> </v>
          </cell>
        </row>
        <row r="11903">
          <cell r="A11903" t="str">
            <v>D1130006</v>
          </cell>
          <cell r="B11903" t="str">
            <v>CAN COVERING[KANISTERHÜLLE]</v>
          </cell>
          <cell r="C11903" t="str">
            <v xml:space="preserve"> </v>
          </cell>
        </row>
        <row r="11904">
          <cell r="A11904" t="str">
            <v>D1130033</v>
          </cell>
          <cell r="B11904" t="str">
            <v>Tension Clamp, machined (Spannschelle)</v>
          </cell>
          <cell r="C11904" t="str">
            <v xml:space="preserve"> </v>
          </cell>
        </row>
        <row r="11905">
          <cell r="A11905" t="str">
            <v>D1130038</v>
          </cell>
          <cell r="B11905" t="str">
            <v>CLAMPING TONGS</v>
          </cell>
          <cell r="C11905" t="str">
            <v xml:space="preserve"> </v>
          </cell>
        </row>
        <row r="11906">
          <cell r="A11906" t="str">
            <v>D1130701</v>
          </cell>
          <cell r="B11906" t="str">
            <v>SSR 30 BS</v>
          </cell>
          <cell r="C11906" t="str">
            <v xml:space="preserve"> </v>
          </cell>
        </row>
        <row r="11907">
          <cell r="A11907" t="str">
            <v>D1130702</v>
          </cell>
          <cell r="B11907" t="str">
            <v>SSR 30 BS TR</v>
          </cell>
          <cell r="C11907" t="str">
            <v xml:space="preserve"> </v>
          </cell>
        </row>
        <row r="11908">
          <cell r="A11908" t="str">
            <v>D1130813</v>
          </cell>
          <cell r="B11908" t="str">
            <v>Breathing Bag , ass, SAVOX TR</v>
          </cell>
          <cell r="C11908" t="str">
            <v xml:space="preserve"> </v>
          </cell>
        </row>
        <row r="11909">
          <cell r="A11909" t="str">
            <v>D1130814</v>
          </cell>
          <cell r="B11909" t="str">
            <v>Connecting Piece TR, complete</v>
          </cell>
          <cell r="C11909" t="str">
            <v xml:space="preserve"> </v>
          </cell>
        </row>
        <row r="11910">
          <cell r="A11910" t="str">
            <v>D1130819</v>
          </cell>
          <cell r="B11910" t="str">
            <v>SPARE CANISTER SAVOX / SSR 30 BS</v>
          </cell>
          <cell r="C11910" t="str">
            <v xml:space="preserve"> </v>
          </cell>
        </row>
        <row r="11911">
          <cell r="A11911" t="str">
            <v>D1130823</v>
          </cell>
          <cell r="B11911" t="str">
            <v>TR  BREATHING TUBE UNIT</v>
          </cell>
          <cell r="C11911" t="str">
            <v xml:space="preserve"> </v>
          </cell>
        </row>
        <row r="11912">
          <cell r="A11912" t="str">
            <v>D1131701</v>
          </cell>
          <cell r="B11912" t="str">
            <v>## SAR 30 L</v>
          </cell>
          <cell r="C11912" t="str">
            <v xml:space="preserve"> </v>
          </cell>
        </row>
        <row r="11913">
          <cell r="A11913" t="str">
            <v>D1131702</v>
          </cell>
          <cell r="B11913" t="str">
            <v>## SAR 30 L TR</v>
          </cell>
          <cell r="C11913" t="str">
            <v xml:space="preserve"> </v>
          </cell>
        </row>
        <row r="11914">
          <cell r="A11914" t="str">
            <v>D2033735</v>
          </cell>
          <cell r="B11914" t="str">
            <v>SAR 30 Mask spectacles</v>
          </cell>
          <cell r="C11914" t="str">
            <v xml:space="preserve"> </v>
          </cell>
        </row>
        <row r="11915">
          <cell r="A11915" t="str">
            <v>D6181204</v>
          </cell>
          <cell r="B11915" t="str">
            <v>S-CAP BOX, 220X145X110</v>
          </cell>
          <cell r="C11915" t="str">
            <v xml:space="preserve"> </v>
          </cell>
        </row>
        <row r="11916">
          <cell r="A11916" t="str">
            <v>N000003</v>
          </cell>
          <cell r="B11916" t="str">
            <v>RENT TESTER DEVICE FOR SSR30/90 E S</v>
          </cell>
          <cell r="C11916" t="str">
            <v xml:space="preserve"> </v>
          </cell>
        </row>
        <row r="11917">
          <cell r="A11917" t="str">
            <v>SOR26000</v>
          </cell>
          <cell r="B11917" t="str">
            <v>## BasicLine FM headband version</v>
          </cell>
          <cell r="C11917" t="str">
            <v xml:space="preserve"> </v>
          </cell>
        </row>
        <row r="11918">
          <cell r="A11918" t="str">
            <v>SOR25000</v>
          </cell>
          <cell r="B11918" t="str">
            <v>BasicLine CutOff  - Headband</v>
          </cell>
          <cell r="C11918" t="str">
            <v xml:space="preserve"> </v>
          </cell>
        </row>
        <row r="11919">
          <cell r="A11919" t="str">
            <v>SOR25502</v>
          </cell>
          <cell r="B11919" t="str">
            <v>BasicLine CutOff helmet mount, Adapter14</v>
          </cell>
          <cell r="C11919" t="str">
            <v xml:space="preserve"> </v>
          </cell>
        </row>
        <row r="11920">
          <cell r="A11920" t="str">
            <v>SOR26502</v>
          </cell>
          <cell r="B11920" t="str">
            <v>BasicLine FM helmet mounted, Adapter 2</v>
          </cell>
          <cell r="C11920" t="str">
            <v xml:space="preserve"> </v>
          </cell>
        </row>
        <row r="11921">
          <cell r="A11921" t="str">
            <v>SOR30000</v>
          </cell>
          <cell r="B11921" t="str">
            <v>BasicLine ListenOnly - Headband</v>
          </cell>
          <cell r="C11921" t="str">
            <v xml:space="preserve"> </v>
          </cell>
        </row>
        <row r="11922">
          <cell r="A11922" t="str">
            <v>SOR30502</v>
          </cell>
          <cell r="B11922" t="str">
            <v>BasicLine ListenOnly helmet mounted</v>
          </cell>
          <cell r="C11922" t="str">
            <v xml:space="preserve"> </v>
          </cell>
        </row>
        <row r="11923">
          <cell r="A11923" t="str">
            <v>SOR20010</v>
          </cell>
          <cell r="B11923" t="str">
            <v>EXC HEADBAND VERSION</v>
          </cell>
          <cell r="C11923" t="str">
            <v xml:space="preserve"> </v>
          </cell>
        </row>
        <row r="11924">
          <cell r="A11924">
            <v>10171068</v>
          </cell>
          <cell r="B11924" t="str">
            <v>EXC Headband hlsell Active Wear</v>
          </cell>
          <cell r="C11924" t="str">
            <v xml:space="preserve"> </v>
          </cell>
        </row>
        <row r="11925">
          <cell r="A11925" t="str">
            <v>SOR20023</v>
          </cell>
          <cell r="B11925" t="str">
            <v>EXC headband &amp; PC visor with brim</v>
          </cell>
          <cell r="C11925" t="str">
            <v xml:space="preserve"> </v>
          </cell>
        </row>
        <row r="11926">
          <cell r="A11926" t="str">
            <v>SOR20021</v>
          </cell>
          <cell r="B11926" t="str">
            <v>EXC headband &amp; metal mesh visor</v>
          </cell>
          <cell r="C11926" t="str">
            <v xml:space="preserve"> </v>
          </cell>
        </row>
        <row r="11927">
          <cell r="A11927" t="str">
            <v>SOR20022</v>
          </cell>
          <cell r="B11927" t="str">
            <v>EXC headband &amp; nylon mesh visor</v>
          </cell>
          <cell r="C11927" t="str">
            <v xml:space="preserve"> </v>
          </cell>
        </row>
        <row r="11928">
          <cell r="A11928">
            <v>10192112</v>
          </cell>
          <cell r="B11928" t="str">
            <v>Wurth hearing protector, headband</v>
          </cell>
          <cell r="C11928" t="str">
            <v xml:space="preserve"> </v>
          </cell>
        </row>
        <row r="11929">
          <cell r="A11929" t="str">
            <v>SOR20010MEE</v>
          </cell>
          <cell r="B11929" t="str">
            <v>EXC headband version</v>
          </cell>
          <cell r="C11929" t="str">
            <v xml:space="preserve"> </v>
          </cell>
        </row>
        <row r="11930">
          <cell r="A11930" t="str">
            <v>SOR20020</v>
          </cell>
          <cell r="B11930" t="str">
            <v>EXC headband &amp; polycarbonate visor</v>
          </cell>
          <cell r="C11930" t="str">
            <v xml:space="preserve"> </v>
          </cell>
        </row>
        <row r="11931">
          <cell r="A11931" t="str">
            <v>SOR22010</v>
          </cell>
          <cell r="B11931" t="str">
            <v>HPE headband version</v>
          </cell>
          <cell r="C11931" t="str">
            <v xml:space="preserve"> </v>
          </cell>
        </row>
        <row r="11932">
          <cell r="A11932">
            <v>10171069</v>
          </cell>
          <cell r="B11932" t="str">
            <v>HPE Headband Ahsell Active wear</v>
          </cell>
          <cell r="C11932" t="str">
            <v xml:space="preserve"> </v>
          </cell>
        </row>
        <row r="11933">
          <cell r="A11933" t="str">
            <v>SOR22010MEE</v>
          </cell>
          <cell r="B11933" t="str">
            <v>HPE headband version</v>
          </cell>
          <cell r="C11933" t="str">
            <v xml:space="preserve"> </v>
          </cell>
        </row>
        <row r="11934">
          <cell r="A11934" t="str">
            <v>SOR24010</v>
          </cell>
          <cell r="B11934" t="str">
            <v>XLS headband version</v>
          </cell>
          <cell r="C11934" t="str">
            <v xml:space="preserve"> </v>
          </cell>
        </row>
        <row r="11935">
          <cell r="A11935">
            <v>10171067</v>
          </cell>
          <cell r="B11935" t="str">
            <v>XLS Headband version Ahlsell Activewear</v>
          </cell>
          <cell r="C11935" t="str">
            <v xml:space="preserve"> </v>
          </cell>
        </row>
        <row r="11936">
          <cell r="A11936" t="str">
            <v>SOR14012MEE</v>
          </cell>
          <cell r="B11936" t="str">
            <v>Ear muff XLS helmet mounted</v>
          </cell>
          <cell r="C11936" t="str">
            <v xml:space="preserve"> </v>
          </cell>
        </row>
        <row r="11937">
          <cell r="A11937" t="str">
            <v>SOR24010MEE</v>
          </cell>
          <cell r="B11937" t="str">
            <v>XLS headband version</v>
          </cell>
          <cell r="C11937" t="str">
            <v xml:space="preserve"> </v>
          </cell>
        </row>
        <row r="11938">
          <cell r="A11938" t="str">
            <v>SOR14012</v>
          </cell>
          <cell r="B11938" t="str">
            <v>Ear muff XLS helmet mounted</v>
          </cell>
          <cell r="C11938" t="str">
            <v xml:space="preserve"> </v>
          </cell>
        </row>
        <row r="11939">
          <cell r="A11939" t="str">
            <v>SOR14010</v>
          </cell>
          <cell r="B11939" t="str">
            <v>Ear muff XLS helmet mounted</v>
          </cell>
          <cell r="C11939" t="str">
            <v xml:space="preserve"> </v>
          </cell>
        </row>
        <row r="11940">
          <cell r="A11940">
            <v>10018890</v>
          </cell>
          <cell r="B11940" t="str">
            <v>##FormFit Disposable ear plugs noncorded</v>
          </cell>
          <cell r="C11940" t="str">
            <v xml:space="preserve"> </v>
          </cell>
        </row>
        <row r="11941">
          <cell r="A11941">
            <v>10018891</v>
          </cell>
          <cell r="B11941" t="str">
            <v>##FormFit Disposable ear plugs,cord.,200</v>
          </cell>
          <cell r="C11941" t="str">
            <v xml:space="preserve"> </v>
          </cell>
        </row>
        <row r="11942">
          <cell r="A11942">
            <v>10081637</v>
          </cell>
          <cell r="B11942" t="str">
            <v>S-CAP ESCAPE HOOD IN POUCH</v>
          </cell>
          <cell r="C11942" t="str">
            <v xml:space="preserve"> </v>
          </cell>
        </row>
        <row r="11943">
          <cell r="A11943">
            <v>10185928</v>
          </cell>
          <cell r="B11943" t="str">
            <v>POUCH MINISCAPE, BLACK (PKG A´5)</v>
          </cell>
          <cell r="C11943" t="str">
            <v xml:space="preserve"> </v>
          </cell>
        </row>
        <row r="11944">
          <cell r="A11944">
            <v>10144827</v>
          </cell>
          <cell r="B11944" t="str">
            <v>CARTRIDGE, PACK OF 2, ADV 200, 201 ABE</v>
          </cell>
          <cell r="C11944" t="str">
            <v xml:space="preserve"> </v>
          </cell>
        </row>
        <row r="11945">
          <cell r="A11945">
            <v>10144828</v>
          </cell>
          <cell r="B11945" t="str">
            <v>CARTRIDGE, PACK OF 2, ADV200, 202 ABE-P3</v>
          </cell>
          <cell r="C11945" t="str">
            <v xml:space="preserve"> </v>
          </cell>
        </row>
        <row r="11946">
          <cell r="A11946">
            <v>10102277</v>
          </cell>
          <cell r="B11946" t="str">
            <v>RESPIRATOR,ADV 410 RD40, SIZE MEDIUM</v>
          </cell>
          <cell r="C11946" t="str">
            <v xml:space="preserve"> </v>
          </cell>
        </row>
        <row r="11947">
          <cell r="A11947">
            <v>10102274</v>
          </cell>
          <cell r="B11947" t="str">
            <v>RESPIRATOR, ADV 420 TWIN, SIZE MED.</v>
          </cell>
          <cell r="C11947" t="str">
            <v xml:space="preserve"> </v>
          </cell>
        </row>
        <row r="11948">
          <cell r="A11948">
            <v>10102275</v>
          </cell>
          <cell r="B11948" t="str">
            <v>RESPIRATOR, ADV 420 TWIN, SIZE LARGE</v>
          </cell>
          <cell r="C11948" t="str">
            <v xml:space="preserve"> </v>
          </cell>
        </row>
        <row r="11949">
          <cell r="A11949">
            <v>10153311</v>
          </cell>
          <cell r="B11949" t="str">
            <v>Comms,Savox TC-1 ATEX,K50257</v>
          </cell>
          <cell r="C11949" t="str">
            <v xml:space="preserve"> </v>
          </cell>
        </row>
        <row r="11950">
          <cell r="A11950" t="str">
            <v>SOR41680-P3</v>
          </cell>
          <cell r="B11950" t="str">
            <v>##CC Headset Motorola GP340 PTT headband</v>
          </cell>
          <cell r="C11950" t="str">
            <v xml:space="preserve"> </v>
          </cell>
        </row>
        <row r="11951">
          <cell r="A11951">
            <v>10087399</v>
          </cell>
          <cell r="B11951" t="str">
            <v>left/RIGHT HIGH Headband, yellow</v>
          </cell>
          <cell r="C11951" t="str">
            <v xml:space="preserve"> </v>
          </cell>
        </row>
        <row r="11952">
          <cell r="A11952">
            <v>10087421</v>
          </cell>
          <cell r="B11952" t="str">
            <v>EARMUFFS,LEFT/RIGHT,OVERHEAD,HIGH,WHITE</v>
          </cell>
          <cell r="C11952" t="str">
            <v xml:space="preserve"> </v>
          </cell>
        </row>
        <row r="11953">
          <cell r="A11953">
            <v>10087426</v>
          </cell>
          <cell r="B11953" t="str">
            <v>left/RIGHT, MEDIUM Headband, blue</v>
          </cell>
          <cell r="C11953" t="str">
            <v xml:space="preserve"> </v>
          </cell>
        </row>
        <row r="11954">
          <cell r="A11954">
            <v>10087434</v>
          </cell>
          <cell r="B11954" t="str">
            <v>EARMUFFS,LEFT/RIGHT,OVERHEAD,LOW,YEL.</v>
          </cell>
          <cell r="C11954" t="str">
            <v xml:space="preserve"> </v>
          </cell>
        </row>
        <row r="11955">
          <cell r="A11955">
            <v>10099847</v>
          </cell>
          <cell r="B11955" t="str">
            <v>EARMUFFS,LEFT/RIGHT,OVERHEAD,MED,GREY</v>
          </cell>
          <cell r="C11955" t="str">
            <v xml:space="preserve"> </v>
          </cell>
        </row>
        <row r="11956">
          <cell r="A11956">
            <v>10087400</v>
          </cell>
          <cell r="B11956" t="str">
            <v>EARMUFFS,LEFT/RIGHT,OVERHEAD,HIGH,BLUE</v>
          </cell>
          <cell r="C11956" t="str">
            <v xml:space="preserve"> </v>
          </cell>
        </row>
        <row r="11957">
          <cell r="A11957">
            <v>10087427</v>
          </cell>
          <cell r="B11957" t="str">
            <v>EARMUFFS,LEFT/RIGHT,OVERHEAD,MED,WHITE</v>
          </cell>
          <cell r="C11957" t="str">
            <v xml:space="preserve"> </v>
          </cell>
        </row>
        <row r="11958">
          <cell r="A11958">
            <v>10087436</v>
          </cell>
          <cell r="B11958" t="str">
            <v>left/RIGHT, LOW Headband, white</v>
          </cell>
          <cell r="C11958" t="str">
            <v xml:space="preserve"> </v>
          </cell>
        </row>
        <row r="11959">
          <cell r="A11959">
            <v>10101164</v>
          </cell>
          <cell r="B11959" t="str">
            <v>EARMUFFS,LEFT/RIGHT,OVERHEAD,HIGH,GREY</v>
          </cell>
          <cell r="C11959" t="str">
            <v xml:space="preserve"> </v>
          </cell>
        </row>
        <row r="11960">
          <cell r="A11960">
            <v>10087425</v>
          </cell>
          <cell r="B11960" t="str">
            <v>EARMUFFS,LEFT/RIGHT,OVERHEAD,MED,YEL</v>
          </cell>
          <cell r="C11960" t="str">
            <v xml:space="preserve"> </v>
          </cell>
        </row>
        <row r="11961">
          <cell r="A11961">
            <v>10087435</v>
          </cell>
          <cell r="B11961" t="str">
            <v>EARMUFFS,LEFT/RIGHT,OVERHEAD,LOW,BLUE</v>
          </cell>
          <cell r="C11961" t="str">
            <v xml:space="preserve"> </v>
          </cell>
        </row>
        <row r="11962">
          <cell r="A11962">
            <v>10100455</v>
          </cell>
          <cell r="B11962" t="str">
            <v>EARMUFFS,LEFT/RIGHT,OVERHEAD,LOW,GREY</v>
          </cell>
          <cell r="C11962" t="str">
            <v xml:space="preserve"> </v>
          </cell>
        </row>
        <row r="11963">
          <cell r="A11963">
            <v>10192684</v>
          </cell>
          <cell r="B11963" t="str">
            <v>HEADBAND L/R ELECTRONIC - B046</v>
          </cell>
          <cell r="C11963" t="str">
            <v xml:space="preserve"> </v>
          </cell>
        </row>
        <row r="11964">
          <cell r="A11964">
            <v>10192710</v>
          </cell>
          <cell r="B11964" t="str">
            <v>L/R FORK INCLU.BUSHING LEFT YELLOW-BD021</v>
          </cell>
          <cell r="C11964" t="str">
            <v xml:space="preserve"> </v>
          </cell>
        </row>
        <row r="11965">
          <cell r="A11965">
            <v>10192711</v>
          </cell>
          <cell r="B11965" t="str">
            <v>L/R FORK INCLU.BUSHING RIGHT YELL.-BD022</v>
          </cell>
          <cell r="C11965" t="str">
            <v xml:space="preserve"> </v>
          </cell>
        </row>
        <row r="11966">
          <cell r="A11966">
            <v>10192712</v>
          </cell>
          <cell r="B11966" t="str">
            <v>L/R BUTTON COVER - BD028</v>
          </cell>
          <cell r="C11966" t="str">
            <v xml:space="preserve"> </v>
          </cell>
        </row>
        <row r="11967">
          <cell r="A11967">
            <v>10192716</v>
          </cell>
          <cell r="B11967" t="str">
            <v>L/R FORK INCLUD.BUSHING LEFT BLACK-BD033</v>
          </cell>
          <cell r="C11967" t="str">
            <v xml:space="preserve"> </v>
          </cell>
        </row>
        <row r="11968">
          <cell r="A11968">
            <v>10192717</v>
          </cell>
          <cell r="B11968" t="str">
            <v>L/R FORK INCLU.BUSHING RIGHT BLACK-BD034</v>
          </cell>
          <cell r="C11968" t="str">
            <v xml:space="preserve"> </v>
          </cell>
        </row>
        <row r="11969">
          <cell r="A11969">
            <v>10192720</v>
          </cell>
          <cell r="B11969" t="str">
            <v>VÄNDBLECK LEFT/RIGHT - BPD032</v>
          </cell>
          <cell r="C11969" t="str">
            <v xml:space="preserve"> </v>
          </cell>
        </row>
        <row r="11970">
          <cell r="A11970">
            <v>10192743</v>
          </cell>
          <cell r="B11970" t="str">
            <v>L/R ELEC. LEFT CUP YELLOW HIGH - C130</v>
          </cell>
          <cell r="C11970" t="str">
            <v xml:space="preserve"> </v>
          </cell>
        </row>
        <row r="11971">
          <cell r="A11971">
            <v>10192744</v>
          </cell>
          <cell r="B11971" t="str">
            <v>L/R ELEC. RIGHT CUP YELLOW HIGH - C131</v>
          </cell>
          <cell r="C11971" t="str">
            <v xml:space="preserve"> </v>
          </cell>
        </row>
        <row r="11972">
          <cell r="A11972">
            <v>10192745</v>
          </cell>
          <cell r="B11972" t="str">
            <v>L/R ELEC. LEFT CUP ORANGE HIGH - C132</v>
          </cell>
          <cell r="C11972" t="str">
            <v xml:space="preserve"> </v>
          </cell>
        </row>
        <row r="11973">
          <cell r="A11973">
            <v>10192746</v>
          </cell>
          <cell r="B11973" t="str">
            <v>L/R ELEC. RIGHT CUP ORANGE HIGH - C133</v>
          </cell>
          <cell r="C11973" t="str">
            <v xml:space="preserve"> </v>
          </cell>
        </row>
        <row r="11974">
          <cell r="A11974">
            <v>10192747</v>
          </cell>
          <cell r="B11974" t="str">
            <v>L/R SEALING RING LEFT BLACK - HYD053</v>
          </cell>
          <cell r="C11974" t="str">
            <v xml:space="preserve"> </v>
          </cell>
        </row>
        <row r="11975">
          <cell r="A11975">
            <v>10192748</v>
          </cell>
          <cell r="B11975" t="str">
            <v>L/R SEALING RING RIGHT  BLACK - HYD054</v>
          </cell>
          <cell r="C11975" t="str">
            <v xml:space="preserve"> </v>
          </cell>
        </row>
        <row r="11976">
          <cell r="A11976">
            <v>10192749</v>
          </cell>
          <cell r="B11976" t="str">
            <v>L/R BATTERY COVER REV 1 - BPD055</v>
          </cell>
          <cell r="C11976" t="str">
            <v xml:space="preserve"> </v>
          </cell>
        </row>
        <row r="11977">
          <cell r="A11977">
            <v>10102014</v>
          </cell>
          <cell r="B11977" t="str">
            <v>left/RIGHT Earmuffs,Sample Case, english</v>
          </cell>
          <cell r="C11977" t="str">
            <v xml:space="preserve"> </v>
          </cell>
        </row>
        <row r="11978">
          <cell r="A11978">
            <v>10118544</v>
          </cell>
          <cell r="B11978" t="str">
            <v>Shop Display for left/RIGHT electronics</v>
          </cell>
          <cell r="C11978" t="str">
            <v xml:space="preserve"> </v>
          </cell>
        </row>
        <row r="11979">
          <cell r="A11979">
            <v>10089749</v>
          </cell>
          <cell r="B11979" t="str">
            <v>left/RIGHT LOW, blue, helmet type 01</v>
          </cell>
          <cell r="C11979" t="str">
            <v xml:space="preserve"> </v>
          </cell>
        </row>
        <row r="11980">
          <cell r="A11980">
            <v>10089894</v>
          </cell>
          <cell r="B11980" t="str">
            <v>left/RIGHT HIGH, white, helmet type 01</v>
          </cell>
          <cell r="C11980" t="str">
            <v xml:space="preserve"> </v>
          </cell>
        </row>
        <row r="11981">
          <cell r="A11981">
            <v>10108383</v>
          </cell>
          <cell r="B11981" t="str">
            <v>LEFT/RIGHT,CUTOFF PRO,M, HEADBAND,BLUE</v>
          </cell>
          <cell r="C11981" t="str">
            <v xml:space="preserve"> </v>
          </cell>
        </row>
        <row r="11982">
          <cell r="A11982">
            <v>10108384</v>
          </cell>
          <cell r="B11982" t="str">
            <v>LEFT/RIGHT CutOff Pro,M,blue,type60601</v>
          </cell>
          <cell r="C11982" t="str">
            <v xml:space="preserve"> </v>
          </cell>
        </row>
        <row r="11983">
          <cell r="A11983">
            <v>10111789</v>
          </cell>
          <cell r="B11983" t="str">
            <v>Left/RIGHT,CutOff Pro,M,HEADBAND,yellow</v>
          </cell>
          <cell r="C11983" t="str">
            <v xml:space="preserve"> </v>
          </cell>
        </row>
        <row r="11984">
          <cell r="A11984">
            <v>10111825</v>
          </cell>
          <cell r="B11984" t="str">
            <v>LEFT/RIGHT CutOff Pro.M,blue, type 60602</v>
          </cell>
          <cell r="C11984" t="str">
            <v xml:space="preserve"> </v>
          </cell>
        </row>
        <row r="11985">
          <cell r="A11985">
            <v>10164618</v>
          </cell>
          <cell r="B11985" t="str">
            <v>Hear.prot.,left/RIGHT,CO,Led,Yel.M,Adp14</v>
          </cell>
          <cell r="C11985" t="str">
            <v xml:space="preserve"> </v>
          </cell>
        </row>
        <row r="11986">
          <cell r="A11986">
            <v>10111822</v>
          </cell>
          <cell r="B11986" t="str">
            <v>LEFT/RIGHT CutOff Pro,M,yellow type60602</v>
          </cell>
          <cell r="C11986" t="str">
            <v xml:space="preserve"> </v>
          </cell>
        </row>
        <row r="11987">
          <cell r="A11987">
            <v>10161883</v>
          </cell>
          <cell r="B11987" t="str">
            <v>Hearing protect.left/RIGHT,CO,Led,Yel, M</v>
          </cell>
          <cell r="C11987" t="str">
            <v xml:space="preserve"> </v>
          </cell>
        </row>
        <row r="11988">
          <cell r="A11988">
            <v>10111790</v>
          </cell>
          <cell r="B11988" t="str">
            <v>LEFT/RIGHT CutOff Pro,M,yellow,type60601</v>
          </cell>
          <cell r="C11988" t="str">
            <v xml:space="preserve"> </v>
          </cell>
        </row>
        <row r="11989">
          <cell r="A11989">
            <v>10164620</v>
          </cell>
          <cell r="B11989" t="str">
            <v>Hear.prot.,left/RIGHT,CO,Led,Yel.M,Adp02</v>
          </cell>
          <cell r="C11989" t="str">
            <v xml:space="preserve"> </v>
          </cell>
        </row>
        <row r="11990">
          <cell r="A11990">
            <v>10164632</v>
          </cell>
          <cell r="B11990" t="str">
            <v>Hear.prot.,left/RIGHT,CO,Led,Yel.M,Adp01</v>
          </cell>
          <cell r="C11990" t="str">
            <v xml:space="preserve"> </v>
          </cell>
        </row>
        <row r="11991">
          <cell r="A11991">
            <v>10108386</v>
          </cell>
          <cell r="B11991" t="str">
            <v>## left/RIGHT,Dual Pro,M,blue,type 60601</v>
          </cell>
          <cell r="C11991" t="str">
            <v xml:space="preserve"> </v>
          </cell>
        </row>
        <row r="11992">
          <cell r="A11992">
            <v>10108385</v>
          </cell>
          <cell r="B11992" t="str">
            <v>## left/RIGHT,Dual Pro,M,blue,HEADBAND</v>
          </cell>
          <cell r="C11992" t="str">
            <v xml:space="preserve"> </v>
          </cell>
        </row>
        <row r="11993">
          <cell r="A11993">
            <v>10111831</v>
          </cell>
          <cell r="B11993" t="str">
            <v>## left/RIGHT,Dual Pro,M,blue,type 60602</v>
          </cell>
          <cell r="C11993" t="str">
            <v xml:space="preserve"> </v>
          </cell>
        </row>
        <row r="11994">
          <cell r="A11994">
            <v>10108381</v>
          </cell>
          <cell r="B11994" t="str">
            <v>LEFT/RIGHT,FM Pro, med,HEADBAND,BLUE</v>
          </cell>
          <cell r="C11994" t="str">
            <v xml:space="preserve"> </v>
          </cell>
        </row>
        <row r="11995">
          <cell r="A11995">
            <v>10108382</v>
          </cell>
          <cell r="B11995" t="str">
            <v>left/RIGHT,FM Pro, M,blue,Hel type 60601</v>
          </cell>
          <cell r="C11995" t="str">
            <v xml:space="preserve"> </v>
          </cell>
        </row>
        <row r="11996">
          <cell r="A11996">
            <v>10111828</v>
          </cell>
          <cell r="B11996" t="str">
            <v>left/RIGHT,FM Pro, M,blue,Hel type 60602</v>
          </cell>
          <cell r="C11996" t="str">
            <v xml:space="preserve"> </v>
          </cell>
        </row>
        <row r="11997">
          <cell r="A11997">
            <v>10122394</v>
          </cell>
          <cell r="B11997" t="str">
            <v>LEFT/RIGHT,FM Pro,HEADBAND, Husqvarna</v>
          </cell>
          <cell r="C11997" t="str">
            <v xml:space="preserve"> </v>
          </cell>
        </row>
        <row r="11998">
          <cell r="A11998">
            <v>10122397</v>
          </cell>
          <cell r="B11998" t="str">
            <v>left/RIGHT FM Pro, Helmet, Husqvarna</v>
          </cell>
          <cell r="C11998" t="str">
            <v xml:space="preserve"> </v>
          </cell>
        </row>
        <row r="11999">
          <cell r="A11999">
            <v>10122399</v>
          </cell>
          <cell r="B11999" t="str">
            <v>left/RIGHT FM Pro, Helmet, Jonsered</v>
          </cell>
          <cell r="C11999" t="str">
            <v xml:space="preserve"> </v>
          </cell>
        </row>
        <row r="12000">
          <cell r="A12000">
            <v>10145494</v>
          </cell>
          <cell r="B12000" t="str">
            <v>EARMUFF,FM PRO,HUSQVARNA 5812685-01 BULK</v>
          </cell>
          <cell r="C12000" t="str">
            <v xml:space="preserve"> </v>
          </cell>
        </row>
        <row r="12001">
          <cell r="A12001">
            <v>10145495</v>
          </cell>
          <cell r="B12001" t="str">
            <v>EARMUFF,FM PRO,JONSERED 5812686-01 BULK</v>
          </cell>
          <cell r="C12001" t="str">
            <v xml:space="preserve"> </v>
          </cell>
        </row>
        <row r="12002">
          <cell r="A12002">
            <v>10114476</v>
          </cell>
          <cell r="B12002" t="str">
            <v>## left/RIGHT FM Knob radio,M,white, h\b</v>
          </cell>
          <cell r="C12002" t="str">
            <v xml:space="preserve"> </v>
          </cell>
        </row>
        <row r="12003">
          <cell r="A12003">
            <v>10114477</v>
          </cell>
          <cell r="B12003" t="str">
            <v>##left/RIGHT FM Knob radio,M,yellow, h\b</v>
          </cell>
          <cell r="C12003" t="str">
            <v xml:space="preserve"> </v>
          </cell>
        </row>
        <row r="12004">
          <cell r="A12004">
            <v>10114478</v>
          </cell>
          <cell r="B12004" t="str">
            <v>## left/RIGHT FM Knobradio, M, blue,h\bd</v>
          </cell>
          <cell r="C12004" t="str">
            <v xml:space="preserve"> </v>
          </cell>
        </row>
        <row r="12005">
          <cell r="A12005">
            <v>10122396</v>
          </cell>
          <cell r="B12005" t="str">
            <v>LEFT/RIGHT,FM Pro,HEADBAND, Jonsered</v>
          </cell>
          <cell r="C12005" t="str">
            <v xml:space="preserve"> </v>
          </cell>
        </row>
        <row r="12006">
          <cell r="A12006">
            <v>10092879</v>
          </cell>
          <cell r="B12006" t="str">
            <v>HYGIENE KIT, LEFT/RIGHT EARMUFF, MEDIUM</v>
          </cell>
          <cell r="C12006" t="str">
            <v xml:space="preserve"> </v>
          </cell>
        </row>
        <row r="12007">
          <cell r="A12007">
            <v>10092878</v>
          </cell>
          <cell r="B12007" t="str">
            <v>HYGIENE KIT, LEFT/RIGHT EARMUFF, LOW</v>
          </cell>
          <cell r="C12007" t="str">
            <v xml:space="preserve"> </v>
          </cell>
        </row>
        <row r="12008">
          <cell r="A12008">
            <v>10094605</v>
          </cell>
          <cell r="B12008" t="str">
            <v>HYGIENE KIT,LEFT/RIGHT ELECT. EARMUFFS</v>
          </cell>
          <cell r="C12008" t="str">
            <v xml:space="preserve"> </v>
          </cell>
        </row>
        <row r="12009">
          <cell r="A12009" t="str">
            <v>SOR60080</v>
          </cell>
          <cell r="B12009" t="str">
            <v>HYGIENE KIT EXC</v>
          </cell>
          <cell r="C12009" t="str">
            <v xml:space="preserve"> </v>
          </cell>
        </row>
        <row r="12010">
          <cell r="A12010" t="str">
            <v>SOR60083</v>
          </cell>
          <cell r="B12010" t="str">
            <v>Hygiene kit HPE</v>
          </cell>
          <cell r="C12010" t="str">
            <v xml:space="preserve"> </v>
          </cell>
        </row>
        <row r="12011">
          <cell r="A12011" t="str">
            <v>SOR60084</v>
          </cell>
          <cell r="B12011" t="str">
            <v>Hygiene kit for ProLine, CC &amp; WW</v>
          </cell>
          <cell r="C12011" t="str">
            <v xml:space="preserve"> </v>
          </cell>
        </row>
        <row r="12012">
          <cell r="A12012" t="str">
            <v>SOR60086</v>
          </cell>
          <cell r="B12012" t="str">
            <v>Cushions for Muffs XLS</v>
          </cell>
          <cell r="C12012" t="str">
            <v xml:space="preserve"> </v>
          </cell>
        </row>
        <row r="12013">
          <cell r="A12013" t="str">
            <v>SOR60092</v>
          </cell>
          <cell r="B12013" t="str">
            <v>Hygiene kit Supreme Gel 3040</v>
          </cell>
          <cell r="C12013" t="str">
            <v xml:space="preserve"> </v>
          </cell>
        </row>
        <row r="12014">
          <cell r="A12014" t="str">
            <v>SOR60515</v>
          </cell>
          <cell r="B12014" t="str">
            <v>Helmet adapter for F2 X-treme helmet</v>
          </cell>
          <cell r="C12014" t="str">
            <v xml:space="preserve"> </v>
          </cell>
        </row>
        <row r="12015">
          <cell r="A12015">
            <v>10092880</v>
          </cell>
          <cell r="B12015" t="str">
            <v>HYGIENE KIT, LEFT/RIGHT EARMUFF, HIGH</v>
          </cell>
          <cell r="C12015" t="str">
            <v xml:space="preserve"> </v>
          </cell>
        </row>
        <row r="12016">
          <cell r="A12016">
            <v>10122393</v>
          </cell>
          <cell r="B12016" t="str">
            <v>LEFT/RIGHT PRO HYGIENE KIT, ELECT.HQ/JO</v>
          </cell>
          <cell r="C12016" t="str">
            <v xml:space="preserve"> </v>
          </cell>
        </row>
        <row r="12017">
          <cell r="A12017" t="str">
            <v>SOR60088</v>
          </cell>
          <cell r="B12017" t="str">
            <v>Hygiene kit XLS</v>
          </cell>
          <cell r="C12017" t="str">
            <v xml:space="preserve"> </v>
          </cell>
        </row>
        <row r="12018">
          <cell r="A12018" t="str">
            <v>SOR60089</v>
          </cell>
          <cell r="B12018" t="str">
            <v>Hygiene kit for Supreme</v>
          </cell>
          <cell r="C12018" t="str">
            <v xml:space="preserve"> </v>
          </cell>
        </row>
        <row r="12019">
          <cell r="A12019" t="str">
            <v>SOR60120</v>
          </cell>
          <cell r="B12019" t="str">
            <v>Audio down lead 3,5 mm stereo</v>
          </cell>
          <cell r="C12019" t="str">
            <v xml:space="preserve"> </v>
          </cell>
        </row>
        <row r="12020">
          <cell r="A12020" t="str">
            <v>SOR60505</v>
          </cell>
          <cell r="B12020" t="str">
            <v>Helmet adapter EXC for  Protector helmet</v>
          </cell>
          <cell r="C12020" t="str">
            <v xml:space="preserve"> </v>
          </cell>
        </row>
        <row r="12021">
          <cell r="A12021" t="str">
            <v>SORBD009</v>
          </cell>
          <cell r="B12021" t="str">
            <v>Supreme, h/b cover black , velcro</v>
          </cell>
          <cell r="C12021" t="str">
            <v xml:space="preserve"> </v>
          </cell>
        </row>
        <row r="12022">
          <cell r="A12022" t="str">
            <v>SORBD016</v>
          </cell>
          <cell r="B12022" t="str">
            <v>Supreme, Headb.cover Camouflage, Velcro</v>
          </cell>
          <cell r="C12022" t="str">
            <v xml:space="preserve"> </v>
          </cell>
        </row>
        <row r="12023">
          <cell r="A12023" t="str">
            <v>SOR60122</v>
          </cell>
          <cell r="B12023" t="str">
            <v>Audio down lead 2,5 mm mono</v>
          </cell>
          <cell r="C12023" t="str">
            <v xml:space="preserve"> </v>
          </cell>
        </row>
        <row r="12024">
          <cell r="A12024" t="str">
            <v>SOR60085</v>
          </cell>
          <cell r="B12024" t="str">
            <v>Hygiene kit for BasicLine</v>
          </cell>
          <cell r="C12024" t="str">
            <v xml:space="preserve"> </v>
          </cell>
        </row>
        <row r="12025">
          <cell r="A12025" t="str">
            <v>SOR60121-R</v>
          </cell>
          <cell r="B12025" t="str">
            <v>Audio lead 3,5 mm mono 5050</v>
          </cell>
          <cell r="C12025" t="str">
            <v xml:space="preserve"> </v>
          </cell>
        </row>
        <row r="12026">
          <cell r="A12026">
            <v>10089869</v>
          </cell>
          <cell r="B12026" t="str">
            <v>RIGHT Earplugs, Sample Case, german</v>
          </cell>
          <cell r="C12026" t="str">
            <v xml:space="preserve"> </v>
          </cell>
        </row>
        <row r="12027">
          <cell r="A12027">
            <v>10089870</v>
          </cell>
          <cell r="B12027" t="str">
            <v>left/RIGHT Earmuffs, Sample Case, german</v>
          </cell>
          <cell r="C12027" t="str">
            <v xml:space="preserve"> </v>
          </cell>
        </row>
        <row r="12028">
          <cell r="A12028">
            <v>10192111</v>
          </cell>
          <cell r="B12028" t="str">
            <v>Hygiene Kit - Wurth</v>
          </cell>
          <cell r="C12028" t="str">
            <v xml:space="preserve"> </v>
          </cell>
        </row>
        <row r="12029">
          <cell r="A12029" t="str">
            <v>SOR60081</v>
          </cell>
          <cell r="B12029" t="str">
            <v>MOULDED INSERTS</v>
          </cell>
          <cell r="C12029" t="str">
            <v xml:space="preserve"> </v>
          </cell>
        </row>
        <row r="12030">
          <cell r="A12030" t="str">
            <v>SOR60082</v>
          </cell>
          <cell r="B12030" t="str">
            <v>Cushions for EXC/HPE</v>
          </cell>
          <cell r="C12030" t="str">
            <v xml:space="preserve"> </v>
          </cell>
        </row>
        <row r="12031">
          <cell r="A12031" t="str">
            <v>SOR60090</v>
          </cell>
          <cell r="B12031" t="str">
            <v>Hygienekit for X-TREM Hearing Protection</v>
          </cell>
          <cell r="C12031" t="str">
            <v xml:space="preserve"> </v>
          </cell>
        </row>
        <row r="12032">
          <cell r="A12032" t="str">
            <v>SOR60091</v>
          </cell>
          <cell r="B12032" t="str">
            <v>Hygiene kit for CutOff X-TREM</v>
          </cell>
          <cell r="C12032" t="str">
            <v xml:space="preserve"> </v>
          </cell>
        </row>
        <row r="12033">
          <cell r="A12033" t="str">
            <v>SOR60100</v>
          </cell>
          <cell r="B12033" t="str">
            <v>Spring kit for F2-xtreme helmet adapter</v>
          </cell>
          <cell r="C12033" t="str">
            <v xml:space="preserve"> </v>
          </cell>
        </row>
        <row r="12034">
          <cell r="A12034" t="str">
            <v>SOR60121</v>
          </cell>
          <cell r="B12034" t="str">
            <v>Audio down lead 3,5 mm mono</v>
          </cell>
          <cell r="C12034" t="str">
            <v xml:space="preserve"> </v>
          </cell>
        </row>
        <row r="12035">
          <cell r="A12035" t="str">
            <v>SOR60123</v>
          </cell>
          <cell r="B12035" t="str">
            <v>Down lead for mobile phones 2,5 mm</v>
          </cell>
          <cell r="C12035" t="str">
            <v xml:space="preserve"> </v>
          </cell>
        </row>
        <row r="12036">
          <cell r="A12036" t="str">
            <v>SOR60123-R</v>
          </cell>
          <cell r="B12036" t="str">
            <v>Handsfree cable 2,5 mm</v>
          </cell>
          <cell r="C12036" t="str">
            <v xml:space="preserve"> </v>
          </cell>
        </row>
        <row r="12037">
          <cell r="A12037" t="str">
            <v>SOR60501</v>
          </cell>
          <cell r="B12037" t="str">
            <v>Helmet adapter EXC/HPE, Type 1</v>
          </cell>
          <cell r="C12037" t="str">
            <v xml:space="preserve"> </v>
          </cell>
        </row>
        <row r="12038">
          <cell r="A12038" t="str">
            <v>SOR60503</v>
          </cell>
          <cell r="B12038" t="str">
            <v>Helmet adapter HPE for foreign helmet</v>
          </cell>
          <cell r="C12038" t="str">
            <v xml:space="preserve"> </v>
          </cell>
        </row>
        <row r="12039">
          <cell r="A12039" t="str">
            <v>SOR60507</v>
          </cell>
          <cell r="B12039" t="str">
            <v>Helmet adapter EXC for Centurion helmets</v>
          </cell>
          <cell r="C12039" t="str">
            <v xml:space="preserve"> </v>
          </cell>
        </row>
        <row r="12040">
          <cell r="A12040" t="str">
            <v>SOR60508</v>
          </cell>
          <cell r="B12040" t="str">
            <v>Helmet adapter,type 8 for Aubeix Brennus</v>
          </cell>
          <cell r="C12040" t="str">
            <v xml:space="preserve"> </v>
          </cell>
        </row>
        <row r="12041">
          <cell r="A12041" t="str">
            <v>SOR60512</v>
          </cell>
          <cell r="B12041" t="str">
            <v>Ear muff adapter type 12</v>
          </cell>
          <cell r="C12041" t="str">
            <v xml:space="preserve"> </v>
          </cell>
        </row>
        <row r="12042">
          <cell r="A12042" t="str">
            <v>SOR70001</v>
          </cell>
          <cell r="B12042" t="str">
            <v>Headband cover, orange</v>
          </cell>
          <cell r="C12042" t="str">
            <v xml:space="preserve"> </v>
          </cell>
        </row>
        <row r="12043">
          <cell r="A12043">
            <v>10102587</v>
          </cell>
          <cell r="B12043" t="str">
            <v>HYGIENKIT</v>
          </cell>
          <cell r="C12043" t="str">
            <v xml:space="preserve"> </v>
          </cell>
        </row>
        <row r="12044">
          <cell r="A12044" t="str">
            <v>SORB008</v>
          </cell>
          <cell r="B12044" t="str">
            <v>CC, h/b cover black , Cool-Max [10 ]</v>
          </cell>
          <cell r="C12044" t="str">
            <v xml:space="preserve"> </v>
          </cell>
        </row>
        <row r="12045">
          <cell r="A12045" t="str">
            <v>SORBD004</v>
          </cell>
          <cell r="B12045" t="str">
            <v>Headband slide for Supreme</v>
          </cell>
          <cell r="C12045" t="str">
            <v xml:space="preserve"> </v>
          </cell>
        </row>
        <row r="12046">
          <cell r="A12046" t="str">
            <v>SORBD008</v>
          </cell>
          <cell r="B12046" t="str">
            <v>Supreme, h/b cover black , Cool-Max [10]</v>
          </cell>
          <cell r="C12046" t="str">
            <v xml:space="preserve"> </v>
          </cell>
        </row>
        <row r="12047">
          <cell r="A12047" t="str">
            <v>SORBP001</v>
          </cell>
          <cell r="B12047" t="str">
            <v>Battery holder 2 R6</v>
          </cell>
          <cell r="C12047" t="str">
            <v xml:space="preserve"> </v>
          </cell>
        </row>
        <row r="12048">
          <cell r="A12048" t="str">
            <v>SORC018</v>
          </cell>
          <cell r="B12048" t="str">
            <v>##Cup for CC headsets</v>
          </cell>
          <cell r="C12048" t="str">
            <v xml:space="preserve"> </v>
          </cell>
        </row>
        <row r="12049">
          <cell r="A12049" t="str">
            <v>SORKD0005</v>
          </cell>
          <cell r="B12049" t="str">
            <v>conduit entry  connection lead</v>
          </cell>
          <cell r="C12049" t="str">
            <v xml:space="preserve"> </v>
          </cell>
        </row>
        <row r="12050">
          <cell r="A12050" t="str">
            <v>SORKD0007</v>
          </cell>
          <cell r="B12050" t="str">
            <v>Klämring 4002003002501150</v>
          </cell>
          <cell r="C12050" t="str">
            <v xml:space="preserve"> </v>
          </cell>
        </row>
        <row r="12051">
          <cell r="A12051" t="str">
            <v>SORPB022</v>
          </cell>
          <cell r="B12051" t="str">
            <v>circuit limiter LO Pro</v>
          </cell>
          <cell r="C12051" t="str">
            <v xml:space="preserve"> </v>
          </cell>
        </row>
        <row r="12052">
          <cell r="A12052" t="str">
            <v>SORSP001-R</v>
          </cell>
          <cell r="B12052" t="str">
            <v>32 Ohm speaker</v>
          </cell>
          <cell r="C12052" t="str">
            <v xml:space="preserve"> </v>
          </cell>
        </row>
        <row r="12053">
          <cell r="A12053" t="str">
            <v>A09</v>
          </cell>
          <cell r="B12053" t="str">
            <v>SPECIAL ITEM FOR PRODUCT GROUP 09</v>
          </cell>
          <cell r="C12053" t="str">
            <v xml:space="preserve"> </v>
          </cell>
        </row>
        <row r="12054">
          <cell r="A12054">
            <v>10018893</v>
          </cell>
          <cell r="B12054" t="str">
            <v>Flexi ear muffs</v>
          </cell>
          <cell r="C12054" t="str">
            <v xml:space="preserve"> </v>
          </cell>
        </row>
        <row r="12055">
          <cell r="A12055">
            <v>10024504</v>
          </cell>
          <cell r="B12055" t="str">
            <v>## DuoFit Ear Plugs Corded (100 Pair)</v>
          </cell>
          <cell r="C12055" t="str">
            <v xml:space="preserve"> </v>
          </cell>
        </row>
        <row r="12056">
          <cell r="A12056">
            <v>10024505</v>
          </cell>
          <cell r="B12056" t="str">
            <v>## DuoFit Ear Plugs Uncorded, (100 Pair)</v>
          </cell>
          <cell r="C12056" t="str">
            <v xml:space="preserve"> </v>
          </cell>
        </row>
        <row r="12057">
          <cell r="A12057">
            <v>10078983</v>
          </cell>
          <cell r="B12057" t="str">
            <v>## FormFit Earplugs (bag of 400 pairs)</v>
          </cell>
          <cell r="C12057" t="str">
            <v xml:space="preserve"> </v>
          </cell>
        </row>
        <row r="12058">
          <cell r="A12058">
            <v>10013970</v>
          </cell>
          <cell r="B12058" t="str">
            <v>## Sound Blocker Cap Ear muff</v>
          </cell>
          <cell r="C12058" t="str">
            <v xml:space="preserve"> </v>
          </cell>
        </row>
        <row r="12059">
          <cell r="A12059">
            <v>10024506</v>
          </cell>
          <cell r="B12059" t="str">
            <v>## DuoBand  Ear Plug</v>
          </cell>
          <cell r="C12059" t="str">
            <v xml:space="preserve"> </v>
          </cell>
        </row>
        <row r="12060">
          <cell r="A12060" t="str">
            <v>SOR35515</v>
          </cell>
          <cell r="B12060" t="str">
            <v>## F2 X-trem CutOff ear defenders</v>
          </cell>
          <cell r="C12060" t="str">
            <v xml:space="preserve"> </v>
          </cell>
        </row>
        <row r="12061">
          <cell r="A12061">
            <v>10087431</v>
          </cell>
          <cell r="B12061" t="str">
            <v>## LEFT/RIGHT,AM/FM, HEADBAND, YELLOW.</v>
          </cell>
          <cell r="C12061" t="str">
            <v xml:space="preserve"> </v>
          </cell>
        </row>
        <row r="12062">
          <cell r="A12062">
            <v>10087432</v>
          </cell>
          <cell r="B12062" t="str">
            <v>## LEFT/RIGHT,AM/FM, HEADBAND, BLUE</v>
          </cell>
          <cell r="C12062" t="str">
            <v xml:space="preserve"> </v>
          </cell>
        </row>
        <row r="12063">
          <cell r="A12063">
            <v>10087433</v>
          </cell>
          <cell r="B12063" t="str">
            <v>## LEFT/RIGHT,AM/FM, HEADBAND, WHITE</v>
          </cell>
          <cell r="C12063" t="str">
            <v xml:space="preserve"> </v>
          </cell>
        </row>
        <row r="12064">
          <cell r="A12064" t="str">
            <v>SOR35000</v>
          </cell>
          <cell r="B12064" t="str">
            <v>ProLine CutOff headband version</v>
          </cell>
          <cell r="C12064" t="str">
            <v xml:space="preserve"> </v>
          </cell>
        </row>
        <row r="12065">
          <cell r="A12065" t="str">
            <v>SOR35502</v>
          </cell>
          <cell r="B12065" t="str">
            <v>ProLine CutOff helmet mounted Adapter 14</v>
          </cell>
          <cell r="C12065" t="str">
            <v xml:space="preserve"> </v>
          </cell>
        </row>
        <row r="12066">
          <cell r="A12066" t="str">
            <v>SOR36100</v>
          </cell>
          <cell r="B12066" t="str">
            <v>ProLine FM headband</v>
          </cell>
          <cell r="C12066" t="str">
            <v xml:space="preserve"> </v>
          </cell>
        </row>
        <row r="12067">
          <cell r="A12067" t="str">
            <v>SOR36602</v>
          </cell>
          <cell r="B12067" t="str">
            <v>ProLine FM helmet mounted, Adapter 2</v>
          </cell>
          <cell r="C12067" t="str">
            <v xml:space="preserve"> </v>
          </cell>
        </row>
        <row r="12068">
          <cell r="A12068" t="str">
            <v>SOR37100</v>
          </cell>
          <cell r="B12068" t="str">
            <v>ProLine Dual headband version</v>
          </cell>
          <cell r="C12068" t="str">
            <v xml:space="preserve"> </v>
          </cell>
        </row>
        <row r="12069">
          <cell r="A12069" t="str">
            <v>SOR37602</v>
          </cell>
          <cell r="B12069" t="str">
            <v>ProLine Dual helmet mounted, Adapter 2</v>
          </cell>
          <cell r="C12069" t="str">
            <v xml:space="preserve"> </v>
          </cell>
        </row>
        <row r="12070">
          <cell r="A12070" t="str">
            <v>SOR40000</v>
          </cell>
          <cell r="B12070" t="str">
            <v>ProLine ListenOnly headband</v>
          </cell>
          <cell r="C12070" t="str">
            <v xml:space="preserve"> </v>
          </cell>
        </row>
        <row r="12071">
          <cell r="A12071" t="str">
            <v>SOR40502</v>
          </cell>
          <cell r="B12071" t="str">
            <v>ProLine ListenOnly helm mount, Adapter 2</v>
          </cell>
          <cell r="C12071" t="str">
            <v xml:space="preserve"> </v>
          </cell>
        </row>
        <row r="12072">
          <cell r="A12072">
            <v>10087452</v>
          </cell>
          <cell r="B12072" t="str">
            <v>RIGHT reusable Banded earplug, 10 pcs.</v>
          </cell>
          <cell r="C12072" t="str">
            <v xml:space="preserve"> </v>
          </cell>
        </row>
        <row r="12073">
          <cell r="A12073">
            <v>10087453</v>
          </cell>
          <cell r="B12073" t="str">
            <v>RIGHT Replacement pods for banded, 100 p</v>
          </cell>
          <cell r="C12073" t="str">
            <v xml:space="preserve"> </v>
          </cell>
        </row>
        <row r="12074">
          <cell r="A12074">
            <v>10087445</v>
          </cell>
          <cell r="B12074" t="str">
            <v>RIGHT Foamplugs, Refill, M/L, 200 pair</v>
          </cell>
          <cell r="C12074" t="str">
            <v xml:space="preserve"> </v>
          </cell>
        </row>
        <row r="12075">
          <cell r="A12075">
            <v>10087441</v>
          </cell>
          <cell r="B12075" t="str">
            <v>RIGHT Foamplugs, uncorded, S/M, 200 pair</v>
          </cell>
          <cell r="C12075" t="str">
            <v xml:space="preserve"> </v>
          </cell>
        </row>
        <row r="12076">
          <cell r="A12076">
            <v>10087442</v>
          </cell>
          <cell r="B12076" t="str">
            <v>RIGHT Foamplugs, Refillp., S/M, 200 PAIR</v>
          </cell>
          <cell r="C12076" t="str">
            <v xml:space="preserve"> </v>
          </cell>
        </row>
        <row r="12077">
          <cell r="A12077">
            <v>10087443</v>
          </cell>
          <cell r="B12077" t="str">
            <v>RIGHT Foamplugs, corded, S/M, 100 pairs</v>
          </cell>
          <cell r="C12077" t="str">
            <v xml:space="preserve"> </v>
          </cell>
        </row>
        <row r="12078">
          <cell r="A12078">
            <v>10087444</v>
          </cell>
          <cell r="B12078" t="str">
            <v>RIGHT Foamplugs, uncorded, M/L, 200 pair</v>
          </cell>
          <cell r="C12078" t="str">
            <v xml:space="preserve"> </v>
          </cell>
        </row>
        <row r="12079">
          <cell r="A12079">
            <v>10087448</v>
          </cell>
          <cell r="B12079" t="str">
            <v>RIGHT Earplug Dispenser, 1pc.</v>
          </cell>
          <cell r="C12079" t="str">
            <v xml:space="preserve"> </v>
          </cell>
        </row>
        <row r="12080">
          <cell r="A12080">
            <v>10087447</v>
          </cell>
          <cell r="B12080" t="str">
            <v>RIGHT Detectable, corded, M/L, 100 pairs</v>
          </cell>
          <cell r="C12080" t="str">
            <v xml:space="preserve"> </v>
          </cell>
        </row>
        <row r="12081">
          <cell r="A12081">
            <v>10087446</v>
          </cell>
          <cell r="B12081" t="str">
            <v>RIGHT FOAMPLUGS, CORDED, M/L, 100 PAIRS</v>
          </cell>
          <cell r="C12081" t="str">
            <v xml:space="preserve"> </v>
          </cell>
        </row>
        <row r="12082">
          <cell r="A12082">
            <v>10087450</v>
          </cell>
          <cell r="B12082" t="str">
            <v>RIGHT Reusable Plugs, corded, 50 pairs</v>
          </cell>
          <cell r="C12082" t="str">
            <v xml:space="preserve"> </v>
          </cell>
        </row>
        <row r="12083">
          <cell r="A12083">
            <v>10087449</v>
          </cell>
          <cell r="B12083" t="str">
            <v>RIGHT Reusable Plugs, uncorded, 50 pairs</v>
          </cell>
          <cell r="C12083" t="str">
            <v xml:space="preserve"> </v>
          </cell>
        </row>
        <row r="12084">
          <cell r="A12084">
            <v>10087451</v>
          </cell>
          <cell r="B12084" t="str">
            <v>RIGHT Detectable, reusable, corded, 50 p</v>
          </cell>
          <cell r="C12084" t="str">
            <v xml:space="preserve"> </v>
          </cell>
        </row>
        <row r="12085">
          <cell r="A12085" t="str">
            <v>SOR75302-X-02</v>
          </cell>
          <cell r="B12085" t="str">
            <v>SUPREME PRO X C/W BLACK CUPS/HEADBAND</v>
          </cell>
          <cell r="C12085" t="str">
            <v xml:space="preserve"> </v>
          </cell>
        </row>
        <row r="12086">
          <cell r="A12086" t="str">
            <v>SOR76302-02</v>
          </cell>
          <cell r="B12086" t="str">
            <v>Supreme Pro IV neckband version black</v>
          </cell>
          <cell r="C12086" t="str">
            <v xml:space="preserve"> </v>
          </cell>
        </row>
        <row r="12087">
          <cell r="A12087" t="str">
            <v>SOR75300</v>
          </cell>
          <cell r="B12087" t="str">
            <v>Supreme Basic headband version</v>
          </cell>
          <cell r="C12087" t="str">
            <v xml:space="preserve"> </v>
          </cell>
        </row>
        <row r="12088">
          <cell r="A12088" t="str">
            <v>SOR75301</v>
          </cell>
          <cell r="B12088" t="str">
            <v>Supreme Basic headband, with AUX in</v>
          </cell>
          <cell r="C12088" t="str">
            <v xml:space="preserve"> </v>
          </cell>
        </row>
        <row r="12089">
          <cell r="A12089" t="str">
            <v>SOR75302</v>
          </cell>
          <cell r="B12089" t="str">
            <v>Supreme Pro headband version</v>
          </cell>
          <cell r="C12089" t="str">
            <v xml:space="preserve"> </v>
          </cell>
        </row>
        <row r="12090">
          <cell r="A12090" t="str">
            <v>SOR75302-02</v>
          </cell>
          <cell r="B12090" t="str">
            <v>Supreme Pro headband version black</v>
          </cell>
          <cell r="C12090" t="str">
            <v xml:space="preserve"> </v>
          </cell>
        </row>
        <row r="12091">
          <cell r="A12091" t="str">
            <v>SOR75302-G</v>
          </cell>
          <cell r="B12091" t="str">
            <v>Supreme Pro headband version + gel rings</v>
          </cell>
          <cell r="C12091" t="str">
            <v xml:space="preserve"> </v>
          </cell>
        </row>
        <row r="12092">
          <cell r="A12092" t="str">
            <v>SOR75302-X</v>
          </cell>
          <cell r="B12092" t="str">
            <v>Supreme Pro X headband version</v>
          </cell>
          <cell r="C12092" t="str">
            <v xml:space="preserve"> </v>
          </cell>
        </row>
        <row r="12093">
          <cell r="A12093" t="str">
            <v>SOR75302-X-02-G</v>
          </cell>
          <cell r="B12093" t="str">
            <v>Supreme Pro X, Textile headb.,Black, Gel</v>
          </cell>
          <cell r="C12093" t="str">
            <v xml:space="preserve"> </v>
          </cell>
        </row>
        <row r="12094">
          <cell r="A12094" t="str">
            <v>SOR75302-X-08</v>
          </cell>
          <cell r="B12094" t="str">
            <v>Supreme Pro X Camouflage with LED</v>
          </cell>
          <cell r="C12094" t="str">
            <v xml:space="preserve"> </v>
          </cell>
        </row>
        <row r="12095">
          <cell r="A12095" t="str">
            <v>SOR75302-X-09</v>
          </cell>
          <cell r="B12095" t="str">
            <v>supreme pro- x blaze with led leather hb</v>
          </cell>
          <cell r="C12095" t="str">
            <v xml:space="preserve"> </v>
          </cell>
        </row>
        <row r="12096">
          <cell r="A12096" t="str">
            <v>SOR75302-X-G</v>
          </cell>
          <cell r="B12096" t="str">
            <v>Supreme Pro X headband version,gel rings</v>
          </cell>
          <cell r="C12096" t="str">
            <v xml:space="preserve"> </v>
          </cell>
        </row>
        <row r="12097">
          <cell r="A12097" t="str">
            <v>SOR75302-X/L</v>
          </cell>
          <cell r="B12097" t="str">
            <v>Supreme Pro X with leather headband</v>
          </cell>
          <cell r="C12097" t="str">
            <v xml:space="preserve"> </v>
          </cell>
        </row>
        <row r="12098">
          <cell r="A12098" t="str">
            <v>SOR75302-X/L-02-G</v>
          </cell>
          <cell r="B12098" t="str">
            <v>Supreme Pro X, Leather headb.,Black,Gel</v>
          </cell>
          <cell r="C12098" t="str">
            <v xml:space="preserve"> </v>
          </cell>
        </row>
        <row r="12099">
          <cell r="A12099" t="str">
            <v>SOR75302-X/L-G</v>
          </cell>
          <cell r="B12099" t="str">
            <v>Supreme Pro X with leather &amp; gel rings</v>
          </cell>
          <cell r="C12099" t="str">
            <v xml:space="preserve"> </v>
          </cell>
        </row>
        <row r="12100">
          <cell r="A12100" t="str">
            <v>SOR76302</v>
          </cell>
          <cell r="B12100" t="str">
            <v>Supreme Pro neckband version</v>
          </cell>
          <cell r="C12100" t="str">
            <v xml:space="preserve"> </v>
          </cell>
        </row>
        <row r="12101">
          <cell r="A12101" t="str">
            <v>SOR76302-X</v>
          </cell>
          <cell r="B12101" t="str">
            <v>Supreme Pro X Neckband</v>
          </cell>
          <cell r="C12101" t="str">
            <v xml:space="preserve"> </v>
          </cell>
        </row>
        <row r="12102">
          <cell r="A12102" t="str">
            <v>SOR76302-X-02</v>
          </cell>
          <cell r="B12102" t="str">
            <v>Supreme Pro X Neckband black cup</v>
          </cell>
          <cell r="C12102" t="str">
            <v xml:space="preserve"> </v>
          </cell>
        </row>
        <row r="12103">
          <cell r="A12103" t="str">
            <v>SOR76302-X-06</v>
          </cell>
          <cell r="B12103" t="str">
            <v>Supreme Pro X Neckband Camouflage</v>
          </cell>
          <cell r="C12103" t="str">
            <v xml:space="preserve"> </v>
          </cell>
        </row>
        <row r="12104">
          <cell r="A12104" t="str">
            <v>SOR75302-02-G</v>
          </cell>
          <cell r="B12104" t="str">
            <v>Supreme Pro w headband black, gel rings</v>
          </cell>
          <cell r="C12104" t="str">
            <v xml:space="preserve"> </v>
          </cell>
        </row>
        <row r="12105">
          <cell r="A12105" t="str">
            <v>SOR75302-X/L-02</v>
          </cell>
          <cell r="B12105" t="str">
            <v>Supreme Pro X, Leather headb.,Black,Foam</v>
          </cell>
          <cell r="C12105" t="str">
            <v xml:space="preserve"> </v>
          </cell>
        </row>
        <row r="12106">
          <cell r="A12106" t="str">
            <v>SOR75302-12</v>
          </cell>
          <cell r="B12106" t="str">
            <v>SUPREME PRO HEAD. BR (SP17-001)</v>
          </cell>
          <cell r="C12106" t="str">
            <v xml:space="preserve"> </v>
          </cell>
        </row>
        <row r="12107">
          <cell r="A12107" t="str">
            <v>SOR75302-X-07</v>
          </cell>
          <cell r="B12107" t="str">
            <v>Supreme Pro X Green with LED</v>
          </cell>
          <cell r="C12107" t="str">
            <v xml:space="preserve"> </v>
          </cell>
        </row>
        <row r="12108">
          <cell r="A12108" t="str">
            <v>SOR76302-X-10</v>
          </cell>
          <cell r="B12108" t="str">
            <v>Supreme Pro X Neckband with Gel rings</v>
          </cell>
          <cell r="C12108" t="str">
            <v xml:space="preserve"> </v>
          </cell>
        </row>
        <row r="12109">
          <cell r="A12109" t="str">
            <v>SORBP010F</v>
          </cell>
          <cell r="B12109" t="str">
            <v>Battery lid</v>
          </cell>
          <cell r="C12109" t="str">
            <v xml:space="preserve"> </v>
          </cell>
        </row>
        <row r="12110">
          <cell r="A12110" t="str">
            <v>SORBD038</v>
          </cell>
          <cell r="B12110" t="str">
            <v>Supreme Low Profile, Sliding Guide</v>
          </cell>
          <cell r="C12110" t="str">
            <v xml:space="preserve"> </v>
          </cell>
        </row>
        <row r="12111">
          <cell r="A12111" t="str">
            <v>SORPK051-10</v>
          </cell>
          <cell r="B12111" t="str">
            <v>Supreme, PCB, Keypad  cup Side</v>
          </cell>
          <cell r="C12111" t="str">
            <v xml:space="preserve"> </v>
          </cell>
        </row>
        <row r="12112">
          <cell r="A12112" t="str">
            <v>SORSP009</v>
          </cell>
          <cell r="B12112" t="str">
            <v>600 OHM SUPREME SPEAKER</v>
          </cell>
          <cell r="C12112" t="str">
            <v xml:space="preserve"> </v>
          </cell>
        </row>
        <row r="12113">
          <cell r="A12113" t="str">
            <v>SORBD011</v>
          </cell>
          <cell r="B12113" t="str">
            <v>Supreme Low Profile, Sliding Guide</v>
          </cell>
          <cell r="C12113" t="str">
            <v xml:space="preserve"> </v>
          </cell>
        </row>
        <row r="12114">
          <cell r="A12114" t="str">
            <v>SORBD012</v>
          </cell>
          <cell r="B12114" t="str">
            <v>Supreme Neckband, Spring RHS inc metal c</v>
          </cell>
          <cell r="C12114" t="str">
            <v xml:space="preserve"> </v>
          </cell>
        </row>
        <row r="12115">
          <cell r="A12115" t="str">
            <v>SORBD013</v>
          </cell>
          <cell r="B12115" t="str">
            <v>Supreme Neckband, Top Mesh</v>
          </cell>
          <cell r="C12115" t="str">
            <v xml:space="preserve"> </v>
          </cell>
        </row>
        <row r="12116">
          <cell r="A12116" t="str">
            <v>SORBD032</v>
          </cell>
          <cell r="B12116" t="str">
            <v>Supreme Low Profile, Spring Blade</v>
          </cell>
          <cell r="C12116" t="str">
            <v xml:space="preserve"> </v>
          </cell>
        </row>
        <row r="12117">
          <cell r="A12117" t="str">
            <v>SORBD037</v>
          </cell>
          <cell r="B12117" t="str">
            <v>Supreme Low Profile, Locking Cap</v>
          </cell>
          <cell r="C12117" t="str">
            <v xml:space="preserve"> </v>
          </cell>
        </row>
        <row r="12118">
          <cell r="A12118" t="str">
            <v>SORBD039</v>
          </cell>
          <cell r="B12118" t="str">
            <v>Supreme Low Profile, Fork</v>
          </cell>
          <cell r="C12118" t="str">
            <v xml:space="preserve"> </v>
          </cell>
        </row>
        <row r="12119">
          <cell r="A12119" t="str">
            <v>SORC081</v>
          </cell>
          <cell r="B12119" t="str">
            <v>Supreme, schwarze Kapsel, Bedienfeld-sei</v>
          </cell>
          <cell r="C12119" t="str">
            <v xml:space="preserve"> </v>
          </cell>
        </row>
        <row r="12120">
          <cell r="A12120" t="str">
            <v>SORC121</v>
          </cell>
          <cell r="B12120" t="str">
            <v>Supreme, cup, battery side, black</v>
          </cell>
          <cell r="C12120" t="str">
            <v xml:space="preserve"> </v>
          </cell>
        </row>
        <row r="12121">
          <cell r="A12121" t="str">
            <v>SORM025</v>
          </cell>
          <cell r="B12121" t="str">
            <v>Supreme, Ambient Microphone</v>
          </cell>
          <cell r="C12121" t="str">
            <v xml:space="preserve"> </v>
          </cell>
        </row>
        <row r="12122">
          <cell r="A12122" t="str">
            <v>SORPK050-08</v>
          </cell>
          <cell r="B12122" t="str">
            <v>Supreme, PCB, Battery cup Side</v>
          </cell>
          <cell r="C12122" t="str">
            <v xml:space="preserve"> </v>
          </cell>
        </row>
        <row r="12123">
          <cell r="A12123" t="str">
            <v>SORSW030</v>
          </cell>
          <cell r="B12123" t="str">
            <v>Supreme, Keypad</v>
          </cell>
          <cell r="C12123" t="str">
            <v xml:space="preserve"> </v>
          </cell>
        </row>
        <row r="12124">
          <cell r="A12124" t="str">
            <v>SOR75200</v>
          </cell>
          <cell r="B12124" t="str">
            <v>## Supreme ProPlus headband SOR75200</v>
          </cell>
          <cell r="C12124" t="str">
            <v xml:space="preserve"> </v>
          </cell>
        </row>
        <row r="12125">
          <cell r="A12125" t="str">
            <v>SOR75302-X-06</v>
          </cell>
          <cell r="B12125" t="str">
            <v>Supreme Pro X Camouflage</v>
          </cell>
          <cell r="C12125" t="str">
            <v xml:space="preserve"> </v>
          </cell>
        </row>
        <row r="12126">
          <cell r="A12126" t="str">
            <v>SOR75302-XL</v>
          </cell>
          <cell r="B12126" t="str">
            <v>SUPREME PRO X WITH LEATHER HEADBAND</v>
          </cell>
          <cell r="C12126" t="str">
            <v xml:space="preserve"> </v>
          </cell>
        </row>
        <row r="12127">
          <cell r="A12127" t="str">
            <v>SOR75302-XL-02</v>
          </cell>
          <cell r="B12127" t="str">
            <v>SUPREME PRO X, LEATHER HEADB.,BLACK,FOAM</v>
          </cell>
          <cell r="C12127" t="str">
            <v xml:space="preserve"> </v>
          </cell>
        </row>
        <row r="12128">
          <cell r="A12128" t="str">
            <v>SOR75302-XL-02-G</v>
          </cell>
          <cell r="B12128" t="str">
            <v>SUPREME PRO X, LEATHER HEADB.,BLACK,GEL</v>
          </cell>
          <cell r="C12128" t="str">
            <v xml:space="preserve"> </v>
          </cell>
        </row>
        <row r="12129">
          <cell r="A12129" t="str">
            <v>SOR75302-XL-G</v>
          </cell>
          <cell r="B12129" t="str">
            <v>SUPREME PRO X WITH LEATHER &amp; GEL RINGS</v>
          </cell>
          <cell r="C12129" t="str">
            <v xml:space="preserve"> </v>
          </cell>
        </row>
        <row r="12130">
          <cell r="A12130" t="str">
            <v>SOR75315</v>
          </cell>
          <cell r="B12130" t="str">
            <v>Supreme  mil. hearing conservation NEXUS</v>
          </cell>
          <cell r="C12130" t="str">
            <v xml:space="preserve"> </v>
          </cell>
        </row>
        <row r="12131">
          <cell r="A12131" t="str">
            <v>SOR76328</v>
          </cell>
          <cell r="B12131" t="str">
            <v>SUPREME PRO NEXUS, INDUSTRY</v>
          </cell>
          <cell r="C12131" t="str">
            <v xml:space="preserve"> </v>
          </cell>
        </row>
        <row r="12132">
          <cell r="A12132" t="str">
            <v>SOR76302-X-02-G</v>
          </cell>
          <cell r="B12132" t="str">
            <v>Supreme Pro X Black with Gel rings</v>
          </cell>
          <cell r="C12132" t="str">
            <v xml:space="preserve"> </v>
          </cell>
        </row>
        <row r="12133">
          <cell r="A12133" t="str">
            <v>10176720-00</v>
          </cell>
          <cell r="B12133" t="str">
            <v>left/RIGHT Wireless World Dual Headband</v>
          </cell>
          <cell r="C12133" t="str">
            <v xml:space="preserve"> </v>
          </cell>
        </row>
        <row r="12134">
          <cell r="A12134" t="str">
            <v>10176719-00</v>
          </cell>
          <cell r="B12134" t="str">
            <v>left/RIGHT Wireless World Headband</v>
          </cell>
          <cell r="C12134" t="str">
            <v xml:space="preserve"> </v>
          </cell>
        </row>
        <row r="12135">
          <cell r="A12135">
            <v>10104674</v>
          </cell>
          <cell r="B12135" t="str">
            <v>Spectacle,Altimeter,Clear,Sightgard,12x</v>
          </cell>
          <cell r="C12135" t="str">
            <v xml:space="preserve"> </v>
          </cell>
        </row>
        <row r="12136">
          <cell r="A12136">
            <v>10153915</v>
          </cell>
          <cell r="B12136" t="str">
            <v>Spectacle,Altimeter,Clear,Sg, UV400,12x</v>
          </cell>
          <cell r="C12136" t="str">
            <v xml:space="preserve"> </v>
          </cell>
        </row>
        <row r="12137">
          <cell r="A12137">
            <v>10145571</v>
          </cell>
          <cell r="B12137" t="str">
            <v>Spectacle, Blockz, Clear, Sightgard, 12x</v>
          </cell>
          <cell r="C12137" t="str">
            <v xml:space="preserve"> </v>
          </cell>
        </row>
        <row r="12138">
          <cell r="A12138">
            <v>10153954</v>
          </cell>
          <cell r="B12138" t="str">
            <v>Spectacle, Move, clear, Sightg,UV400,12x</v>
          </cell>
          <cell r="C12138" t="str">
            <v xml:space="preserve"> </v>
          </cell>
        </row>
        <row r="12139">
          <cell r="A12139">
            <v>10045642</v>
          </cell>
          <cell r="B12139" t="str">
            <v>Spectacle,Perspecta 010,Clear,Sightg,12x</v>
          </cell>
          <cell r="C12139" t="str">
            <v xml:space="preserve"> </v>
          </cell>
        </row>
        <row r="12140">
          <cell r="A12140">
            <v>10045517</v>
          </cell>
          <cell r="B12140" t="str">
            <v>Spectacle, Perspecta 9000,Clear,Sg,12x</v>
          </cell>
          <cell r="C12140" t="str">
            <v xml:space="preserve"> </v>
          </cell>
        </row>
        <row r="12141">
          <cell r="A12141">
            <v>10104614</v>
          </cell>
          <cell r="B12141" t="str">
            <v>Spectacle, Racers, Clear, Sightgard,12x</v>
          </cell>
          <cell r="C12141" t="str">
            <v xml:space="preserve"> </v>
          </cell>
        </row>
        <row r="12142">
          <cell r="A12142">
            <v>10104619</v>
          </cell>
          <cell r="B12142" t="str">
            <v>Spectacle,Alternator,Clear,Sightgard,12x</v>
          </cell>
          <cell r="C12142" t="str">
            <v xml:space="preserve"> </v>
          </cell>
        </row>
        <row r="12143">
          <cell r="A12143">
            <v>10104671</v>
          </cell>
          <cell r="B12143" t="str">
            <v>Goggle, ChemPro, Clear, Sightgard+, 6x</v>
          </cell>
          <cell r="C12143" t="str">
            <v xml:space="preserve"> </v>
          </cell>
        </row>
        <row r="12144">
          <cell r="A12144">
            <v>10145075</v>
          </cell>
          <cell r="B12144" t="str">
            <v>Spectacle,FeatherFit,Clear,TuffStuff,12x</v>
          </cell>
          <cell r="C12144" t="str">
            <v xml:space="preserve"> </v>
          </cell>
        </row>
        <row r="12145">
          <cell r="A12145">
            <v>10045647</v>
          </cell>
          <cell r="B12145" t="str">
            <v>Spectacle,Perspecta1900,Clear,Sightg,12x</v>
          </cell>
          <cell r="C12145" t="str">
            <v xml:space="preserve"> </v>
          </cell>
        </row>
        <row r="12146">
          <cell r="A12146" t="str">
            <v>D8241079</v>
          </cell>
          <cell r="B12146" t="str">
            <v>Lens cleaning fluid f. cleaning station</v>
          </cell>
          <cell r="C12146" t="str">
            <v xml:space="preserve"> </v>
          </cell>
        </row>
        <row r="12147">
          <cell r="A12147">
            <v>10045516</v>
          </cell>
          <cell r="B12147" t="str">
            <v>Spectacle,Perspecta 9000,Clear,TuffS,12x</v>
          </cell>
          <cell r="C12147" t="str">
            <v xml:space="preserve"> </v>
          </cell>
        </row>
        <row r="12148">
          <cell r="A12148">
            <v>10075296</v>
          </cell>
          <cell r="B12148" t="str">
            <v>Spectacle,Perspecta 1320, Clear, Sg, 12x</v>
          </cell>
          <cell r="C12148" t="str">
            <v xml:space="preserve"> </v>
          </cell>
        </row>
        <row r="12149">
          <cell r="A12149">
            <v>10064800</v>
          </cell>
          <cell r="B12149" t="str">
            <v>Spectacle, Perspecta 2047W, Clear, 12x</v>
          </cell>
          <cell r="C12149" t="str">
            <v xml:space="preserve"> </v>
          </cell>
        </row>
        <row r="12150">
          <cell r="A12150">
            <v>10045518</v>
          </cell>
          <cell r="B12150" t="str">
            <v>Spectacle, Perspecta 9000,Smoke,Sg,12x</v>
          </cell>
          <cell r="C12150" t="str">
            <v xml:space="preserve"> </v>
          </cell>
        </row>
        <row r="12151">
          <cell r="A12151">
            <v>10104617</v>
          </cell>
          <cell r="B12151" t="str">
            <v>Spectacle, Racers, smoke, Sightgard,12x</v>
          </cell>
          <cell r="C12151" t="str">
            <v xml:space="preserve"> </v>
          </cell>
        </row>
        <row r="12152">
          <cell r="A12152">
            <v>10145578</v>
          </cell>
          <cell r="B12152" t="str">
            <v>Goggle,FlexiChem,Sightgard+,Clear,6x</v>
          </cell>
          <cell r="C12152" t="str">
            <v xml:space="preserve"> </v>
          </cell>
        </row>
        <row r="12153">
          <cell r="A12153">
            <v>10064797</v>
          </cell>
          <cell r="B12153" t="str">
            <v>Spectacle,Perspecta1070,Clear,TuffSt,12x</v>
          </cell>
          <cell r="C12153" t="str">
            <v xml:space="preserve"> </v>
          </cell>
        </row>
        <row r="12154">
          <cell r="A12154">
            <v>10076384</v>
          </cell>
          <cell r="B12154" t="str">
            <v>Goggle, Perspecta GIV2300, Sightgard, 6x</v>
          </cell>
          <cell r="C12154" t="str">
            <v xml:space="preserve"> </v>
          </cell>
        </row>
        <row r="12155">
          <cell r="A12155">
            <v>10064842</v>
          </cell>
          <cell r="B12155" t="str">
            <v>Spectacle,Perspecta FL250,Clear,Tuff,12x</v>
          </cell>
          <cell r="C12155" t="str">
            <v xml:space="preserve"> </v>
          </cell>
        </row>
        <row r="12156">
          <cell r="A12156">
            <v>10145597</v>
          </cell>
          <cell r="B12156" t="str">
            <v>Goggle, ChemPro, Clear, OptiRock, 6x</v>
          </cell>
          <cell r="C12156" t="str">
            <v xml:space="preserve"> </v>
          </cell>
        </row>
        <row r="12157">
          <cell r="A12157">
            <v>10045641</v>
          </cell>
          <cell r="B12157" t="str">
            <v>Spectacle,Perspecta 010,Clear,TuffSt,12x</v>
          </cell>
          <cell r="C12157" t="str">
            <v xml:space="preserve"> </v>
          </cell>
        </row>
        <row r="12158">
          <cell r="A12158">
            <v>10145568</v>
          </cell>
          <cell r="B12158" t="str">
            <v>Spectacle, Alaska, Clear, Sightgard, 12x</v>
          </cell>
          <cell r="C12158" t="str">
            <v xml:space="preserve"> </v>
          </cell>
        </row>
        <row r="12159">
          <cell r="A12159">
            <v>10045645</v>
          </cell>
          <cell r="B12159" t="str">
            <v>Spec,Perspecta1900,l.gold m,Sg,UV400,12x</v>
          </cell>
          <cell r="C12159" t="str">
            <v xml:space="preserve"> </v>
          </cell>
        </row>
        <row r="12160">
          <cell r="A12160">
            <v>10045646</v>
          </cell>
          <cell r="B12160" t="str">
            <v>Spectacle,Perspecta1900,Darkbrown,Sg,12x</v>
          </cell>
          <cell r="C12160" t="str">
            <v xml:space="preserve"> </v>
          </cell>
        </row>
        <row r="12161">
          <cell r="A12161">
            <v>10153955</v>
          </cell>
          <cell r="B12161" t="str">
            <v>Spectacle, Move, smoke,Sightga,UV400,12x</v>
          </cell>
          <cell r="C12161" t="str">
            <v xml:space="preserve"> </v>
          </cell>
        </row>
        <row r="12162">
          <cell r="A12162" t="str">
            <v>D8133039</v>
          </cell>
          <cell r="B12162" t="str">
            <v>Spectacle cleaning tissue, 280 pc.</v>
          </cell>
          <cell r="C12162" t="str">
            <v xml:space="preserve"> </v>
          </cell>
        </row>
        <row r="12163">
          <cell r="A12163">
            <v>10127061</v>
          </cell>
          <cell r="B12163" t="str">
            <v>HEADGEAR,V-GARD,STD,BAGGED</v>
          </cell>
          <cell r="C12163" t="str">
            <v xml:space="preserve"> </v>
          </cell>
        </row>
        <row r="12164">
          <cell r="A12164">
            <v>10158958</v>
          </cell>
          <cell r="B12164" t="str">
            <v>Spectacle,TecTor,Clear,OptiRck,UV400,12x</v>
          </cell>
          <cell r="C12164" t="str">
            <v xml:space="preserve"> </v>
          </cell>
        </row>
        <row r="12165">
          <cell r="A12165">
            <v>10064844</v>
          </cell>
          <cell r="B12165" t="str">
            <v>Goggle, Perspecta GH3001, Sightgard, 6x</v>
          </cell>
          <cell r="C12165" t="str">
            <v xml:space="preserve"> </v>
          </cell>
        </row>
        <row r="12166">
          <cell r="A12166">
            <v>10104618</v>
          </cell>
          <cell r="B12166" t="str">
            <v>Spectacle,Racers,red rainb.mirror,Sg,12x</v>
          </cell>
          <cell r="C12166" t="str">
            <v xml:space="preserve"> </v>
          </cell>
        </row>
        <row r="12167">
          <cell r="A12167">
            <v>10145576</v>
          </cell>
          <cell r="B12167" t="str">
            <v>Spectacle, OverG, Clear, TuffStuff, 12x</v>
          </cell>
          <cell r="C12167" t="str">
            <v xml:space="preserve"> </v>
          </cell>
        </row>
        <row r="12168">
          <cell r="A12168">
            <v>10045644</v>
          </cell>
          <cell r="B12168" t="str">
            <v>Spectacle,Perspecta 010,Smoke,Sightg,12x</v>
          </cell>
          <cell r="C12168" t="str">
            <v xml:space="preserve"> </v>
          </cell>
        </row>
        <row r="12169">
          <cell r="A12169">
            <v>10070571</v>
          </cell>
          <cell r="B12169" t="str">
            <v>PERSPECTA 1070 red (Fa. Förch)</v>
          </cell>
          <cell r="C12169" t="str">
            <v xml:space="preserve"> </v>
          </cell>
        </row>
        <row r="12170">
          <cell r="A12170">
            <v>10145583</v>
          </cell>
          <cell r="B12170" t="str">
            <v>Spec,Altimeter,Smoke, Sightg,UV400,12x</v>
          </cell>
          <cell r="C12170" t="str">
            <v xml:space="preserve"> </v>
          </cell>
        </row>
        <row r="12171">
          <cell r="A12171">
            <v>10104661</v>
          </cell>
          <cell r="B12171" t="str">
            <v>Spectacle,Alternator,smoke,Sightgard,12x</v>
          </cell>
          <cell r="C12171" t="str">
            <v xml:space="preserve"> </v>
          </cell>
        </row>
        <row r="12172">
          <cell r="A12172">
            <v>10045643</v>
          </cell>
          <cell r="B12172" t="str">
            <v>Spectacle,Perspecta 010,Amber,Sightg,12x</v>
          </cell>
          <cell r="C12172" t="str">
            <v xml:space="preserve"> </v>
          </cell>
        </row>
        <row r="12173">
          <cell r="A12173">
            <v>10158960</v>
          </cell>
          <cell r="B12173" t="str">
            <v>Spectacle,TecTor,Smoke,OptiRck,UV400,12x</v>
          </cell>
          <cell r="C12173" t="str">
            <v xml:space="preserve"> </v>
          </cell>
        </row>
        <row r="12174">
          <cell r="A12174">
            <v>10104669</v>
          </cell>
          <cell r="B12174" t="str">
            <v>Spectacle, Metropol, Clear,Sightgard,12x</v>
          </cell>
          <cell r="C12174" t="str">
            <v xml:space="preserve"> </v>
          </cell>
        </row>
        <row r="12175">
          <cell r="A12175">
            <v>10145076</v>
          </cell>
          <cell r="B12175" t="str">
            <v>Spectacle,FeatherFit,Smoke,TuffStuff,12x</v>
          </cell>
          <cell r="C12175" t="str">
            <v xml:space="preserve"> </v>
          </cell>
        </row>
        <row r="12176">
          <cell r="A12176">
            <v>10104616</v>
          </cell>
          <cell r="B12176" t="str">
            <v>Spec, Racers, l.gold mirror,Sg,UV400,12x</v>
          </cell>
          <cell r="C12176" t="str">
            <v xml:space="preserve"> </v>
          </cell>
        </row>
        <row r="12177">
          <cell r="A12177">
            <v>10045640</v>
          </cell>
          <cell r="B12177" t="str">
            <v>Spec, Perspecta 9000,BlueMirror,Tuff,12x</v>
          </cell>
          <cell r="C12177" t="str">
            <v xml:space="preserve"> </v>
          </cell>
        </row>
        <row r="12178">
          <cell r="A12178">
            <v>10104615</v>
          </cell>
          <cell r="B12178" t="str">
            <v>Spectacle, Racers, Amber, Sightgard,12x</v>
          </cell>
          <cell r="C12178" t="str">
            <v xml:space="preserve"> </v>
          </cell>
        </row>
        <row r="12179">
          <cell r="A12179">
            <v>10153956</v>
          </cell>
          <cell r="B12179" t="str">
            <v>Spectacle, Move, orange,Sightg,UV400,12x</v>
          </cell>
          <cell r="C12179" t="str">
            <v xml:space="preserve"> </v>
          </cell>
        </row>
        <row r="12180">
          <cell r="A12180">
            <v>10145579</v>
          </cell>
          <cell r="B12180" t="str">
            <v>Spectacle,Alternator, Clear,OptiRock,12x</v>
          </cell>
          <cell r="C12180" t="str">
            <v xml:space="preserve"> </v>
          </cell>
        </row>
        <row r="12181">
          <cell r="A12181">
            <v>10158959</v>
          </cell>
          <cell r="B12181" t="str">
            <v>Spectacle,TecTor,amber,OptiRck,UV400,12x</v>
          </cell>
          <cell r="C12181" t="str">
            <v xml:space="preserve"> </v>
          </cell>
        </row>
        <row r="12182">
          <cell r="A12182">
            <v>10162814</v>
          </cell>
          <cell r="B12182" t="str">
            <v>Spectacle, Cogrid, wire mesh, 12x</v>
          </cell>
          <cell r="C12182" t="str">
            <v xml:space="preserve"> </v>
          </cell>
        </row>
        <row r="12183">
          <cell r="A12183">
            <v>10075286</v>
          </cell>
          <cell r="B12183" t="str">
            <v>Spectacle,Perspecta 1320, Smoke, Sg, 12x</v>
          </cell>
          <cell r="C12183" t="str">
            <v xml:space="preserve"> </v>
          </cell>
        </row>
        <row r="12184">
          <cell r="A12184">
            <v>10145572</v>
          </cell>
          <cell r="B12184" t="str">
            <v>Spectacle, Blockz, Smoke, Sightgard, 12x</v>
          </cell>
          <cell r="C12184" t="str">
            <v xml:space="preserve"> </v>
          </cell>
        </row>
        <row r="12185">
          <cell r="A12185">
            <v>10058134</v>
          </cell>
          <cell r="B12185" t="str">
            <v>Perspecta Soft Case (12 Pcs)</v>
          </cell>
          <cell r="C12185" t="str">
            <v xml:space="preserve"> </v>
          </cell>
        </row>
        <row r="12186">
          <cell r="A12186">
            <v>10145569</v>
          </cell>
          <cell r="B12186" t="str">
            <v>Spectacle,Alaska,Smoke,Sightg.,UV400,12x</v>
          </cell>
          <cell r="C12186" t="str">
            <v xml:space="preserve"> </v>
          </cell>
        </row>
        <row r="12187">
          <cell r="A12187">
            <v>10045648</v>
          </cell>
          <cell r="B12187" t="str">
            <v>Spectacle,Perspecta1900,Clear,TuffSt,12x</v>
          </cell>
          <cell r="C12187" t="str">
            <v xml:space="preserve"> </v>
          </cell>
        </row>
        <row r="12188">
          <cell r="A12188">
            <v>10104673</v>
          </cell>
          <cell r="B12188" t="str">
            <v>Spec Spare Lens ChemPro,Clear,OptiRo,12x</v>
          </cell>
          <cell r="C12188" t="str">
            <v xml:space="preserve"> </v>
          </cell>
        </row>
        <row r="12189">
          <cell r="A12189">
            <v>10075288</v>
          </cell>
          <cell r="B12189" t="str">
            <v>Spectacle,Perspecta2320 Set,S.Mirr,Sg,6x</v>
          </cell>
          <cell r="C12189" t="str">
            <v xml:space="preserve"> </v>
          </cell>
        </row>
        <row r="12190">
          <cell r="A12190">
            <v>10064843</v>
          </cell>
          <cell r="B12190" t="str">
            <v>Goggle, Perspecta GV1000, Sightgard, 10x</v>
          </cell>
          <cell r="C12190" t="str">
            <v xml:space="preserve"> </v>
          </cell>
        </row>
        <row r="12191">
          <cell r="A12191">
            <v>10075287</v>
          </cell>
          <cell r="B12191" t="str">
            <v>Spec,Perspecta 1320,Blue purple, Sg, 12x</v>
          </cell>
          <cell r="C12191" t="str">
            <v xml:space="preserve"> </v>
          </cell>
        </row>
        <row r="12192">
          <cell r="A12192">
            <v>10081939</v>
          </cell>
          <cell r="B12192" t="str">
            <v>Perspecta Hard Case (6 Pcs.)</v>
          </cell>
          <cell r="C12192" t="str">
            <v xml:space="preserve"> </v>
          </cell>
        </row>
        <row r="12193">
          <cell r="A12193">
            <v>10158971</v>
          </cell>
          <cell r="B12193" t="str">
            <v>Spectacle,TecTor,Orang,OptiRck,UV400,12x</v>
          </cell>
          <cell r="C12193" t="str">
            <v xml:space="preserve"> </v>
          </cell>
        </row>
        <row r="12194">
          <cell r="A12194">
            <v>10104662</v>
          </cell>
          <cell r="B12194" t="str">
            <v>Spec,Alternator,l.go.mirror,Sg,UV400,12x</v>
          </cell>
          <cell r="C12194" t="str">
            <v xml:space="preserve"> </v>
          </cell>
        </row>
        <row r="12195">
          <cell r="A12195">
            <v>10045519</v>
          </cell>
          <cell r="B12195" t="str">
            <v>Spectacle, Perspecta 9000, Amber,Sg,12x</v>
          </cell>
          <cell r="C12195" t="str">
            <v xml:space="preserve"> </v>
          </cell>
        </row>
        <row r="12196">
          <cell r="A12196">
            <v>10104663</v>
          </cell>
          <cell r="B12196" t="str">
            <v>Spectacle Insert vented Alternator, 12x</v>
          </cell>
          <cell r="C12196" t="str">
            <v xml:space="preserve"> </v>
          </cell>
        </row>
        <row r="12197">
          <cell r="A12197">
            <v>10064841</v>
          </cell>
          <cell r="B12197" t="str">
            <v>PERSPECTA 2047 W, smoke, x12</v>
          </cell>
          <cell r="C12197" t="str">
            <v xml:space="preserve"> </v>
          </cell>
        </row>
        <row r="12198">
          <cell r="A12198">
            <v>10058135</v>
          </cell>
          <cell r="B12198" t="str">
            <v>Perspecta Cord (12 Pcs.)</v>
          </cell>
          <cell r="C12198" t="str">
            <v xml:space="preserve"> </v>
          </cell>
        </row>
        <row r="12199">
          <cell r="A12199">
            <v>10104620</v>
          </cell>
          <cell r="B12199" t="str">
            <v>Spectacle,Alternator,Amber,Sightgard,12x</v>
          </cell>
          <cell r="C12199" t="str">
            <v xml:space="preserve"> </v>
          </cell>
        </row>
        <row r="12200">
          <cell r="A12200">
            <v>459458</v>
          </cell>
          <cell r="B12200" t="str">
            <v>GOGGLE RETAINER, FOR CAPS</v>
          </cell>
          <cell r="C12200" t="str">
            <v xml:space="preserve"> </v>
          </cell>
        </row>
        <row r="12201">
          <cell r="A12201">
            <v>10104679</v>
          </cell>
          <cell r="B12201" t="str">
            <v>Spectacle Slip-on cord, 12x</v>
          </cell>
          <cell r="C12201" t="str">
            <v xml:space="preserve"> </v>
          </cell>
        </row>
        <row r="12202">
          <cell r="A12202">
            <v>10104667</v>
          </cell>
          <cell r="B12202" t="str">
            <v>Spec Spare Lens Alternator,Clear,Sg,12x</v>
          </cell>
          <cell r="C12202" t="str">
            <v xml:space="preserve"> </v>
          </cell>
        </row>
        <row r="12203">
          <cell r="A12203">
            <v>10145570</v>
          </cell>
          <cell r="B12203" t="str">
            <v>Spectacle,Alaska,S.Mirror,Sigh,UV400,12x</v>
          </cell>
          <cell r="C12203" t="str">
            <v xml:space="preserve"> </v>
          </cell>
        </row>
        <row r="12204">
          <cell r="A12204">
            <v>10104664</v>
          </cell>
          <cell r="B12204" t="str">
            <v>Spectacle Insert unvented Alternator,12x</v>
          </cell>
          <cell r="C12204" t="str">
            <v xml:space="preserve"> </v>
          </cell>
        </row>
        <row r="12205">
          <cell r="A12205" t="str">
            <v>D2055943</v>
          </cell>
          <cell r="B12205" t="str">
            <v>3S &amp; UE SPECTACLE FRAME</v>
          </cell>
          <cell r="C12205" t="str">
            <v xml:space="preserve"> </v>
          </cell>
        </row>
        <row r="12206">
          <cell r="A12206">
            <v>10145577</v>
          </cell>
          <cell r="B12206" t="str">
            <v>Spectacle, OverG, Smoke, TuffStuff, 12x</v>
          </cell>
          <cell r="C12206" t="str">
            <v xml:space="preserve"> </v>
          </cell>
        </row>
        <row r="12207">
          <cell r="A12207">
            <v>10158972</v>
          </cell>
          <cell r="B12207" t="str">
            <v>Spectacle Access, RX Adapter TecTor,12x</v>
          </cell>
          <cell r="C12207" t="str">
            <v xml:space="preserve"> </v>
          </cell>
        </row>
        <row r="12208">
          <cell r="A12208">
            <v>10127065</v>
          </cell>
          <cell r="B12208" t="str">
            <v>SWEATBAND,V-GARD HEADGEAR,5/PKG.</v>
          </cell>
          <cell r="C12208" t="str">
            <v xml:space="preserve"> </v>
          </cell>
        </row>
        <row r="12209">
          <cell r="A12209">
            <v>10104677</v>
          </cell>
          <cell r="B12209" t="str">
            <v>Spectacles Soft bag,black,microfiber,12x</v>
          </cell>
          <cell r="C12209" t="str">
            <v xml:space="preserve"> </v>
          </cell>
        </row>
        <row r="12210">
          <cell r="A12210">
            <v>10110465</v>
          </cell>
          <cell r="B12210" t="str">
            <v>Safety Goggles, pkg a 6</v>
          </cell>
          <cell r="C12210" t="str">
            <v xml:space="preserve"> </v>
          </cell>
        </row>
        <row r="12211">
          <cell r="A12211">
            <v>10145582</v>
          </cell>
          <cell r="B12211" t="str">
            <v>Spectacle,Alternator ValueSet premium,6x</v>
          </cell>
          <cell r="C12211" t="str">
            <v xml:space="preserve"> </v>
          </cell>
        </row>
        <row r="12212">
          <cell r="A12212">
            <v>10155382</v>
          </cell>
          <cell r="B12212" t="str">
            <v>Spectacle,Racers, RX,Clear,Sightgard,12x</v>
          </cell>
          <cell r="C12212" t="str">
            <v xml:space="preserve"> </v>
          </cell>
        </row>
        <row r="12213">
          <cell r="A12213" t="str">
            <v>D8033182</v>
          </cell>
          <cell r="B12213" t="str">
            <v>Plastic case for mask spectacles</v>
          </cell>
          <cell r="C12213" t="str">
            <v xml:space="preserve"> </v>
          </cell>
        </row>
        <row r="12214">
          <cell r="A12214" t="str">
            <v>D2055931</v>
          </cell>
          <cell r="B12214" t="str">
            <v>3S Spring for spectacles, assembly</v>
          </cell>
          <cell r="C12214" t="str">
            <v xml:space="preserve"> </v>
          </cell>
        </row>
        <row r="12215">
          <cell r="A12215">
            <v>10127062</v>
          </cell>
          <cell r="B12215" t="str">
            <v>HEADGEAR,V-GARD,EXT ELEVATED TEMP,BAGGE</v>
          </cell>
          <cell r="C12215" t="str">
            <v xml:space="preserve"> </v>
          </cell>
        </row>
        <row r="12216">
          <cell r="A12216">
            <v>10104672</v>
          </cell>
          <cell r="B12216" t="str">
            <v>Spec Spare Lens ChemPro,Clear,Sightg,12x</v>
          </cell>
          <cell r="C12216" t="str">
            <v xml:space="preserve"> </v>
          </cell>
        </row>
        <row r="12217">
          <cell r="A12217">
            <v>10104668</v>
          </cell>
          <cell r="B12217" t="str">
            <v>Spec Spare Lens Alternator,Clear,OpR,12x</v>
          </cell>
          <cell r="C12217" t="str">
            <v xml:space="preserve"> </v>
          </cell>
        </row>
        <row r="12218">
          <cell r="A12218">
            <v>10104670</v>
          </cell>
          <cell r="B12218" t="str">
            <v>Spectacle, Milan, Darkbrown,Sg,UV400,12x</v>
          </cell>
          <cell r="C12218" t="str">
            <v xml:space="preserve"> </v>
          </cell>
        </row>
        <row r="12219">
          <cell r="A12219">
            <v>10085094</v>
          </cell>
          <cell r="B12219" t="str">
            <v>PERSPECTA DISPLAY MAXI 20</v>
          </cell>
          <cell r="C12219" t="str">
            <v xml:space="preserve"> </v>
          </cell>
        </row>
        <row r="12220">
          <cell r="A12220">
            <v>10085093</v>
          </cell>
          <cell r="B12220" t="str">
            <v>PERSPECTA DISPLAY MINI 5</v>
          </cell>
          <cell r="C12220" t="str">
            <v xml:space="preserve"> </v>
          </cell>
        </row>
        <row r="12221">
          <cell r="A12221">
            <v>10104665</v>
          </cell>
          <cell r="B12221" t="str">
            <v>Spec storage case Alternator, empty, 6x</v>
          </cell>
          <cell r="C12221" t="str">
            <v xml:space="preserve"> </v>
          </cell>
        </row>
        <row r="12222">
          <cell r="A12222">
            <v>10104666</v>
          </cell>
          <cell r="B12222" t="str">
            <v>## Spectacle, Alternator Value Pack, 6x</v>
          </cell>
          <cell r="C12222" t="str">
            <v xml:space="preserve"> </v>
          </cell>
        </row>
        <row r="12223">
          <cell r="A12223">
            <v>10147028</v>
          </cell>
          <cell r="B12223" t="str">
            <v>MSA Eyewear Portfolio Democase filled</v>
          </cell>
          <cell r="C12223" t="str">
            <v xml:space="preserve"> </v>
          </cell>
        </row>
        <row r="12224">
          <cell r="A12224">
            <v>10147029</v>
          </cell>
          <cell r="B12224" t="str">
            <v>## MSA Eyewear Portfolio Democase empty</v>
          </cell>
          <cell r="C12224" t="str">
            <v xml:space="preserve"> </v>
          </cell>
        </row>
        <row r="12225">
          <cell r="A12225">
            <v>10155381</v>
          </cell>
          <cell r="B12225" t="str">
            <v>Spectacle,Racers, RX,Smoke,Sightgard,12x</v>
          </cell>
          <cell r="C12225" t="str">
            <v xml:space="preserve"> </v>
          </cell>
        </row>
        <row r="12226">
          <cell r="A12226">
            <v>10155383</v>
          </cell>
          <cell r="B12226" t="str">
            <v>Spectacle,Racers, RX,Amber,Sightgard,12x</v>
          </cell>
          <cell r="C12226" t="str">
            <v xml:space="preserve"> </v>
          </cell>
        </row>
        <row r="12227">
          <cell r="A12227">
            <v>10156645</v>
          </cell>
          <cell r="B12227" t="str">
            <v>Spectacle RX Adapter, 12x</v>
          </cell>
          <cell r="C12227" t="str">
            <v xml:space="preserve"> </v>
          </cell>
        </row>
        <row r="12228">
          <cell r="A12228" t="str">
            <v>D2056131</v>
          </cell>
          <cell r="B12228" t="str">
            <v>3S &amp; UE Spectacle frame M</v>
          </cell>
          <cell r="C12228" t="str">
            <v xml:space="preserve"> </v>
          </cell>
        </row>
        <row r="12229">
          <cell r="A12229" t="str">
            <v>D5155008</v>
          </cell>
          <cell r="B12229" t="str">
            <v>S 15  Head band</v>
          </cell>
          <cell r="C12229" t="str">
            <v xml:space="preserve"> </v>
          </cell>
        </row>
        <row r="12230">
          <cell r="A12230" t="str">
            <v>D5155017</v>
          </cell>
          <cell r="B12230" t="str">
            <v>## S 15  Lens, hardened glass</v>
          </cell>
          <cell r="C12230" t="str">
            <v xml:space="preserve"> </v>
          </cell>
        </row>
        <row r="12231">
          <cell r="A12231">
            <v>10104678</v>
          </cell>
          <cell r="B12231" t="str">
            <v>## Spectacles Promotion Pack  filled</v>
          </cell>
          <cell r="C12231" t="str">
            <v xml:space="preserve"> </v>
          </cell>
        </row>
        <row r="12232">
          <cell r="A12232">
            <v>10116059</v>
          </cell>
          <cell r="B12232" t="str">
            <v>PERSPECTA 1070 FUMEE (bte 12)</v>
          </cell>
          <cell r="C12232" t="str">
            <v xml:space="preserve"> </v>
          </cell>
        </row>
        <row r="12233">
          <cell r="A12233" t="str">
            <v>D8241332</v>
          </cell>
          <cell r="B12233" t="str">
            <v>## Lens cleaning station, assembly</v>
          </cell>
          <cell r="C12233" t="str">
            <v xml:space="preserve"> </v>
          </cell>
        </row>
        <row r="12234">
          <cell r="A12234" t="str">
            <v>GA241079</v>
          </cell>
          <cell r="B12234" t="str">
            <v>LIQUIDE ANTI-BUEE FOGPRUF - 10CL</v>
          </cell>
          <cell r="C12234" t="str">
            <v xml:space="preserve"> </v>
          </cell>
        </row>
        <row r="12235">
          <cell r="A12235" t="str">
            <v>ZG370002</v>
          </cell>
          <cell r="B12235" t="str">
            <v>Assessment Police-Military.Helmets</v>
          </cell>
          <cell r="C12235" t="str">
            <v xml:space="preserve"> </v>
          </cell>
        </row>
        <row r="12236">
          <cell r="A12236" t="str">
            <v>ZG370003</v>
          </cell>
          <cell r="B12236" t="str">
            <v>Labours Charge for Pol-Mil Helmets</v>
          </cell>
          <cell r="C12236" t="str">
            <v xml:space="preserve"> </v>
          </cell>
        </row>
        <row r="12237">
          <cell r="A12237" t="str">
            <v>GA8828</v>
          </cell>
          <cell r="B12237" t="str">
            <v>OUTSIDE GRIPPING TCFIPN V4</v>
          </cell>
          <cell r="C12237" t="str">
            <v xml:space="preserve"> </v>
          </cell>
        </row>
        <row r="12238">
          <cell r="A12238" t="str">
            <v>GA77054</v>
          </cell>
          <cell r="B12238" t="str">
            <v>MOLUNT,NVG.,W/REMOV CLIP, HELICOPTER</v>
          </cell>
          <cell r="C12238" t="str">
            <v xml:space="preserve"> </v>
          </cell>
        </row>
        <row r="12239">
          <cell r="A12239" t="str">
            <v>GA5006B-BAXS</v>
          </cell>
          <cell r="B12239" t="str">
            <v>MO 5006B, White, Size XS</v>
          </cell>
          <cell r="C12239" t="str">
            <v xml:space="preserve"> </v>
          </cell>
        </row>
        <row r="12240">
          <cell r="A12240" t="str">
            <v>GA5006B-BAXXS</v>
          </cell>
          <cell r="B12240" t="str">
            <v>MO 5006B White, Size XXS</v>
          </cell>
          <cell r="C12240" t="str">
            <v xml:space="preserve"> </v>
          </cell>
        </row>
        <row r="12241">
          <cell r="A12241" t="str">
            <v>GA5001FAP-AA00</v>
          </cell>
          <cell r="B12241" t="str">
            <v>MO 5001FAP BLUE</v>
          </cell>
          <cell r="C12241" t="str">
            <v xml:space="preserve"> </v>
          </cell>
        </row>
        <row r="12242">
          <cell r="A12242" t="str">
            <v>GA5001FAP-RE00</v>
          </cell>
          <cell r="B12242" t="str">
            <v>MO 5001FAP RED</v>
          </cell>
          <cell r="C12242" t="str">
            <v xml:space="preserve"> </v>
          </cell>
        </row>
        <row r="12243">
          <cell r="A12243" t="str">
            <v>GA5001FG-IA00</v>
          </cell>
          <cell r="B12243" t="str">
            <v>MO5001F GENDARMERIE NAVY BLUE</v>
          </cell>
          <cell r="C12243" t="str">
            <v xml:space="preserve"> </v>
          </cell>
        </row>
        <row r="12244">
          <cell r="A12244" t="str">
            <v>GA5001F-IA00</v>
          </cell>
          <cell r="B12244" t="str">
            <v>MO5001F BLEU MAR</v>
          </cell>
          <cell r="C12244" t="str">
            <v xml:space="preserve"> </v>
          </cell>
        </row>
        <row r="12245">
          <cell r="A12245" t="str">
            <v>GA5001G-AE00</v>
          </cell>
          <cell r="B12245" t="str">
            <v>MO5001 G4S MAT BLUE</v>
          </cell>
          <cell r="C12245" t="str">
            <v xml:space="preserve"> </v>
          </cell>
        </row>
        <row r="12246">
          <cell r="A12246" t="str">
            <v>GA5006-BAL</v>
          </cell>
          <cell r="B12246" t="str">
            <v>MO5006 WHITE, SIZE L</v>
          </cell>
          <cell r="C12246" t="str">
            <v xml:space="preserve"> </v>
          </cell>
        </row>
        <row r="12247">
          <cell r="A12247" t="str">
            <v>GA5006-BAXL</v>
          </cell>
          <cell r="B12247" t="str">
            <v>MO5006 WHITE, SIZE XL</v>
          </cell>
          <cell r="C12247" t="str">
            <v xml:space="preserve"> </v>
          </cell>
        </row>
        <row r="12248">
          <cell r="A12248" t="str">
            <v>GA5006-BAXXL</v>
          </cell>
          <cell r="B12248" t="str">
            <v>MO5006 WHITE, SIZE XXL</v>
          </cell>
          <cell r="C12248" t="str">
            <v xml:space="preserve"> </v>
          </cell>
        </row>
        <row r="12249">
          <cell r="A12249" t="str">
            <v>GA5006-BAXXXL</v>
          </cell>
          <cell r="B12249" t="str">
            <v>MO5006 WHITE, SIZE XXXL</v>
          </cell>
          <cell r="C12249" t="str">
            <v xml:space="preserve"> </v>
          </cell>
        </row>
        <row r="12250">
          <cell r="A12250" t="str">
            <v>GA5006-BEL</v>
          </cell>
          <cell r="B12250" t="str">
            <v>MO5006, WHITE, SIZE L</v>
          </cell>
          <cell r="C12250" t="str">
            <v xml:space="preserve"> </v>
          </cell>
        </row>
        <row r="12251">
          <cell r="A12251" t="str">
            <v>GA5006-BES</v>
          </cell>
          <cell r="B12251" t="str">
            <v>MO5006, WHITE, SIZE S</v>
          </cell>
          <cell r="C12251" t="str">
            <v xml:space="preserve"> </v>
          </cell>
        </row>
        <row r="12252">
          <cell r="A12252" t="str">
            <v>GA5006-BEXL</v>
          </cell>
          <cell r="B12252" t="str">
            <v>MO5006, WHITE, SIZE XL</v>
          </cell>
          <cell r="C12252" t="str">
            <v xml:space="preserve"> </v>
          </cell>
        </row>
        <row r="12253">
          <cell r="A12253" t="str">
            <v>GA5006-BEXXL</v>
          </cell>
          <cell r="B12253" t="str">
            <v>MO5006, WHITE, SIZE XXL</v>
          </cell>
          <cell r="C12253" t="str">
            <v xml:space="preserve"> </v>
          </cell>
        </row>
        <row r="12254">
          <cell r="A12254" t="str">
            <v>GA5006GF-AHM</v>
          </cell>
          <cell r="B12254" t="str">
            <v>MO5006 GLASSFIBER BLACK BLUE, M</v>
          </cell>
          <cell r="C12254" t="str">
            <v xml:space="preserve"> </v>
          </cell>
        </row>
        <row r="12255">
          <cell r="A12255" t="str">
            <v>GA5006GF-AHS</v>
          </cell>
          <cell r="B12255" t="str">
            <v>MO5006 GLASSFIBER BLACK BLUE, S</v>
          </cell>
          <cell r="C12255" t="str">
            <v xml:space="preserve"> </v>
          </cell>
        </row>
        <row r="12256">
          <cell r="A12256" t="str">
            <v>GA5006-IAL</v>
          </cell>
          <cell r="B12256" t="str">
            <v>MO5006 NAVY BLUE, SIZE L</v>
          </cell>
          <cell r="C12256" t="str">
            <v xml:space="preserve"> </v>
          </cell>
        </row>
        <row r="12257">
          <cell r="A12257" t="str">
            <v>GA5011LT-NE00</v>
          </cell>
          <cell r="B12257" t="str">
            <v>MO5011R BLACK, 6 MM SCREEN</v>
          </cell>
          <cell r="C12257" t="str">
            <v xml:space="preserve"> </v>
          </cell>
        </row>
        <row r="12258">
          <cell r="A12258" t="str">
            <v>GA5011R-BA00</v>
          </cell>
          <cell r="B12258" t="str">
            <v>MO5001R W/ ANTI SHOCK CURVED 4MM SHIELD</v>
          </cell>
          <cell r="C12258" t="str">
            <v xml:space="preserve"> </v>
          </cell>
        </row>
        <row r="12259">
          <cell r="A12259" t="str">
            <v>GA5011R-IA00</v>
          </cell>
          <cell r="B12259" t="str">
            <v>MO5001R HELMET LAW ENFORCEMENT BLUE</v>
          </cell>
          <cell r="C12259" t="str">
            <v xml:space="preserve"> </v>
          </cell>
        </row>
        <row r="12260">
          <cell r="A12260" t="str">
            <v>GA5011R-NE00</v>
          </cell>
          <cell r="B12260" t="str">
            <v>MO5001R HELMET LAW ENFORCEMENT BLACK</v>
          </cell>
          <cell r="C12260" t="str">
            <v xml:space="preserve"> </v>
          </cell>
        </row>
        <row r="12261">
          <cell r="A12261" t="str">
            <v>GA5016-IAL</v>
          </cell>
          <cell r="B12261" t="str">
            <v>MO5016 EN 166 §7.3.2 NAVY BLUE L</v>
          </cell>
          <cell r="C12261" t="str">
            <v xml:space="preserve"> </v>
          </cell>
        </row>
        <row r="12262">
          <cell r="A12262" t="str">
            <v>GA5016-IAM</v>
          </cell>
          <cell r="B12262" t="str">
            <v>MO5016 EN 166 §7.3.2 NAVY BLUE M</v>
          </cell>
          <cell r="C12262" t="str">
            <v xml:space="preserve"> </v>
          </cell>
        </row>
        <row r="12263">
          <cell r="A12263" t="str">
            <v>GA5016-IAS</v>
          </cell>
          <cell r="B12263" t="str">
            <v>MO5016 EN 166 §7.3.2 NAVY BLUE S</v>
          </cell>
          <cell r="C12263" t="str">
            <v xml:space="preserve"> </v>
          </cell>
        </row>
        <row r="12264">
          <cell r="A12264" t="str">
            <v>GA5016-IAXL</v>
          </cell>
          <cell r="B12264" t="str">
            <v>MO5016 EN 166 §7.3.2 NAVY BLUE XL</v>
          </cell>
          <cell r="C12264" t="str">
            <v xml:space="preserve"> </v>
          </cell>
        </row>
        <row r="12265">
          <cell r="A12265" t="str">
            <v>GA5016-IAXXL</v>
          </cell>
          <cell r="B12265" t="str">
            <v>MO5016 EN 166 §7.3.2 NAVY BLUE XXL</v>
          </cell>
          <cell r="C12265" t="str">
            <v xml:space="preserve"> </v>
          </cell>
        </row>
        <row r="12266">
          <cell r="A12266" t="str">
            <v>GA5016-IAXXS</v>
          </cell>
          <cell r="B12266" t="str">
            <v>MO5016 EN 166 §7.3.2 NAVY BLUE XXS</v>
          </cell>
          <cell r="C12266" t="str">
            <v xml:space="preserve"> </v>
          </cell>
        </row>
        <row r="12267">
          <cell r="A12267" t="str">
            <v>GA5016-IAXXXL</v>
          </cell>
          <cell r="B12267" t="str">
            <v>MO5016 EN 166 §7.3.2 NAVY BLUE XXXL</v>
          </cell>
          <cell r="C12267" t="str">
            <v xml:space="preserve"> </v>
          </cell>
        </row>
        <row r="12268">
          <cell r="A12268" t="str">
            <v>GA5016-NEL</v>
          </cell>
          <cell r="B12268" t="str">
            <v>MO 5006 WITH PINLOCK,MAT BLACK,SIZE L</v>
          </cell>
          <cell r="C12268" t="str">
            <v xml:space="preserve"> </v>
          </cell>
        </row>
        <row r="12269">
          <cell r="A12269" t="str">
            <v>GA5016-NEM</v>
          </cell>
          <cell r="B12269" t="str">
            <v>MO 5006 WITH PINLOCK,MAT BLACK,SIZE M</v>
          </cell>
          <cell r="C12269" t="str">
            <v xml:space="preserve"> </v>
          </cell>
        </row>
        <row r="12270">
          <cell r="A12270" t="str">
            <v>GA5016-NES</v>
          </cell>
          <cell r="B12270" t="str">
            <v>MO 5006 WITH PINLOCK,MAT BLACK,SIZE S</v>
          </cell>
          <cell r="C12270" t="str">
            <v xml:space="preserve"> </v>
          </cell>
        </row>
        <row r="12271">
          <cell r="A12271" t="str">
            <v>GA5016-NEXL</v>
          </cell>
          <cell r="B12271" t="str">
            <v>MO 5006 WITH PINLOCK,MAT BLACK,SIZE XL</v>
          </cell>
          <cell r="C12271" t="str">
            <v xml:space="preserve"> </v>
          </cell>
        </row>
        <row r="12272">
          <cell r="A12272" t="str">
            <v>GA5021R-BF00</v>
          </cell>
          <cell r="B12272" t="str">
            <v>MO5001R 4MM CURV.VISOR LOCKING WH/BL CUM</v>
          </cell>
          <cell r="C12272" t="str">
            <v xml:space="preserve"> </v>
          </cell>
        </row>
        <row r="12273">
          <cell r="A12273" t="str">
            <v>GA5001H-NE00</v>
          </cell>
          <cell r="B12273" t="str">
            <v>MO5001H mat black</v>
          </cell>
          <cell r="C12273" t="str">
            <v xml:space="preserve"> </v>
          </cell>
        </row>
        <row r="12274">
          <cell r="A12274" t="str">
            <v>GA5001H-NN00</v>
          </cell>
          <cell r="B12274" t="str">
            <v>MO5001H mat grey</v>
          </cell>
          <cell r="C12274" t="str">
            <v xml:space="preserve"> </v>
          </cell>
        </row>
        <row r="12275">
          <cell r="A12275" t="str">
            <v>GA5001H1-NE00</v>
          </cell>
          <cell r="B12275" t="str">
            <v>MO5001H without emblem, mat black</v>
          </cell>
          <cell r="C12275" t="str">
            <v xml:space="preserve"> </v>
          </cell>
        </row>
        <row r="12276">
          <cell r="A12276" t="str">
            <v>GA5001MA-NE00</v>
          </cell>
          <cell r="B12276" t="str">
            <v>Law Enforcement Helmet 5001MA mat black</v>
          </cell>
          <cell r="C12276" t="str">
            <v xml:space="preserve"> </v>
          </cell>
        </row>
        <row r="12277">
          <cell r="A12277" t="str">
            <v>GA5001MIG-NE00</v>
          </cell>
          <cell r="B12277" t="str">
            <v>Helmet MO5001 mat black  IMMIGRATION</v>
          </cell>
          <cell r="C12277" t="str">
            <v xml:space="preserve"> </v>
          </cell>
        </row>
        <row r="12278">
          <cell r="A12278" t="str">
            <v>GA5006-BAM</v>
          </cell>
          <cell r="B12278" t="str">
            <v>MO5006 white, size M</v>
          </cell>
          <cell r="C12278" t="str">
            <v xml:space="preserve"> </v>
          </cell>
        </row>
        <row r="12279">
          <cell r="A12279" t="str">
            <v>GA5006-BAS</v>
          </cell>
          <cell r="B12279" t="str">
            <v>MO5006 white, size S</v>
          </cell>
          <cell r="C12279" t="str">
            <v xml:space="preserve"> </v>
          </cell>
        </row>
        <row r="12280">
          <cell r="A12280" t="str">
            <v>GA5006-BAXS</v>
          </cell>
          <cell r="B12280" t="str">
            <v>MO5006 white, size XS</v>
          </cell>
          <cell r="C12280" t="str">
            <v xml:space="preserve"> </v>
          </cell>
        </row>
        <row r="12281">
          <cell r="A12281" t="str">
            <v>GA5006-BAXXS</v>
          </cell>
          <cell r="B12281" t="str">
            <v>MO5006 white, size XXS</v>
          </cell>
          <cell r="C12281" t="str">
            <v xml:space="preserve"> </v>
          </cell>
        </row>
        <row r="12282">
          <cell r="A12282" t="str">
            <v>GA5006-BAXXXS</v>
          </cell>
          <cell r="B12282" t="str">
            <v>MO5006 white, size XXXS</v>
          </cell>
          <cell r="C12282" t="str">
            <v xml:space="preserve"> </v>
          </cell>
        </row>
        <row r="12283">
          <cell r="A12283" t="str">
            <v>GA5006-BEM</v>
          </cell>
          <cell r="B12283" t="str">
            <v>MO5006, white, Size M</v>
          </cell>
          <cell r="C12283" t="str">
            <v xml:space="preserve"> </v>
          </cell>
        </row>
        <row r="12284">
          <cell r="A12284" t="str">
            <v>GA5006-BEXS</v>
          </cell>
          <cell r="B12284" t="str">
            <v>MO5006, white, size XS</v>
          </cell>
          <cell r="C12284" t="str">
            <v xml:space="preserve"> </v>
          </cell>
        </row>
        <row r="12285">
          <cell r="A12285" t="str">
            <v>GA5006-BEXXS</v>
          </cell>
          <cell r="B12285" t="str">
            <v>MO5006, white, size XXS</v>
          </cell>
          <cell r="C12285" t="str">
            <v xml:space="preserve"> </v>
          </cell>
        </row>
        <row r="12286">
          <cell r="A12286" t="str">
            <v>GA5006-BEXXXL</v>
          </cell>
          <cell r="B12286" t="str">
            <v>MO5006, white, size XXXL</v>
          </cell>
          <cell r="C12286" t="str">
            <v xml:space="preserve"> </v>
          </cell>
        </row>
        <row r="12287">
          <cell r="A12287" t="str">
            <v>GA5006-BEXXXS</v>
          </cell>
          <cell r="B12287" t="str">
            <v>MO5006, white, size XXXS</v>
          </cell>
          <cell r="C12287" t="str">
            <v xml:space="preserve"> </v>
          </cell>
        </row>
        <row r="12288">
          <cell r="A12288" t="str">
            <v>GA5006-BML</v>
          </cell>
          <cell r="B12288" t="str">
            <v>MO5006 matt white, size L</v>
          </cell>
          <cell r="C12288" t="str">
            <v xml:space="preserve"> </v>
          </cell>
        </row>
        <row r="12289">
          <cell r="A12289" t="str">
            <v>GA5006-BMM</v>
          </cell>
          <cell r="B12289" t="str">
            <v>MO5006 matt white, size M</v>
          </cell>
          <cell r="C12289" t="str">
            <v xml:space="preserve"> </v>
          </cell>
        </row>
        <row r="12290">
          <cell r="A12290" t="str">
            <v>GA5006-BMS</v>
          </cell>
          <cell r="B12290" t="str">
            <v>MO5006 matt white, size S</v>
          </cell>
          <cell r="C12290" t="str">
            <v xml:space="preserve"> </v>
          </cell>
        </row>
        <row r="12291">
          <cell r="A12291" t="str">
            <v>GA5006-BMXL</v>
          </cell>
          <cell r="B12291" t="str">
            <v>MO5006 matt white, size XL</v>
          </cell>
          <cell r="C12291" t="str">
            <v xml:space="preserve"> </v>
          </cell>
        </row>
        <row r="12292">
          <cell r="A12292" t="str">
            <v>GA5006-BMXS</v>
          </cell>
          <cell r="B12292" t="str">
            <v>MO5006 matt white, size XS</v>
          </cell>
          <cell r="C12292" t="str">
            <v xml:space="preserve"> </v>
          </cell>
        </row>
        <row r="12293">
          <cell r="A12293" t="str">
            <v>GA5006-BMXXL</v>
          </cell>
          <cell r="B12293" t="str">
            <v>MO5006 matt white, size XXL</v>
          </cell>
          <cell r="C12293" t="str">
            <v xml:space="preserve"> </v>
          </cell>
        </row>
        <row r="12294">
          <cell r="A12294" t="str">
            <v>GA5006-BMXXS</v>
          </cell>
          <cell r="B12294" t="str">
            <v>MO5006 matt white, size XXS</v>
          </cell>
          <cell r="C12294" t="str">
            <v xml:space="preserve"> </v>
          </cell>
        </row>
        <row r="12295">
          <cell r="A12295" t="str">
            <v>GA5006-BMXXXL</v>
          </cell>
          <cell r="B12295" t="str">
            <v>MO5006 matt white, size XXXL</v>
          </cell>
          <cell r="C12295" t="str">
            <v xml:space="preserve"> </v>
          </cell>
        </row>
        <row r="12296">
          <cell r="A12296" t="str">
            <v>GA5006-BMXXXS</v>
          </cell>
          <cell r="B12296" t="str">
            <v>MO5006 matt white, size XXXS</v>
          </cell>
          <cell r="C12296" t="str">
            <v xml:space="preserve"> </v>
          </cell>
        </row>
        <row r="12297">
          <cell r="A12297" t="str">
            <v>GA5006-BUL</v>
          </cell>
          <cell r="B12297" t="str">
            <v>MO5006, matt white, Size L</v>
          </cell>
          <cell r="C12297" t="str">
            <v xml:space="preserve"> </v>
          </cell>
        </row>
        <row r="12298">
          <cell r="A12298" t="str">
            <v>GA5006-BUM</v>
          </cell>
          <cell r="B12298" t="str">
            <v>MO5006, matt white, Size M</v>
          </cell>
          <cell r="C12298" t="str">
            <v xml:space="preserve"> </v>
          </cell>
        </row>
        <row r="12299">
          <cell r="A12299" t="str">
            <v>GA5006-BUS</v>
          </cell>
          <cell r="B12299" t="str">
            <v>MO5006, matt white, Size S</v>
          </cell>
          <cell r="C12299" t="str">
            <v xml:space="preserve"> </v>
          </cell>
        </row>
        <row r="12300">
          <cell r="A12300" t="str">
            <v>GA5006-BUXL</v>
          </cell>
          <cell r="B12300" t="str">
            <v>MO5006 white mat, size XL</v>
          </cell>
          <cell r="C12300" t="str">
            <v xml:space="preserve"> </v>
          </cell>
        </row>
        <row r="12301">
          <cell r="A12301" t="str">
            <v>GA5006-BUXS</v>
          </cell>
          <cell r="B12301" t="str">
            <v>MO5006 white mat, Size XS</v>
          </cell>
          <cell r="C12301" t="str">
            <v xml:space="preserve"> </v>
          </cell>
        </row>
        <row r="12302">
          <cell r="A12302" t="str">
            <v>GA5006-BUXXL</v>
          </cell>
          <cell r="B12302" t="str">
            <v>MO5006 white mat, size XXL</v>
          </cell>
          <cell r="C12302" t="str">
            <v xml:space="preserve"> </v>
          </cell>
        </row>
        <row r="12303">
          <cell r="A12303" t="str">
            <v>GA5006-BUXXS</v>
          </cell>
          <cell r="B12303" t="str">
            <v>MO5006 mat white, size XXS</v>
          </cell>
          <cell r="C12303" t="str">
            <v xml:space="preserve"> </v>
          </cell>
        </row>
        <row r="12304">
          <cell r="A12304" t="str">
            <v>GA5006-BUXXXL</v>
          </cell>
          <cell r="B12304" t="str">
            <v>MO5006 mat white, size XXXL</v>
          </cell>
          <cell r="C12304" t="str">
            <v xml:space="preserve"> </v>
          </cell>
        </row>
        <row r="12305">
          <cell r="A12305" t="str">
            <v>GA5006-BUXXXS</v>
          </cell>
          <cell r="B12305" t="str">
            <v>MO5006 mat white, size XXXS</v>
          </cell>
          <cell r="C12305" t="str">
            <v xml:space="preserve"> </v>
          </cell>
        </row>
        <row r="12306">
          <cell r="A12306" t="str">
            <v>GA5006-IAM</v>
          </cell>
          <cell r="B12306" t="str">
            <v>MO5006 Navy blue, size M</v>
          </cell>
          <cell r="C12306" t="str">
            <v xml:space="preserve"> </v>
          </cell>
        </row>
        <row r="12307">
          <cell r="A12307" t="str">
            <v>GA5006-IAS</v>
          </cell>
          <cell r="B12307" t="str">
            <v>MO5006 Navy blue, size S</v>
          </cell>
          <cell r="C12307" t="str">
            <v xml:space="preserve"> </v>
          </cell>
        </row>
        <row r="12308">
          <cell r="A12308" t="str">
            <v>GA5006-IAXL</v>
          </cell>
          <cell r="B12308" t="str">
            <v>MO5006 Navy blue, size XL</v>
          </cell>
          <cell r="C12308" t="str">
            <v xml:space="preserve"> </v>
          </cell>
        </row>
        <row r="12309">
          <cell r="A12309" t="str">
            <v>GA5006-IAXS</v>
          </cell>
          <cell r="B12309" t="str">
            <v>MO5006 Navy blue, size XS</v>
          </cell>
          <cell r="C12309" t="str">
            <v xml:space="preserve"> </v>
          </cell>
        </row>
        <row r="12310">
          <cell r="A12310" t="str">
            <v>GA5006-IAXXL</v>
          </cell>
          <cell r="B12310" t="str">
            <v>MO5006 Navy blue, size XXL</v>
          </cell>
          <cell r="C12310" t="str">
            <v xml:space="preserve"> </v>
          </cell>
        </row>
        <row r="12311">
          <cell r="A12311" t="str">
            <v>GA5006-IAXXS</v>
          </cell>
          <cell r="B12311" t="str">
            <v>MO5006 Navy blue, size XXS</v>
          </cell>
          <cell r="C12311" t="str">
            <v xml:space="preserve"> </v>
          </cell>
        </row>
        <row r="12312">
          <cell r="A12312" t="str">
            <v>GA5006-IAXXXL</v>
          </cell>
          <cell r="B12312" t="str">
            <v>MO5006 Navy blue, size XXXL</v>
          </cell>
          <cell r="C12312" t="str">
            <v xml:space="preserve"> </v>
          </cell>
        </row>
        <row r="12313">
          <cell r="A12313" t="str">
            <v>GA5006-IAXXXS</v>
          </cell>
          <cell r="B12313" t="str">
            <v>MO5006 Navy blue, size  XXXS</v>
          </cell>
          <cell r="C12313" t="str">
            <v xml:space="preserve"> </v>
          </cell>
        </row>
        <row r="12314">
          <cell r="A12314" t="str">
            <v>GA5006-IIL</v>
          </cell>
          <cell r="B12314" t="str">
            <v>MO5006 King blue, size L</v>
          </cell>
          <cell r="C12314" t="str">
            <v xml:space="preserve"> </v>
          </cell>
        </row>
        <row r="12315">
          <cell r="A12315" t="str">
            <v>GA5006-IIM</v>
          </cell>
          <cell r="B12315" t="str">
            <v>MO5006 King blue, size M</v>
          </cell>
          <cell r="C12315" t="str">
            <v xml:space="preserve"> </v>
          </cell>
        </row>
        <row r="12316">
          <cell r="A12316" t="str">
            <v>GA5006-IIS</v>
          </cell>
          <cell r="B12316" t="str">
            <v>MO5006 King blue, size S</v>
          </cell>
          <cell r="C12316" t="str">
            <v xml:space="preserve"> </v>
          </cell>
        </row>
        <row r="12317">
          <cell r="A12317" t="str">
            <v>GA5006-IIXL</v>
          </cell>
          <cell r="B12317" t="str">
            <v>MO5006 King blue,size XL</v>
          </cell>
          <cell r="C12317" t="str">
            <v xml:space="preserve"> </v>
          </cell>
        </row>
        <row r="12318">
          <cell r="A12318" t="str">
            <v>GA5006-IIXS</v>
          </cell>
          <cell r="B12318" t="str">
            <v>MO5006 King blue, size XS</v>
          </cell>
          <cell r="C12318" t="str">
            <v xml:space="preserve"> </v>
          </cell>
        </row>
        <row r="12319">
          <cell r="A12319" t="str">
            <v>GA5006-IIXXL</v>
          </cell>
          <cell r="B12319" t="str">
            <v>MO5006 King blue, size XXL</v>
          </cell>
          <cell r="C12319" t="str">
            <v xml:space="preserve"> </v>
          </cell>
        </row>
        <row r="12320">
          <cell r="A12320" t="str">
            <v>GA5006-IIXXS</v>
          </cell>
          <cell r="B12320" t="str">
            <v>MO5006 King blue, size XXS</v>
          </cell>
          <cell r="C12320" t="str">
            <v xml:space="preserve"> </v>
          </cell>
        </row>
        <row r="12321">
          <cell r="A12321" t="str">
            <v>GA5006-IIXXXL</v>
          </cell>
          <cell r="B12321" t="str">
            <v>MO5006 King blue, size XXXL</v>
          </cell>
          <cell r="C12321" t="str">
            <v xml:space="preserve"> </v>
          </cell>
        </row>
        <row r="12322">
          <cell r="A12322" t="str">
            <v>GA5006-IIXXXS</v>
          </cell>
          <cell r="B12322" t="str">
            <v>MO5006 King blue, size XXXS</v>
          </cell>
          <cell r="C12322" t="str">
            <v xml:space="preserve"> </v>
          </cell>
        </row>
        <row r="12323">
          <cell r="A12323" t="str">
            <v>GA5006-NEL</v>
          </cell>
          <cell r="B12323" t="str">
            <v>HELMET, RIOT, MDL MO5006, BK, L</v>
          </cell>
          <cell r="C12323" t="str">
            <v xml:space="preserve"> </v>
          </cell>
        </row>
        <row r="12324">
          <cell r="A12324" t="str">
            <v>GA5006-NEM</v>
          </cell>
          <cell r="B12324" t="str">
            <v>HELMET, RIOT, MDL MO5006, BK, MD</v>
          </cell>
          <cell r="C12324" t="str">
            <v xml:space="preserve"> </v>
          </cell>
        </row>
        <row r="12325">
          <cell r="A12325" t="str">
            <v>GA5006-NES</v>
          </cell>
          <cell r="B12325" t="str">
            <v>HELMET, RIOT, MO5006, BK, SM</v>
          </cell>
          <cell r="C12325" t="str">
            <v xml:space="preserve"> </v>
          </cell>
        </row>
        <row r="12326">
          <cell r="A12326" t="str">
            <v>GA5006-NEXL</v>
          </cell>
          <cell r="B12326" t="str">
            <v>HELMET, RIOT, MDL MO5006, BK, XL</v>
          </cell>
          <cell r="C12326" t="str">
            <v xml:space="preserve"> </v>
          </cell>
        </row>
        <row r="12327">
          <cell r="A12327" t="str">
            <v>GA5006-NEXS</v>
          </cell>
          <cell r="B12327" t="str">
            <v>MO5006, matt black, size XS</v>
          </cell>
          <cell r="C12327" t="str">
            <v xml:space="preserve"> </v>
          </cell>
        </row>
        <row r="12328">
          <cell r="A12328" t="str">
            <v>GA5006-NEXXL</v>
          </cell>
          <cell r="B12328" t="str">
            <v>HELMET, RIOT, MDL MO5006, BK, XXL</v>
          </cell>
          <cell r="C12328" t="str">
            <v xml:space="preserve"> </v>
          </cell>
        </row>
        <row r="12329">
          <cell r="A12329" t="str">
            <v>GA5006-NEXXS</v>
          </cell>
          <cell r="B12329" t="str">
            <v>MO5006, matt black, size XXS</v>
          </cell>
          <cell r="C12329" t="str">
            <v xml:space="preserve"> </v>
          </cell>
        </row>
        <row r="12330">
          <cell r="A12330" t="str">
            <v>GA5006-NEXXXL</v>
          </cell>
          <cell r="B12330" t="str">
            <v>HELMET, RIOT, MDL MO5006, BL, XXXL</v>
          </cell>
          <cell r="C12330" t="str">
            <v xml:space="preserve"> </v>
          </cell>
        </row>
        <row r="12331">
          <cell r="A12331" t="str">
            <v>GA5006-NEXXXS</v>
          </cell>
          <cell r="B12331" t="str">
            <v>MO5006, matt black, size XXXS</v>
          </cell>
          <cell r="C12331" t="str">
            <v xml:space="preserve"> </v>
          </cell>
        </row>
        <row r="12332">
          <cell r="A12332" t="str">
            <v>GA5006-VAL</v>
          </cell>
          <cell r="B12332" t="str">
            <v>MO5006 green, size L</v>
          </cell>
          <cell r="C12332" t="str">
            <v xml:space="preserve"> </v>
          </cell>
        </row>
        <row r="12333">
          <cell r="A12333" t="str">
            <v>GA5006-VAM</v>
          </cell>
          <cell r="B12333" t="str">
            <v>MO5006 green, size M</v>
          </cell>
          <cell r="C12333" t="str">
            <v xml:space="preserve"> </v>
          </cell>
        </row>
        <row r="12334">
          <cell r="A12334" t="str">
            <v>GA5006-VAS</v>
          </cell>
          <cell r="B12334" t="str">
            <v>MO5006 green, size S</v>
          </cell>
          <cell r="C12334" t="str">
            <v xml:space="preserve"> </v>
          </cell>
        </row>
        <row r="12335">
          <cell r="A12335" t="str">
            <v>GA5006-VAXL</v>
          </cell>
          <cell r="B12335" t="str">
            <v>MO5006 green, size XL</v>
          </cell>
          <cell r="C12335" t="str">
            <v xml:space="preserve"> </v>
          </cell>
        </row>
        <row r="12336">
          <cell r="A12336" t="str">
            <v>GA5006-VAXS</v>
          </cell>
          <cell r="B12336" t="str">
            <v>MO5006 green, size XS</v>
          </cell>
          <cell r="C12336" t="str">
            <v xml:space="preserve"> </v>
          </cell>
        </row>
        <row r="12337">
          <cell r="A12337" t="str">
            <v>GA5006-VAXXL</v>
          </cell>
          <cell r="B12337" t="str">
            <v>MO5006 green, size XXL</v>
          </cell>
          <cell r="C12337" t="str">
            <v xml:space="preserve"> </v>
          </cell>
        </row>
        <row r="12338">
          <cell r="A12338" t="str">
            <v>GA5006-VAXXS</v>
          </cell>
          <cell r="B12338" t="str">
            <v>MO5006 green, size XXS</v>
          </cell>
          <cell r="C12338" t="str">
            <v xml:space="preserve"> </v>
          </cell>
        </row>
        <row r="12339">
          <cell r="A12339" t="str">
            <v>GA5006-VAXXXL</v>
          </cell>
          <cell r="B12339" t="str">
            <v>MO5006 green, size XXXL</v>
          </cell>
          <cell r="C12339" t="str">
            <v xml:space="preserve"> </v>
          </cell>
        </row>
        <row r="12340">
          <cell r="A12340" t="str">
            <v>GA5006-VAXXXS</v>
          </cell>
          <cell r="B12340" t="str">
            <v>MO5006 green, size XXXS</v>
          </cell>
          <cell r="C12340" t="str">
            <v xml:space="preserve"> </v>
          </cell>
        </row>
        <row r="12341">
          <cell r="A12341" t="str">
            <v>GA5006-VKL</v>
          </cell>
          <cell r="B12341" t="str">
            <v>MO5006 Olive green, size L</v>
          </cell>
          <cell r="C12341" t="str">
            <v xml:space="preserve"> </v>
          </cell>
        </row>
        <row r="12342">
          <cell r="A12342" t="str">
            <v>GA5006-VKM</v>
          </cell>
          <cell r="B12342" t="str">
            <v>MO 5006 olive green, Size M</v>
          </cell>
          <cell r="C12342" t="str">
            <v xml:space="preserve"> </v>
          </cell>
        </row>
        <row r="12343">
          <cell r="A12343" t="str">
            <v>GA5006-VKS</v>
          </cell>
          <cell r="B12343" t="str">
            <v>MO5006 Olive green, size S</v>
          </cell>
          <cell r="C12343" t="str">
            <v xml:space="preserve"> </v>
          </cell>
        </row>
        <row r="12344">
          <cell r="A12344" t="str">
            <v>GA5006-VKXL</v>
          </cell>
          <cell r="B12344" t="str">
            <v>MO5006 Olive green, size XL</v>
          </cell>
          <cell r="C12344" t="str">
            <v xml:space="preserve"> </v>
          </cell>
        </row>
        <row r="12345">
          <cell r="A12345" t="str">
            <v>GA5006-VKXS</v>
          </cell>
          <cell r="B12345" t="str">
            <v>MO5006 Olive green, size XS</v>
          </cell>
          <cell r="C12345" t="str">
            <v xml:space="preserve"> </v>
          </cell>
        </row>
        <row r="12346">
          <cell r="A12346" t="str">
            <v>GA5006-VKXXL</v>
          </cell>
          <cell r="B12346" t="str">
            <v>MO5006 Olive green, size XXL</v>
          </cell>
          <cell r="C12346" t="str">
            <v xml:space="preserve"> </v>
          </cell>
        </row>
        <row r="12347">
          <cell r="A12347" t="str">
            <v>GA5006-VKXXS</v>
          </cell>
          <cell r="B12347" t="str">
            <v>MO5006 Olive green, size XXS</v>
          </cell>
          <cell r="C12347" t="str">
            <v xml:space="preserve"> </v>
          </cell>
        </row>
        <row r="12348">
          <cell r="A12348" t="str">
            <v>GA5006-VKXXXL</v>
          </cell>
          <cell r="B12348" t="str">
            <v>MO5006 Olive green, size XXXL</v>
          </cell>
          <cell r="C12348" t="str">
            <v xml:space="preserve"> </v>
          </cell>
        </row>
        <row r="12349">
          <cell r="A12349" t="str">
            <v>GA5006-VKXXXS</v>
          </cell>
          <cell r="B12349" t="str">
            <v>MO5006 Olive green, size XXXS</v>
          </cell>
          <cell r="C12349" t="str">
            <v xml:space="preserve"> </v>
          </cell>
        </row>
        <row r="12350">
          <cell r="A12350" t="str">
            <v>GA5006B-BAL</v>
          </cell>
          <cell r="B12350" t="str">
            <v>MO5006 B,  White, Size L</v>
          </cell>
          <cell r="C12350" t="str">
            <v xml:space="preserve"> </v>
          </cell>
        </row>
        <row r="12351">
          <cell r="A12351" t="str">
            <v>GA5006B-BAM</v>
          </cell>
          <cell r="B12351" t="str">
            <v>MO5006B,  White, Size M</v>
          </cell>
          <cell r="C12351" t="str">
            <v xml:space="preserve"> </v>
          </cell>
        </row>
        <row r="12352">
          <cell r="A12352" t="str">
            <v>GA5006B-BAS</v>
          </cell>
          <cell r="B12352" t="str">
            <v>MO5006 B,  White, Size S</v>
          </cell>
          <cell r="C12352" t="str">
            <v xml:space="preserve"> </v>
          </cell>
        </row>
        <row r="12353">
          <cell r="A12353" t="str">
            <v>GA5006B-BAXL</v>
          </cell>
          <cell r="B12353" t="str">
            <v>MO5006 B, White, Size XL</v>
          </cell>
          <cell r="C12353" t="str">
            <v xml:space="preserve"> </v>
          </cell>
        </row>
        <row r="12354">
          <cell r="A12354" t="str">
            <v>GA5006B-BAXXL</v>
          </cell>
          <cell r="B12354" t="str">
            <v>MO5006 B, White, Size XXL</v>
          </cell>
          <cell r="C12354" t="str">
            <v xml:space="preserve"> </v>
          </cell>
        </row>
        <row r="12355">
          <cell r="A12355" t="str">
            <v>GA5006B-BAXXXL</v>
          </cell>
          <cell r="B12355" t="str">
            <v>MO5006 B blanc XXXL</v>
          </cell>
          <cell r="C12355" t="str">
            <v xml:space="preserve"> </v>
          </cell>
        </row>
        <row r="12356">
          <cell r="A12356" t="str">
            <v>GA5006B-BAXXXS</v>
          </cell>
          <cell r="B12356" t="str">
            <v>MO5006 B blanc XXXS</v>
          </cell>
          <cell r="C12356" t="str">
            <v xml:space="preserve"> </v>
          </cell>
        </row>
        <row r="12357">
          <cell r="A12357" t="str">
            <v>GA5006G-BU03S</v>
          </cell>
          <cell r="B12357" t="str">
            <v>MO5006G mat Grèce white S</v>
          </cell>
          <cell r="C12357" t="str">
            <v xml:space="preserve"> </v>
          </cell>
        </row>
        <row r="12358">
          <cell r="A12358" t="str">
            <v>GA5006G-BU03XS</v>
          </cell>
          <cell r="B12358" t="str">
            <v>MO5006G mat white Grèce XS</v>
          </cell>
          <cell r="C12358" t="str">
            <v xml:space="preserve"> </v>
          </cell>
        </row>
        <row r="12359">
          <cell r="A12359" t="str">
            <v>GA5006G-BU03XXS</v>
          </cell>
          <cell r="B12359" t="str">
            <v>MO5006G mat white Grèce XXS</v>
          </cell>
          <cell r="C12359" t="str">
            <v xml:space="preserve"> </v>
          </cell>
        </row>
        <row r="12360">
          <cell r="A12360" t="str">
            <v>GA5006GF-AHL</v>
          </cell>
          <cell r="B12360" t="str">
            <v>MO5006 Glassfiber black blue, L</v>
          </cell>
          <cell r="C12360" t="str">
            <v xml:space="preserve"> </v>
          </cell>
        </row>
        <row r="12361">
          <cell r="A12361" t="str">
            <v>GA5006GF-AHXL</v>
          </cell>
          <cell r="B12361" t="str">
            <v>MO5006 Glassfiber black blue, XL</v>
          </cell>
          <cell r="C12361" t="str">
            <v xml:space="preserve"> </v>
          </cell>
        </row>
        <row r="12362">
          <cell r="A12362" t="str">
            <v>GA5006GF-AHXS</v>
          </cell>
          <cell r="B12362" t="str">
            <v>MO5006 Glassfiber black blue, XS</v>
          </cell>
          <cell r="C12362" t="str">
            <v xml:space="preserve"> </v>
          </cell>
        </row>
        <row r="12363">
          <cell r="A12363" t="str">
            <v>GA5006GF-AHXXL</v>
          </cell>
          <cell r="B12363" t="str">
            <v>MO5006 Glassfiber black blue, XXL</v>
          </cell>
          <cell r="C12363" t="str">
            <v xml:space="preserve"> </v>
          </cell>
        </row>
        <row r="12364">
          <cell r="A12364" t="str">
            <v>GA5006GF-AHXXS</v>
          </cell>
          <cell r="B12364" t="str">
            <v>MO5006 Glassfiber black blue, XXS</v>
          </cell>
          <cell r="C12364" t="str">
            <v xml:space="preserve"> </v>
          </cell>
        </row>
        <row r="12365">
          <cell r="A12365" t="str">
            <v>GA5011MTR-BA00</v>
          </cell>
          <cell r="B12365" t="str">
            <v>Helmet MO5001 white MTR</v>
          </cell>
          <cell r="C12365" t="str">
            <v xml:space="preserve"> </v>
          </cell>
        </row>
        <row r="12366">
          <cell r="A12366" t="str">
            <v>GA5011R-JB00</v>
          </cell>
          <cell r="B12366" t="str">
            <v>MO5001R w/ ant.shock curved 4 shield,yel</v>
          </cell>
          <cell r="C12366" t="str">
            <v xml:space="preserve"> </v>
          </cell>
        </row>
        <row r="12367">
          <cell r="A12367" t="str">
            <v>GA5011R-VV00</v>
          </cell>
          <cell r="B12367" t="str">
            <v>MO5001R écr.galbé vert Otan</v>
          </cell>
          <cell r="C12367" t="str">
            <v xml:space="preserve"> </v>
          </cell>
        </row>
        <row r="12368">
          <cell r="A12368" t="str">
            <v>GA5011RH-NE00</v>
          </cell>
          <cell r="B12368" t="str">
            <v>MO5001R helmet law enforc. black HONGRIE</v>
          </cell>
          <cell r="C12368" t="str">
            <v xml:space="preserve"> </v>
          </cell>
        </row>
        <row r="12369">
          <cell r="A12369" t="str">
            <v>GA5016-BAL</v>
          </cell>
          <cell r="B12369" t="str">
            <v>MO5016 EN 166 §7.3.2 white L</v>
          </cell>
          <cell r="C12369" t="str">
            <v xml:space="preserve"> </v>
          </cell>
        </row>
        <row r="12370">
          <cell r="A12370" t="str">
            <v>GA5016-BAM</v>
          </cell>
          <cell r="B12370" t="str">
            <v>MO5016 EN 166 §7.3.2 white M</v>
          </cell>
          <cell r="C12370" t="str">
            <v xml:space="preserve"> </v>
          </cell>
        </row>
        <row r="12371">
          <cell r="A12371" t="str">
            <v>GA5016-BAS</v>
          </cell>
          <cell r="B12371" t="str">
            <v>MO5016 EN 166 §7.3.2 white S</v>
          </cell>
          <cell r="C12371" t="str">
            <v xml:space="preserve"> </v>
          </cell>
        </row>
        <row r="12372">
          <cell r="A12372" t="str">
            <v>GA5016-BAXL</v>
          </cell>
          <cell r="B12372" t="str">
            <v>MO5016 EN 166 §7.3.2 white XL</v>
          </cell>
          <cell r="C12372" t="str">
            <v xml:space="preserve"> </v>
          </cell>
        </row>
        <row r="12373">
          <cell r="A12373" t="str">
            <v>GA5016-BAXS</v>
          </cell>
          <cell r="B12373" t="str">
            <v>MO5016 EN 166 §7.3.2 white XS</v>
          </cell>
          <cell r="C12373" t="str">
            <v xml:space="preserve"> </v>
          </cell>
        </row>
        <row r="12374">
          <cell r="A12374" t="str">
            <v>GA5016-BAXXL</v>
          </cell>
          <cell r="B12374" t="str">
            <v>MO5016 EN 166 §7.3.2 white XXL</v>
          </cell>
          <cell r="C12374" t="str">
            <v xml:space="preserve"> </v>
          </cell>
        </row>
        <row r="12375">
          <cell r="A12375" t="str">
            <v>GA5016-BAXXS</v>
          </cell>
          <cell r="B12375" t="str">
            <v>MO5016 EN 166 §7.3.2 white XXS</v>
          </cell>
          <cell r="C12375" t="str">
            <v xml:space="preserve"> </v>
          </cell>
        </row>
        <row r="12376">
          <cell r="A12376" t="str">
            <v>GA5016-BAXXXL</v>
          </cell>
          <cell r="B12376" t="str">
            <v>MO5016 EN 166 §7.3.2 white XXXL</v>
          </cell>
          <cell r="C12376" t="str">
            <v xml:space="preserve"> </v>
          </cell>
        </row>
        <row r="12377">
          <cell r="A12377" t="str">
            <v>GA5016-BAXXXS</v>
          </cell>
          <cell r="B12377" t="str">
            <v>MO5016 EN 166 §7.3.2 white XXXS</v>
          </cell>
          <cell r="C12377" t="str">
            <v xml:space="preserve"> </v>
          </cell>
        </row>
        <row r="12378">
          <cell r="A12378" t="str">
            <v>GA5016-BEL</v>
          </cell>
          <cell r="B12378" t="str">
            <v>MO 5006 with Pinlock, white, Size L</v>
          </cell>
          <cell r="C12378" t="str">
            <v xml:space="preserve"> </v>
          </cell>
        </row>
        <row r="12379">
          <cell r="A12379" t="str">
            <v>GA5016-BEM</v>
          </cell>
          <cell r="B12379" t="str">
            <v>MO 5006 with Pinlock, white, Size M</v>
          </cell>
          <cell r="C12379" t="str">
            <v xml:space="preserve"> </v>
          </cell>
        </row>
        <row r="12380">
          <cell r="A12380" t="str">
            <v>GA5016-BES</v>
          </cell>
          <cell r="B12380" t="str">
            <v>MO5016 EN 166 §7.3.2 white, size S</v>
          </cell>
          <cell r="C12380" t="str">
            <v xml:space="preserve"> </v>
          </cell>
        </row>
        <row r="12381">
          <cell r="A12381" t="str">
            <v>GA5016-BEXL</v>
          </cell>
          <cell r="B12381" t="str">
            <v>MO5016 EN 166 §7.3.2 white, size XL</v>
          </cell>
          <cell r="C12381" t="str">
            <v xml:space="preserve"> </v>
          </cell>
        </row>
        <row r="12382">
          <cell r="A12382" t="str">
            <v>GA5016-BEXS</v>
          </cell>
          <cell r="B12382" t="str">
            <v>MO5016 EN 166 §7.3.2 white, size XS</v>
          </cell>
          <cell r="C12382" t="str">
            <v xml:space="preserve"> </v>
          </cell>
        </row>
        <row r="12383">
          <cell r="A12383" t="str">
            <v>GA5016-BEXXL</v>
          </cell>
          <cell r="B12383" t="str">
            <v>MO5016 EN 166 §7.3.2 white, size XXL</v>
          </cell>
          <cell r="C12383" t="str">
            <v xml:space="preserve"> </v>
          </cell>
        </row>
        <row r="12384">
          <cell r="A12384" t="str">
            <v>GA5016-BEXXS</v>
          </cell>
          <cell r="B12384" t="str">
            <v>MO5016 EN 166 §7.3.2 white, size XXS</v>
          </cell>
          <cell r="C12384" t="str">
            <v xml:space="preserve"> </v>
          </cell>
        </row>
        <row r="12385">
          <cell r="A12385" t="str">
            <v>GA5016-BEXXXL</v>
          </cell>
          <cell r="B12385" t="str">
            <v>MO5016 EN 166 §7.3.2 white, size XXXL</v>
          </cell>
          <cell r="C12385" t="str">
            <v xml:space="preserve"> </v>
          </cell>
        </row>
        <row r="12386">
          <cell r="A12386" t="str">
            <v>GA5016-BEXXXS</v>
          </cell>
          <cell r="B12386" t="str">
            <v>MO5016 EN 166 §7.3.2 white, size XXXS</v>
          </cell>
          <cell r="C12386" t="str">
            <v xml:space="preserve"> </v>
          </cell>
        </row>
        <row r="12387">
          <cell r="A12387" t="str">
            <v>GA5016-BUL</v>
          </cell>
          <cell r="B12387" t="str">
            <v>MO5016 EN 166 §7.3.2 mat white, size L</v>
          </cell>
          <cell r="C12387" t="str">
            <v xml:space="preserve"> </v>
          </cell>
        </row>
        <row r="12388">
          <cell r="A12388" t="str">
            <v>GA5016-BUM</v>
          </cell>
          <cell r="B12388" t="str">
            <v>MO5016 EN 166 §7.3.2 mat white, size M</v>
          </cell>
          <cell r="C12388" t="str">
            <v xml:space="preserve"> </v>
          </cell>
        </row>
        <row r="12389">
          <cell r="A12389" t="str">
            <v>GA5016-BUS</v>
          </cell>
          <cell r="B12389" t="str">
            <v>MO 5006 with Pinlock,mat white,Size</v>
          </cell>
          <cell r="C12389" t="str">
            <v xml:space="preserve"> </v>
          </cell>
        </row>
        <row r="12390">
          <cell r="A12390" t="str">
            <v>GA5016-BUXL</v>
          </cell>
          <cell r="B12390" t="str">
            <v>MO5016 EN 166 §7.3.2 mat white, size XL</v>
          </cell>
          <cell r="C12390" t="str">
            <v xml:space="preserve"> </v>
          </cell>
        </row>
        <row r="12391">
          <cell r="A12391" t="str">
            <v>GA5016-BUXS</v>
          </cell>
          <cell r="B12391" t="str">
            <v>MO 5006 with Pinlock,mat white,Size XS</v>
          </cell>
          <cell r="C12391" t="str">
            <v xml:space="preserve"> </v>
          </cell>
        </row>
        <row r="12392">
          <cell r="A12392" t="str">
            <v>GA5016-BUXXL</v>
          </cell>
          <cell r="B12392" t="str">
            <v>MO5016 EN 166 §7.3.2 mat white, size XXL</v>
          </cell>
          <cell r="C12392" t="str">
            <v xml:space="preserve"> </v>
          </cell>
        </row>
        <row r="12393">
          <cell r="A12393" t="str">
            <v>GA5016-BUXXS</v>
          </cell>
          <cell r="B12393" t="str">
            <v>MO 5006 with Pinlock,mat white,Size XXS</v>
          </cell>
          <cell r="C12393" t="str">
            <v xml:space="preserve"> </v>
          </cell>
        </row>
        <row r="12394">
          <cell r="A12394" t="str">
            <v>GA5016-BUXXXL</v>
          </cell>
          <cell r="B12394" t="str">
            <v>MO5016 EN 166 §7.3.2 mat white,size XXXL</v>
          </cell>
          <cell r="C12394" t="str">
            <v xml:space="preserve"> </v>
          </cell>
        </row>
        <row r="12395">
          <cell r="A12395" t="str">
            <v>GA5016-BUXXXS</v>
          </cell>
          <cell r="B12395" t="str">
            <v>MO 5006 with Pinlock,mat white,Size XXXS</v>
          </cell>
          <cell r="C12395" t="str">
            <v xml:space="preserve"> </v>
          </cell>
        </row>
        <row r="12396">
          <cell r="A12396" t="str">
            <v>GA5016-IAXS</v>
          </cell>
          <cell r="B12396" t="str">
            <v>MO5016 EN 166 §7.3.2 navy blue XS</v>
          </cell>
          <cell r="C12396" t="str">
            <v xml:space="preserve"> </v>
          </cell>
        </row>
        <row r="12397">
          <cell r="A12397" t="str">
            <v>GA5016-IAXXXS</v>
          </cell>
          <cell r="B12397" t="str">
            <v>MO5016 EN 166 §7.3.2 navy blue XXXS</v>
          </cell>
          <cell r="C12397" t="str">
            <v xml:space="preserve"> </v>
          </cell>
        </row>
        <row r="12398">
          <cell r="A12398" t="str">
            <v>GA5016-IIL</v>
          </cell>
          <cell r="B12398" t="str">
            <v>MO5016 EN 166 §7.3.2 king blue L</v>
          </cell>
          <cell r="C12398" t="str">
            <v xml:space="preserve"> </v>
          </cell>
        </row>
        <row r="12399">
          <cell r="A12399" t="str">
            <v>GA5016-IIM</v>
          </cell>
          <cell r="B12399" t="str">
            <v>MO5016 EN 166 §7.3.2 king blue M</v>
          </cell>
          <cell r="C12399" t="str">
            <v xml:space="preserve"> </v>
          </cell>
        </row>
        <row r="12400">
          <cell r="A12400" t="str">
            <v>GA5016-IIS</v>
          </cell>
          <cell r="B12400" t="str">
            <v>MO5016 EN 166 §7.3.2 king blue S</v>
          </cell>
          <cell r="C12400" t="str">
            <v xml:space="preserve"> </v>
          </cell>
        </row>
        <row r="12401">
          <cell r="A12401" t="str">
            <v>GA5016-IIXL</v>
          </cell>
          <cell r="B12401" t="str">
            <v>MO5016 EN 166 §7.3.2 king blue XL</v>
          </cell>
          <cell r="C12401" t="str">
            <v xml:space="preserve"> </v>
          </cell>
        </row>
        <row r="12402">
          <cell r="A12402" t="str">
            <v>GA5016-IIXS</v>
          </cell>
          <cell r="B12402" t="str">
            <v>MO5016 EN 166 §7.3.2 king blue XS</v>
          </cell>
          <cell r="C12402" t="str">
            <v xml:space="preserve"> </v>
          </cell>
        </row>
        <row r="12403">
          <cell r="A12403" t="str">
            <v>GA5016-IIXXL</v>
          </cell>
          <cell r="B12403" t="str">
            <v>MO5016 EN 166 §7.3.2 king blue XXL</v>
          </cell>
          <cell r="C12403" t="str">
            <v xml:space="preserve"> </v>
          </cell>
        </row>
        <row r="12404">
          <cell r="A12404" t="str">
            <v>GA5016-IIXXS</v>
          </cell>
          <cell r="B12404" t="str">
            <v>MO5016 EN 166 §7.3.2 king blue XXS</v>
          </cell>
          <cell r="C12404" t="str">
            <v xml:space="preserve"> </v>
          </cell>
        </row>
        <row r="12405">
          <cell r="A12405" t="str">
            <v>GA5016-IIXXXL</v>
          </cell>
          <cell r="B12405" t="str">
            <v>MO5016 EN 166 §7.3.2 king blue XXXL</v>
          </cell>
          <cell r="C12405" t="str">
            <v xml:space="preserve"> </v>
          </cell>
        </row>
        <row r="12406">
          <cell r="A12406" t="str">
            <v>GA5016-IIXXXS</v>
          </cell>
          <cell r="B12406" t="str">
            <v>MO5016 EN 166 §7.3.2 king blue XXXS</v>
          </cell>
          <cell r="C12406" t="str">
            <v xml:space="preserve"> </v>
          </cell>
        </row>
        <row r="12407">
          <cell r="A12407" t="str">
            <v>GA5016-NEXS</v>
          </cell>
          <cell r="B12407" t="str">
            <v>MO5016 EN 166 §7.3.2 mat black, size XS</v>
          </cell>
          <cell r="C12407" t="str">
            <v xml:space="preserve"> </v>
          </cell>
        </row>
        <row r="12408">
          <cell r="A12408" t="str">
            <v>GA5016-NEXXL</v>
          </cell>
          <cell r="B12408" t="str">
            <v>MO 5006 with Pinlock,mat black,Size XXL</v>
          </cell>
          <cell r="C12408" t="str">
            <v xml:space="preserve"> </v>
          </cell>
        </row>
        <row r="12409">
          <cell r="A12409" t="str">
            <v>GA5016-NEXXS</v>
          </cell>
          <cell r="B12409" t="str">
            <v>MO5016 EN 166 §7.3.2 mat black, size XXS</v>
          </cell>
          <cell r="C12409" t="str">
            <v xml:space="preserve"> </v>
          </cell>
        </row>
        <row r="12410">
          <cell r="A12410" t="str">
            <v>GA5016-NEXXXL</v>
          </cell>
          <cell r="B12410" t="str">
            <v>MO 5006 with Pinlock,mat black,Size XXXL</v>
          </cell>
          <cell r="C12410" t="str">
            <v xml:space="preserve"> </v>
          </cell>
        </row>
        <row r="12411">
          <cell r="A12411" t="str">
            <v>GA5016-NEXXXS</v>
          </cell>
          <cell r="B12411" t="str">
            <v>MO5016 EN 166 §7.3.2 mat black,size XXXS</v>
          </cell>
          <cell r="C12411" t="str">
            <v xml:space="preserve"> </v>
          </cell>
        </row>
        <row r="12412">
          <cell r="A12412" t="str">
            <v>GA5016-VKL</v>
          </cell>
          <cell r="B12412" t="str">
            <v>MO5016 EN 166 §7.3.2 Olive green size L</v>
          </cell>
          <cell r="C12412" t="str">
            <v xml:space="preserve"> </v>
          </cell>
        </row>
        <row r="12413">
          <cell r="A12413" t="str">
            <v>GA5016-VKM</v>
          </cell>
          <cell r="B12413" t="str">
            <v>MO5016 EN 166 §7.3.2 Olive green size M</v>
          </cell>
          <cell r="C12413" t="str">
            <v xml:space="preserve"> </v>
          </cell>
        </row>
        <row r="12414">
          <cell r="A12414" t="str">
            <v>GA5016-VKS</v>
          </cell>
          <cell r="B12414" t="str">
            <v>MO5016 EN 166 §7.3.2 Olive green size S</v>
          </cell>
          <cell r="C12414" t="str">
            <v xml:space="preserve"> </v>
          </cell>
        </row>
        <row r="12415">
          <cell r="A12415" t="str">
            <v>GA5016-VKXL</v>
          </cell>
          <cell r="B12415" t="str">
            <v>MO5016 EN 166 §7.3.2 Olive green size XL</v>
          </cell>
          <cell r="C12415" t="str">
            <v xml:space="preserve"> </v>
          </cell>
        </row>
        <row r="12416">
          <cell r="A12416" t="str">
            <v>GA5016-VKXS</v>
          </cell>
          <cell r="B12416" t="str">
            <v>MO5016 EN 166 §7.3.2 Olive green size XS</v>
          </cell>
          <cell r="C12416" t="str">
            <v xml:space="preserve"> </v>
          </cell>
        </row>
        <row r="12417">
          <cell r="A12417" t="str">
            <v>GA5016-VKXXL</v>
          </cell>
          <cell r="B12417" t="str">
            <v>MO5016 EN 166 §7.3.2 Olive green XXL</v>
          </cell>
          <cell r="C12417" t="str">
            <v xml:space="preserve"> </v>
          </cell>
        </row>
        <row r="12418">
          <cell r="A12418" t="str">
            <v>GA5016-VKXXS</v>
          </cell>
          <cell r="B12418" t="str">
            <v>MO5016 EN 166 §7.3.2 Olive green XXS</v>
          </cell>
          <cell r="C12418" t="str">
            <v xml:space="preserve"> </v>
          </cell>
        </row>
        <row r="12419">
          <cell r="A12419" t="str">
            <v>GA5016-VKXXXL</v>
          </cell>
          <cell r="B12419" t="str">
            <v>MO5016 EN 166 §7.3.2 Olive green XXXL</v>
          </cell>
          <cell r="C12419" t="str">
            <v xml:space="preserve"> </v>
          </cell>
        </row>
        <row r="12420">
          <cell r="A12420" t="str">
            <v>GA5016-VKXXXS</v>
          </cell>
          <cell r="B12420" t="str">
            <v>MO5016 EN 166 §7.3.2 Olive green XXXS</v>
          </cell>
          <cell r="C12420" t="str">
            <v xml:space="preserve"> </v>
          </cell>
        </row>
        <row r="12421">
          <cell r="A12421" t="str">
            <v>GA5016A-IA02L</v>
          </cell>
          <cell r="B12421" t="str">
            <v>MO5016A matt blue Police Berlin, L</v>
          </cell>
          <cell r="C12421" t="str">
            <v xml:space="preserve"> </v>
          </cell>
        </row>
        <row r="12422">
          <cell r="A12422" t="str">
            <v>GA5016A-IA02M</v>
          </cell>
          <cell r="B12422" t="str">
            <v>Helmet,MO5016A,matt blue,Police Berlin,M</v>
          </cell>
          <cell r="C12422" t="str">
            <v xml:space="preserve"> </v>
          </cell>
        </row>
        <row r="12423">
          <cell r="A12423" t="str">
            <v>GA5016A-IA02XL</v>
          </cell>
          <cell r="B12423" t="str">
            <v>Helmet,MO5016A,mat blue,Police Berlin,XL</v>
          </cell>
          <cell r="C12423" t="str">
            <v xml:space="preserve"> </v>
          </cell>
        </row>
        <row r="12424">
          <cell r="A12424" t="str">
            <v>GA5016A-IA02XXL</v>
          </cell>
          <cell r="B12424" t="str">
            <v>Helmet,MO5016A,mat blue,Pol.Berlin,XXL</v>
          </cell>
          <cell r="C12424" t="str">
            <v xml:space="preserve"> </v>
          </cell>
        </row>
        <row r="12425">
          <cell r="A12425" t="str">
            <v>GA5016A-IA02XXXL</v>
          </cell>
          <cell r="B12425" t="str">
            <v>Helmet,MO5016A,mat blue,Pol.Berlin,XXXL</v>
          </cell>
          <cell r="C12425" t="str">
            <v xml:space="preserve"> </v>
          </cell>
        </row>
        <row r="12426">
          <cell r="A12426" t="str">
            <v>GA5016B-BAL</v>
          </cell>
          <cell r="B12426" t="str">
            <v>MO5016 B white L size</v>
          </cell>
          <cell r="C12426" t="str">
            <v xml:space="preserve"> </v>
          </cell>
        </row>
        <row r="12427">
          <cell r="A12427" t="str">
            <v>GA5016B-BAM</v>
          </cell>
          <cell r="B12427" t="str">
            <v>MO5016 B white M size</v>
          </cell>
          <cell r="C12427" t="str">
            <v xml:space="preserve"> </v>
          </cell>
        </row>
        <row r="12428">
          <cell r="A12428" t="str">
            <v>GA5016B-BAS</v>
          </cell>
          <cell r="B12428" t="str">
            <v>MO5016 B white S size</v>
          </cell>
          <cell r="C12428" t="str">
            <v xml:space="preserve"> </v>
          </cell>
        </row>
        <row r="12429">
          <cell r="A12429" t="str">
            <v>GA5016B-BAXL</v>
          </cell>
          <cell r="B12429" t="str">
            <v>MO5016 B white XL size</v>
          </cell>
          <cell r="C12429" t="str">
            <v xml:space="preserve"> </v>
          </cell>
        </row>
        <row r="12430">
          <cell r="A12430" t="str">
            <v>GA5016B-BAXS</v>
          </cell>
          <cell r="B12430" t="str">
            <v>MO5016 B white XS size</v>
          </cell>
          <cell r="C12430" t="str">
            <v xml:space="preserve"> </v>
          </cell>
        </row>
        <row r="12431">
          <cell r="A12431" t="str">
            <v>GA5016B-BAXXL</v>
          </cell>
          <cell r="B12431" t="str">
            <v>MO5016 B white XXL size</v>
          </cell>
          <cell r="C12431" t="str">
            <v xml:space="preserve"> </v>
          </cell>
        </row>
        <row r="12432">
          <cell r="A12432" t="str">
            <v>GA5016B-BAXXS</v>
          </cell>
          <cell r="B12432" t="str">
            <v>MO5016 B white XXS size</v>
          </cell>
          <cell r="C12432" t="str">
            <v xml:space="preserve"> </v>
          </cell>
        </row>
        <row r="12433">
          <cell r="A12433" t="str">
            <v>GA5016B-BAXXXL</v>
          </cell>
          <cell r="B12433" t="str">
            <v>MO5016 B white XXXL size</v>
          </cell>
          <cell r="C12433" t="str">
            <v xml:space="preserve"> </v>
          </cell>
        </row>
        <row r="12434">
          <cell r="A12434" t="str">
            <v>GA5016B-BAXXXS</v>
          </cell>
          <cell r="B12434" t="str">
            <v>MO5016 B white XXXS size</v>
          </cell>
          <cell r="C12434" t="str">
            <v xml:space="preserve"> </v>
          </cell>
        </row>
        <row r="12435">
          <cell r="A12435" t="str">
            <v>GA8312-03</v>
          </cell>
          <cell r="B12435" t="str">
            <v>KIT 2 COMMEINHES VERS.2</v>
          </cell>
          <cell r="C12435" t="str">
            <v xml:space="preserve"> </v>
          </cell>
        </row>
        <row r="12436">
          <cell r="A12436" t="str">
            <v>GA52020</v>
          </cell>
          <cell r="B12436" t="str">
            <v>NECK CURTAIN 6 BUTTON 5000/1/2</v>
          </cell>
          <cell r="C12436" t="str">
            <v xml:space="preserve"> </v>
          </cell>
        </row>
        <row r="12437">
          <cell r="A12437" t="str">
            <v>GA51040</v>
          </cell>
          <cell r="B12437" t="str">
            <v>CURVED FACE SHIELD 4MM</v>
          </cell>
          <cell r="C12437" t="str">
            <v xml:space="preserve"> </v>
          </cell>
        </row>
        <row r="12438">
          <cell r="A12438" t="str">
            <v>GA52000</v>
          </cell>
          <cell r="B12438" t="str">
            <v>NECK CURTAIN 4 BUTTON 5000/1/2</v>
          </cell>
          <cell r="C12438" t="str">
            <v xml:space="preserve"> </v>
          </cell>
        </row>
        <row r="12439">
          <cell r="A12439" t="str">
            <v>GA53013</v>
          </cell>
          <cell r="B12439" t="str">
            <v>KIT PERSONALISATION POLICE MUN</v>
          </cell>
          <cell r="C12439" t="str">
            <v xml:space="preserve"> </v>
          </cell>
        </row>
        <row r="12440">
          <cell r="A12440" t="str">
            <v>GA50203-GM</v>
          </cell>
          <cell r="B12440" t="str">
            <v>VISOR EN166,BLACK,PINLOCK,MO 5006 LARGE</v>
          </cell>
          <cell r="C12440" t="str">
            <v xml:space="preserve"> </v>
          </cell>
        </row>
        <row r="12441">
          <cell r="A12441" t="str">
            <v>GA50163</v>
          </cell>
          <cell r="B12441" t="str">
            <v>COVER SCREEN MO5001</v>
          </cell>
          <cell r="C12441" t="str">
            <v xml:space="preserve"> </v>
          </cell>
        </row>
        <row r="12442">
          <cell r="A12442" t="str">
            <v>GA50369-PM</v>
          </cell>
          <cell r="B12442" t="str">
            <v>VISOR, MO5006, EN166, STEEL BRIM, PM</v>
          </cell>
          <cell r="C12442" t="str">
            <v xml:space="preserve"> </v>
          </cell>
        </row>
        <row r="12443">
          <cell r="A12443" t="str">
            <v>GA50369-GM</v>
          </cell>
          <cell r="B12443" t="str">
            <v>VISOR, MO5006, EN166, STEEL BRIM, GM</v>
          </cell>
          <cell r="C12443" t="str">
            <v xml:space="preserve"> </v>
          </cell>
        </row>
        <row r="12444">
          <cell r="A12444" t="str">
            <v>GA52021</v>
          </cell>
          <cell r="B12444" t="str">
            <v>FABRIC NECKCURTAIN, 6-STUD FOR MO5001</v>
          </cell>
          <cell r="C12444" t="str">
            <v xml:space="preserve"> </v>
          </cell>
        </row>
        <row r="12445">
          <cell r="A12445" t="str">
            <v>GA50203-PM</v>
          </cell>
          <cell r="B12445" t="str">
            <v>VISOR EN166,BLACK,PINLOCK,MO 5006 SMALL</v>
          </cell>
          <cell r="C12445" t="str">
            <v xml:space="preserve"> </v>
          </cell>
        </row>
        <row r="12446">
          <cell r="A12446" t="str">
            <v>GA50513</v>
          </cell>
          <cell r="B12446" t="str">
            <v>MO5001G FACESHIELD WITH LOCKING</v>
          </cell>
          <cell r="C12446" t="str">
            <v xml:space="preserve"> </v>
          </cell>
        </row>
        <row r="12447">
          <cell r="A12447" t="str">
            <v>GA50165</v>
          </cell>
          <cell r="B12447" t="str">
            <v>FACESHIELD 6 MM 5001F</v>
          </cell>
          <cell r="C12447" t="str">
            <v xml:space="preserve"> </v>
          </cell>
        </row>
        <row r="12448">
          <cell r="A12448" t="str">
            <v>GA50186</v>
          </cell>
          <cell r="B12448" t="str">
            <v>COVER,PROTECTION,5006 HELMET</v>
          </cell>
          <cell r="C12448" t="str">
            <v xml:space="preserve"> </v>
          </cell>
        </row>
        <row r="12449">
          <cell r="A12449" t="str">
            <v>GA50183-IRPM</v>
          </cell>
          <cell r="B12449" t="str">
            <v>HELMET COVER BLUE MO5006 PM</v>
          </cell>
          <cell r="C12449" t="str">
            <v xml:space="preserve"> </v>
          </cell>
        </row>
        <row r="12450">
          <cell r="A12450" t="str">
            <v>GA50183-IRGM</v>
          </cell>
          <cell r="B12450" t="str">
            <v>HELMET COVER BLUE MO5006 GM</v>
          </cell>
          <cell r="C12450" t="str">
            <v xml:space="preserve"> </v>
          </cell>
        </row>
        <row r="12451">
          <cell r="A12451" t="str">
            <v>GA50189</v>
          </cell>
          <cell r="B12451" t="str">
            <v>BELT BUCKLE FOR 5006 HELMET</v>
          </cell>
          <cell r="C12451" t="str">
            <v xml:space="preserve"> </v>
          </cell>
        </row>
        <row r="12452">
          <cell r="A12452" t="str">
            <v>GA50164</v>
          </cell>
          <cell r="B12452" t="str">
            <v>BAG, DEPARTMENT OF THE INTERIOR</v>
          </cell>
          <cell r="C12452" t="str">
            <v xml:space="preserve"> </v>
          </cell>
        </row>
        <row r="12453">
          <cell r="A12453" t="str">
            <v>GA50171-NA</v>
          </cell>
          <cell r="B12453" t="str">
            <v>BAG,CARRY,1 GASMASK + 3 GASFILTERS,BLACK</v>
          </cell>
          <cell r="C12453" t="str">
            <v xml:space="preserve"> </v>
          </cell>
        </row>
        <row r="12454">
          <cell r="A12454" t="str">
            <v>GA50173-GM</v>
          </cell>
          <cell r="B12454" t="str">
            <v>NECK CURTAIN GM MO 5006</v>
          </cell>
          <cell r="C12454" t="str">
            <v xml:space="preserve"> </v>
          </cell>
        </row>
        <row r="12455">
          <cell r="A12455" t="str">
            <v>GA50503</v>
          </cell>
          <cell r="B12455" t="str">
            <v>PASSANT CEINT. FEMELLE MO5006</v>
          </cell>
          <cell r="C12455" t="str">
            <v xml:space="preserve"> </v>
          </cell>
        </row>
        <row r="12456">
          <cell r="A12456" t="str">
            <v>GA50188-NA</v>
          </cell>
          <cell r="B12456" t="str">
            <v>MÂCHOIRE NOIR MAT+ HOUSSE5006</v>
          </cell>
          <cell r="C12456" t="str">
            <v xml:space="preserve"> </v>
          </cell>
        </row>
        <row r="12457">
          <cell r="A12457" t="str">
            <v>GA50514</v>
          </cell>
          <cell r="B12457" t="str">
            <v>MO5001G FACESHIELD PROTECTIVE COVER</v>
          </cell>
          <cell r="C12457" t="str">
            <v xml:space="preserve"> </v>
          </cell>
        </row>
        <row r="12458">
          <cell r="A12458" t="str">
            <v>GA50518</v>
          </cell>
          <cell r="B12458" t="str">
            <v>MO5001G FRONTPAD</v>
          </cell>
          <cell r="C12458" t="str">
            <v xml:space="preserve"> </v>
          </cell>
        </row>
        <row r="12459">
          <cell r="A12459" t="str">
            <v>GA1029</v>
          </cell>
          <cell r="B12459" t="str">
            <v>Anneau brise acier traité noir</v>
          </cell>
          <cell r="C12459" t="str">
            <v xml:space="preserve"> </v>
          </cell>
        </row>
        <row r="12460">
          <cell r="A12460" t="str">
            <v>GA50161</v>
          </cell>
          <cell r="B12460" t="str">
            <v>Kit jugulaire MO5001F</v>
          </cell>
          <cell r="C12460" t="str">
            <v xml:space="preserve"> </v>
          </cell>
        </row>
        <row r="12461">
          <cell r="A12461" t="str">
            <v>GA50162</v>
          </cell>
          <cell r="B12461" t="str">
            <v>Ecran PC FMR ép. 6 mm MO5001F</v>
          </cell>
          <cell r="C12461" t="str">
            <v xml:space="preserve"> </v>
          </cell>
        </row>
        <row r="12462">
          <cell r="A12462" t="str">
            <v>GA50166</v>
          </cell>
          <cell r="B12462" t="str">
            <v>Rondelles+boutons PC fix écran</v>
          </cell>
          <cell r="C12462" t="str">
            <v xml:space="preserve"> </v>
          </cell>
        </row>
        <row r="12463">
          <cell r="A12463" t="str">
            <v>GA50167</v>
          </cell>
          <cell r="B12463" t="str">
            <v>Cache-jug. MO5001F + kit vis</v>
          </cell>
          <cell r="C12463" t="str">
            <v xml:space="preserve"> </v>
          </cell>
        </row>
        <row r="12464">
          <cell r="A12464" t="str">
            <v>GA50168</v>
          </cell>
          <cell r="B12464" t="str">
            <v>Rear belt strap for MO5006</v>
          </cell>
          <cell r="C12464" t="str">
            <v xml:space="preserve"> </v>
          </cell>
        </row>
        <row r="12465">
          <cell r="A12465" t="str">
            <v>GA50172-GM</v>
          </cell>
          <cell r="B12465" t="str">
            <v>Jugulaire GM MO 5006</v>
          </cell>
          <cell r="C12465" t="str">
            <v xml:space="preserve"> </v>
          </cell>
        </row>
        <row r="12466">
          <cell r="A12466" t="str">
            <v>GA50172-PM</v>
          </cell>
          <cell r="B12466" t="str">
            <v>Jugulaire PM MO 5006</v>
          </cell>
          <cell r="C12466" t="str">
            <v xml:space="preserve"> </v>
          </cell>
        </row>
        <row r="12467">
          <cell r="A12467" t="str">
            <v>GA50173-PM</v>
          </cell>
          <cell r="B12467" t="str">
            <v>Neck Curtain PM MO 5006</v>
          </cell>
          <cell r="C12467" t="str">
            <v xml:space="preserve"> </v>
          </cell>
        </row>
        <row r="12468">
          <cell r="A12468" t="str">
            <v>GA50174-GM</v>
          </cell>
          <cell r="B12468" t="str">
            <v>Ens.nuque kermel/tybor GM 5006</v>
          </cell>
          <cell r="C12468" t="str">
            <v xml:space="preserve"> </v>
          </cell>
        </row>
        <row r="12469">
          <cell r="A12469" t="str">
            <v>GA50174-PM</v>
          </cell>
          <cell r="B12469" t="str">
            <v>Ens.nuque kermel/tybor PM 5006</v>
          </cell>
          <cell r="C12469" t="str">
            <v xml:space="preserve"> </v>
          </cell>
        </row>
        <row r="12470">
          <cell r="A12470" t="str">
            <v>GA50175-GM</v>
          </cell>
          <cell r="B12470" t="str">
            <v>Habillage calotin GM MO 5006</v>
          </cell>
          <cell r="C12470" t="str">
            <v xml:space="preserve"> </v>
          </cell>
        </row>
        <row r="12471">
          <cell r="A12471" t="str">
            <v>GA50175-PM</v>
          </cell>
          <cell r="B12471" t="str">
            <v>Habillage calotin PM MO 5006</v>
          </cell>
          <cell r="C12471" t="str">
            <v xml:space="preserve"> </v>
          </cell>
        </row>
        <row r="12472">
          <cell r="A12472" t="str">
            <v>GA50178</v>
          </cell>
          <cell r="B12472" t="str">
            <v>Mounting Parts, MO 5006, Set</v>
          </cell>
          <cell r="C12472" t="str">
            <v xml:space="preserve"> </v>
          </cell>
        </row>
        <row r="12473">
          <cell r="A12473" t="str">
            <v>GA50179</v>
          </cell>
          <cell r="B12473" t="str">
            <v>Retaining Plates, MO 5006, Set</v>
          </cell>
          <cell r="C12473" t="str">
            <v xml:space="preserve"> </v>
          </cell>
        </row>
        <row r="12474">
          <cell r="A12474" t="str">
            <v>GA50181-BA</v>
          </cell>
          <cell r="B12474" t="str">
            <v>Pièce fonction D&amp;Gblanc MO5006</v>
          </cell>
          <cell r="C12474" t="str">
            <v xml:space="preserve"> </v>
          </cell>
        </row>
        <row r="12475">
          <cell r="A12475" t="str">
            <v>GA50181-NA</v>
          </cell>
          <cell r="B12475" t="str">
            <v>Side Plates, Set left&amp;right,black,MO5006</v>
          </cell>
          <cell r="C12475" t="str">
            <v xml:space="preserve"> </v>
          </cell>
        </row>
        <row r="12476">
          <cell r="A12476" t="str">
            <v>GA50183-VVGM</v>
          </cell>
          <cell r="B12476" t="str">
            <v>Helmet Cover green MO5006,Size L to XXXL</v>
          </cell>
          <cell r="C12476" t="str">
            <v xml:space="preserve"> </v>
          </cell>
        </row>
        <row r="12477">
          <cell r="A12477" t="str">
            <v>GA50183-VVPM</v>
          </cell>
          <cell r="B12477" t="str">
            <v>Helmet Cover green MO5006,Size XXXS to M</v>
          </cell>
          <cell r="C12477" t="str">
            <v xml:space="preserve"> </v>
          </cell>
        </row>
        <row r="12478">
          <cell r="A12478" t="str">
            <v>GA50184-GM</v>
          </cell>
          <cell r="B12478" t="str">
            <v>Ens. nuque kermel 5006 GM</v>
          </cell>
          <cell r="C12478" t="str">
            <v xml:space="preserve"> </v>
          </cell>
        </row>
        <row r="12479">
          <cell r="A12479" t="str">
            <v>GA50184-PM</v>
          </cell>
          <cell r="B12479" t="str">
            <v>Ens. nuque kermel 5006 PM</v>
          </cell>
          <cell r="C12479" t="str">
            <v xml:space="preserve"> </v>
          </cell>
        </row>
        <row r="12480">
          <cell r="A12480" t="str">
            <v>GA50187</v>
          </cell>
          <cell r="B12480" t="str">
            <v>Hard-shell leather chincup for MO 5006</v>
          </cell>
          <cell r="C12480" t="str">
            <v xml:space="preserve"> </v>
          </cell>
        </row>
        <row r="12481">
          <cell r="A12481" t="str">
            <v>GA50198</v>
          </cell>
          <cell r="B12481" t="str">
            <v>PROTECTIVE COVER JAW PROTECTION MO5006</v>
          </cell>
          <cell r="C12481" t="str">
            <v xml:space="preserve"> </v>
          </cell>
        </row>
        <row r="12482">
          <cell r="A12482" t="str">
            <v>GA50201-GM</v>
          </cell>
          <cell r="B12482" t="str">
            <v>Ecran traitΘ blanc MO5006 GM</v>
          </cell>
          <cell r="C12482" t="str">
            <v xml:space="preserve"> </v>
          </cell>
        </row>
        <row r="12483">
          <cell r="A12483" t="str">
            <v>GA50202-GM</v>
          </cell>
          <cell r="B12483" t="str">
            <v>VISOR ANTI FOG MO5006 MD/LG</v>
          </cell>
          <cell r="C12483" t="str">
            <v xml:space="preserve"> </v>
          </cell>
        </row>
        <row r="12484">
          <cell r="A12484" t="str">
            <v>GA50202-PM</v>
          </cell>
          <cell r="B12484" t="str">
            <v>VISOR ANTI FOG MO5006 SM/MD</v>
          </cell>
          <cell r="C12484" t="str">
            <v xml:space="preserve"> </v>
          </cell>
        </row>
        <row r="12485">
          <cell r="A12485" t="str">
            <v>GA50204</v>
          </cell>
          <cell r="B12485" t="str">
            <v>Kit of Visor Fastening MO5006</v>
          </cell>
          <cell r="C12485" t="str">
            <v xml:space="preserve"> </v>
          </cell>
        </row>
        <row r="12486">
          <cell r="A12486" t="str">
            <v>GA50364</v>
          </cell>
          <cell r="B12486" t="str">
            <v>Kit, 3 points chinstrap, MO5006</v>
          </cell>
          <cell r="C12486" t="str">
            <v xml:space="preserve"> </v>
          </cell>
        </row>
        <row r="12487">
          <cell r="A12487" t="str">
            <v>GA50368-GM</v>
          </cell>
          <cell r="B12487" t="str">
            <v>Inner padding, MO5006, ventilated, GM</v>
          </cell>
          <cell r="C12487" t="str">
            <v xml:space="preserve"> </v>
          </cell>
        </row>
        <row r="12488">
          <cell r="A12488" t="str">
            <v>GA50368-PM</v>
          </cell>
          <cell r="B12488" t="str">
            <v>Inner padding, MO5006, ventilated, PM</v>
          </cell>
          <cell r="C12488" t="str">
            <v xml:space="preserve"> </v>
          </cell>
        </row>
        <row r="12489">
          <cell r="A12489" t="str">
            <v>GA50502-GM</v>
          </cell>
          <cell r="B12489" t="str">
            <v>Jugulaire 2 brins MO 5006 GM</v>
          </cell>
          <cell r="C12489" t="str">
            <v xml:space="preserve"> </v>
          </cell>
        </row>
        <row r="12490">
          <cell r="A12490" t="str">
            <v>GA50502-PM</v>
          </cell>
          <cell r="B12490" t="str">
            <v>Jugulaire 2 brins MO 5006 PM</v>
          </cell>
          <cell r="C12490" t="str">
            <v xml:space="preserve"> </v>
          </cell>
        </row>
        <row r="12491">
          <cell r="A12491" t="str">
            <v>GA50504</v>
          </cell>
          <cell r="B12491" t="str">
            <v>Bande patronymic bl. lot de 10</v>
          </cell>
          <cell r="C12491" t="str">
            <v xml:space="preserve"> </v>
          </cell>
        </row>
        <row r="12492">
          <cell r="A12492" t="str">
            <v>GA50505-GM</v>
          </cell>
          <cell r="B12492" t="str">
            <v>Mentonnière 2 brins MO5006 GM</v>
          </cell>
          <cell r="C12492" t="str">
            <v xml:space="preserve"> </v>
          </cell>
        </row>
        <row r="12493">
          <cell r="A12493" t="str">
            <v>GA50505-PM</v>
          </cell>
          <cell r="B12493" t="str">
            <v>Mentonnière 2 brins MO5006 PM</v>
          </cell>
          <cell r="C12493" t="str">
            <v xml:space="preserve"> </v>
          </cell>
        </row>
        <row r="12494">
          <cell r="A12494" t="str">
            <v>GA50512</v>
          </cell>
          <cell r="B12494" t="str">
            <v>Set of 100 Onduflex washers for MO5006</v>
          </cell>
          <cell r="C12494" t="str">
            <v xml:space="preserve"> </v>
          </cell>
        </row>
        <row r="12495">
          <cell r="A12495" t="str">
            <v>GA50515</v>
          </cell>
          <cell r="B12495" t="str">
            <v>MO5001G Neckcurtain, 6 fasteners</v>
          </cell>
          <cell r="C12495" t="str">
            <v xml:space="preserve"> </v>
          </cell>
        </row>
        <row r="12496">
          <cell r="A12496" t="str">
            <v>GA50516</v>
          </cell>
          <cell r="B12496" t="str">
            <v>MO5001G Headband</v>
          </cell>
          <cell r="C12496" t="str">
            <v xml:space="preserve"> </v>
          </cell>
        </row>
        <row r="12497">
          <cell r="A12497" t="str">
            <v>GA50517</v>
          </cell>
          <cell r="B12497" t="str">
            <v>MO5001G chinstrap</v>
          </cell>
          <cell r="C12497" t="str">
            <v xml:space="preserve"> </v>
          </cell>
        </row>
        <row r="12498">
          <cell r="A12498" t="str">
            <v>GA50520</v>
          </cell>
          <cell r="B12498" t="str">
            <v>MO5001G clip for faceshield with screws</v>
          </cell>
          <cell r="C12498" t="str">
            <v xml:space="preserve"> </v>
          </cell>
        </row>
        <row r="12499">
          <cell r="A12499" t="str">
            <v>GA50522</v>
          </cell>
          <cell r="B12499" t="str">
            <v>Side plates set L&amp;R black multip spring</v>
          </cell>
          <cell r="C12499" t="str">
            <v xml:space="preserve"> </v>
          </cell>
        </row>
        <row r="12500">
          <cell r="A12500" t="str">
            <v>GA50524</v>
          </cell>
          <cell r="B12500" t="str">
            <v>Screws kit for MO5006 ventilated</v>
          </cell>
          <cell r="C12500" t="str">
            <v xml:space="preserve"> </v>
          </cell>
        </row>
        <row r="12501">
          <cell r="A12501" t="str">
            <v>GA51001</v>
          </cell>
          <cell r="B12501" t="str">
            <v>Ens.axes/bout.fixat.écr</v>
          </cell>
          <cell r="C12501" t="str">
            <v xml:space="preserve"> </v>
          </cell>
        </row>
        <row r="12502">
          <cell r="A12502" t="str">
            <v>GA51045</v>
          </cell>
          <cell r="B12502" t="str">
            <v>Ecran galbé 4mm hauteur 150mm</v>
          </cell>
          <cell r="C12502" t="str">
            <v xml:space="preserve"> </v>
          </cell>
        </row>
        <row r="12503">
          <cell r="A12503" t="str">
            <v>GA53001</v>
          </cell>
          <cell r="B12503" t="str">
            <v>Kit fond de coiffe MO5001</v>
          </cell>
          <cell r="C12503" t="str">
            <v xml:space="preserve"> </v>
          </cell>
        </row>
        <row r="12504">
          <cell r="A12504" t="str">
            <v>GA53002-GM</v>
          </cell>
          <cell r="B12504" t="str">
            <v>Kit support coiffe MO5001F GM</v>
          </cell>
          <cell r="C12504" t="str">
            <v xml:space="preserve"> </v>
          </cell>
        </row>
        <row r="12505">
          <cell r="A12505" t="str">
            <v>GA53002-PM</v>
          </cell>
          <cell r="B12505" t="str">
            <v>Kit support coiffe MO5001F PM</v>
          </cell>
          <cell r="C12505" t="str">
            <v xml:space="preserve"> </v>
          </cell>
        </row>
        <row r="12506">
          <cell r="A12506" t="str">
            <v>GA53003</v>
          </cell>
          <cell r="B12506" t="str">
            <v>Jugulaire D&amp;G MO5001B</v>
          </cell>
          <cell r="C12506" t="str">
            <v xml:space="preserve"> </v>
          </cell>
        </row>
        <row r="12507">
          <cell r="A12507" t="str">
            <v>GA53004</v>
          </cell>
          <cell r="B12507" t="str">
            <v>Cache jugulaire + kit vis</v>
          </cell>
          <cell r="C12507" t="str">
            <v xml:space="preserve"> </v>
          </cell>
        </row>
        <row r="12508">
          <cell r="A12508" t="str">
            <v>GA53005-GM</v>
          </cell>
          <cell r="B12508" t="str">
            <v>Bandeau MO5001 GM</v>
          </cell>
          <cell r="C12508" t="str">
            <v xml:space="preserve"> </v>
          </cell>
        </row>
        <row r="12509">
          <cell r="A12509" t="str">
            <v>GA53005-PM</v>
          </cell>
          <cell r="B12509" t="str">
            <v>Bandeau MO5001 PM</v>
          </cell>
          <cell r="C12509" t="str">
            <v xml:space="preserve"> </v>
          </cell>
        </row>
        <row r="12510">
          <cell r="A12510" t="str">
            <v>GA53007</v>
          </cell>
          <cell r="B12510" t="str">
            <v>Jugulaire complète MO5001H</v>
          </cell>
          <cell r="C12510" t="str">
            <v xml:space="preserve"> </v>
          </cell>
        </row>
        <row r="12511">
          <cell r="A12511" t="str">
            <v>GA53008</v>
          </cell>
          <cell r="B12511" t="str">
            <v>Kit fond de coiffe vissée 5001</v>
          </cell>
          <cell r="C12511" t="str">
            <v xml:space="preserve"> </v>
          </cell>
        </row>
        <row r="12512">
          <cell r="A12512" t="str">
            <v>GA53009-PM</v>
          </cell>
          <cell r="B12512" t="str">
            <v>Support de coiffe MO5001 vissé</v>
          </cell>
          <cell r="C12512" t="str">
            <v xml:space="preserve"> </v>
          </cell>
        </row>
        <row r="12513">
          <cell r="A12513" t="str">
            <v>GA53010</v>
          </cell>
          <cell r="B12513" t="str">
            <v>Kit cache-jug. MO5001 vissé</v>
          </cell>
          <cell r="C12513" t="str">
            <v xml:space="preserve"> </v>
          </cell>
        </row>
        <row r="12514">
          <cell r="A12514" t="str">
            <v>GA53011</v>
          </cell>
          <cell r="B12514" t="str">
            <v>Kit décor Police Municipale</v>
          </cell>
          <cell r="C12514" t="str">
            <v xml:space="preserve"> </v>
          </cell>
        </row>
        <row r="12515">
          <cell r="A12515" t="str">
            <v>GA53012</v>
          </cell>
          <cell r="B12515" t="str">
            <v>Kit visserie MO5001 vissé</v>
          </cell>
          <cell r="C12515" t="str">
            <v xml:space="preserve"> </v>
          </cell>
        </row>
        <row r="12516">
          <cell r="A12516" t="str">
            <v>GA53014</v>
          </cell>
          <cell r="B12516" t="str">
            <v>Chinstrap set</v>
          </cell>
          <cell r="C12516" t="str">
            <v xml:space="preserve"> </v>
          </cell>
        </row>
        <row r="12517">
          <cell r="A12517" t="str">
            <v>GA53017</v>
          </cell>
          <cell r="B12517" t="str">
            <v>Belt buckle for MO5001F</v>
          </cell>
          <cell r="C12517" t="str">
            <v xml:space="preserve"> </v>
          </cell>
        </row>
        <row r="12518">
          <cell r="A12518" t="str">
            <v>GA53018</v>
          </cell>
          <cell r="B12518" t="str">
            <v>Fixation set V2 MO5001F</v>
          </cell>
          <cell r="C12518" t="str">
            <v xml:space="preserve"> </v>
          </cell>
        </row>
        <row r="12519">
          <cell r="A12519" t="str">
            <v>GA53019</v>
          </cell>
          <cell r="B12519" t="str">
            <v>Set of assembly parts MO5001H</v>
          </cell>
          <cell r="C12519" t="str">
            <v xml:space="preserve"> </v>
          </cell>
        </row>
        <row r="12520">
          <cell r="A12520" t="str">
            <v>GA54000</v>
          </cell>
          <cell r="B12520" t="str">
            <v>Paire coquille inox + kit vis</v>
          </cell>
          <cell r="C12520" t="str">
            <v xml:space="preserve"> </v>
          </cell>
        </row>
        <row r="12521">
          <cell r="A12521" t="str">
            <v>GA54001</v>
          </cell>
          <cell r="B12521" t="str">
            <v>Kit fixation MO5001F</v>
          </cell>
          <cell r="C12521" t="str">
            <v xml:space="preserve"> </v>
          </cell>
        </row>
        <row r="12522">
          <cell r="A12522" t="str">
            <v>GA54003</v>
          </cell>
          <cell r="B12522" t="str">
            <v>Butée d'écran + vis  MO5001</v>
          </cell>
          <cell r="C12522" t="str">
            <v xml:space="preserve"> </v>
          </cell>
        </row>
        <row r="12523">
          <cell r="A12523" t="str">
            <v>GA54004</v>
          </cell>
          <cell r="B12523" t="str">
            <v>Kit aérateur MO5001</v>
          </cell>
          <cell r="C12523" t="str">
            <v xml:space="preserve"> </v>
          </cell>
        </row>
        <row r="12524">
          <cell r="A12524" t="str">
            <v>GA76231</v>
          </cell>
          <cell r="B12524" t="str">
            <v>Com HZ // U174 mic M87 150 swivel 7,7</v>
          </cell>
          <cell r="C12524" t="str">
            <v xml:space="preserve"> </v>
          </cell>
        </row>
        <row r="12525">
          <cell r="A12525" t="str">
            <v>GA76529</v>
          </cell>
          <cell r="B12525" t="str">
            <v>7.7 inches black swivel boom</v>
          </cell>
          <cell r="C12525" t="str">
            <v xml:space="preserve"> </v>
          </cell>
        </row>
        <row r="12526">
          <cell r="A12526" t="str">
            <v>GA76599</v>
          </cell>
          <cell r="B12526" t="str">
            <v>7.7 inches swivel boom</v>
          </cell>
          <cell r="C12526" t="str">
            <v xml:space="preserve"> </v>
          </cell>
        </row>
        <row r="12527">
          <cell r="A12527" t="str">
            <v>GA765AB</v>
          </cell>
          <cell r="B12527" t="str">
            <v>Rail microphone  S3098  JST plug</v>
          </cell>
          <cell r="C12527" t="str">
            <v xml:space="preserve"> </v>
          </cell>
        </row>
        <row r="12528">
          <cell r="A12528" t="str">
            <v>GA765AC</v>
          </cell>
          <cell r="B12528" t="str">
            <v>Black swivel arm assembly mic.M87-5 JST</v>
          </cell>
          <cell r="C12528" t="str">
            <v xml:space="preserve"> </v>
          </cell>
        </row>
        <row r="12529">
          <cell r="A12529" t="str">
            <v>GA765AD</v>
          </cell>
          <cell r="B12529" t="str">
            <v>Mixed arm assembly micro M101-5 JST plug</v>
          </cell>
          <cell r="C12529" t="str">
            <v xml:space="preserve"> </v>
          </cell>
        </row>
        <row r="12530">
          <cell r="A12530" t="str">
            <v>GA765AE</v>
          </cell>
          <cell r="B12530" t="str">
            <v>Mixed arm assembly micro M101-150 JST pl</v>
          </cell>
          <cell r="C12530" t="str">
            <v xml:space="preserve"> </v>
          </cell>
        </row>
        <row r="12531">
          <cell r="A12531" t="str">
            <v>GA8324</v>
          </cell>
          <cell r="B12531" t="str">
            <v>Protective Soft Bag</v>
          </cell>
          <cell r="C12531" t="str">
            <v xml:space="preserve"> </v>
          </cell>
        </row>
        <row r="12532">
          <cell r="A12532" t="str">
            <v>GA8389</v>
          </cell>
          <cell r="B12532" t="str">
            <v>Spring Adapter 5001 DF</v>
          </cell>
          <cell r="C12532" t="str">
            <v xml:space="preserve"> </v>
          </cell>
        </row>
        <row r="12533">
          <cell r="A12533" t="str">
            <v>GA8676</v>
          </cell>
          <cell r="B12533" t="str">
            <v>SYST. DUALLOCK PINLOCK INNER S / MO 5006</v>
          </cell>
          <cell r="C12533" t="str">
            <v xml:space="preserve"> </v>
          </cell>
        </row>
        <row r="12534">
          <cell r="A12534" t="str">
            <v>GA8682</v>
          </cell>
          <cell r="B12534" t="str">
            <v>Duallock Pinlock in.S / MO5006 MOUNTED</v>
          </cell>
          <cell r="C12534" t="str">
            <v xml:space="preserve"> </v>
          </cell>
        </row>
        <row r="12535">
          <cell r="A12535" t="str">
            <v>GA8683</v>
          </cell>
          <cell r="B12535" t="str">
            <v>Duallock Pinlock in.L / MO5006 MOUNTED</v>
          </cell>
          <cell r="C12535" t="str">
            <v xml:space="preserve"> </v>
          </cell>
        </row>
        <row r="12536">
          <cell r="A12536" t="str">
            <v>ZG370005</v>
          </cell>
          <cell r="B12536" t="str">
            <v>Fixed charge Police-Military helmets</v>
          </cell>
          <cell r="C12536" t="str">
            <v xml:space="preserve"> </v>
          </cell>
        </row>
        <row r="12537">
          <cell r="A12537" t="str">
            <v>GA8511R1-IE00</v>
          </cell>
          <cell r="B12537" t="str">
            <v>TC POLICE V3 WITH VISOR IIIA 166 MM</v>
          </cell>
          <cell r="C12537" t="str">
            <v xml:space="preserve"> </v>
          </cell>
        </row>
        <row r="12538">
          <cell r="A12538" t="str">
            <v>GA8511-IE00</v>
          </cell>
          <cell r="B12538" t="str">
            <v>TC POLICE V3 BLEU SATIN</v>
          </cell>
          <cell r="C12538" t="str">
            <v xml:space="preserve"> </v>
          </cell>
        </row>
        <row r="12539">
          <cell r="A12539" t="str">
            <v>GA8510-IK00</v>
          </cell>
          <cell r="B12539" t="str">
            <v>TC G3 FRENCH GEND. BLUE</v>
          </cell>
          <cell r="C12539" t="str">
            <v xml:space="preserve"> </v>
          </cell>
        </row>
        <row r="12540">
          <cell r="A12540" t="str">
            <v>GA8516-VV00</v>
          </cell>
          <cell r="B12540" t="str">
            <v>TC K V3, NATO GREEN</v>
          </cell>
          <cell r="C12540" t="str">
            <v xml:space="preserve"> </v>
          </cell>
        </row>
        <row r="12541">
          <cell r="A12541" t="str">
            <v>GA8539-NE00</v>
          </cell>
          <cell r="B12541" t="str">
            <v>TC POLICE V4 FIPN MATT BLACK</v>
          </cell>
          <cell r="C12541" t="str">
            <v xml:space="preserve"> </v>
          </cell>
        </row>
        <row r="12542">
          <cell r="A12542" t="str">
            <v>GA8514R1-NA00</v>
          </cell>
          <cell r="B12542" t="str">
            <v>TC SF V2 KFS FACE SHIELD, BLACK</v>
          </cell>
          <cell r="C12542" t="str">
            <v xml:space="preserve"> </v>
          </cell>
        </row>
        <row r="12543">
          <cell r="A12543" t="str">
            <v>GA8514R2-NA00</v>
          </cell>
          <cell r="B12543" t="str">
            <v>BLACK TC TACTICAL</v>
          </cell>
          <cell r="C12543" t="str">
            <v xml:space="preserve"> </v>
          </cell>
        </row>
        <row r="12544">
          <cell r="A12544" t="str">
            <v>GA8514-NA00</v>
          </cell>
          <cell r="B12544" t="str">
            <v>TC SPECIAL FORCE V2, BLACK</v>
          </cell>
          <cell r="C12544" t="str">
            <v xml:space="preserve"> </v>
          </cell>
        </row>
        <row r="12545">
          <cell r="A12545" t="str">
            <v>GA8510-NA00</v>
          </cell>
          <cell r="B12545" t="str">
            <v>TC G3, BLACK</v>
          </cell>
          <cell r="C12545" t="str">
            <v xml:space="preserve"> </v>
          </cell>
        </row>
        <row r="12546">
          <cell r="A12546" t="str">
            <v>GA8510R1-IK00</v>
          </cell>
          <cell r="B12546" t="str">
            <v>TC G3 with visor IIIA 166 mm</v>
          </cell>
          <cell r="C12546" t="str">
            <v xml:space="preserve"> </v>
          </cell>
        </row>
        <row r="12547">
          <cell r="A12547" t="str">
            <v>GA8512-NE00</v>
          </cell>
          <cell r="B12547" t="str">
            <v>KFS V2 mat black</v>
          </cell>
          <cell r="C12547" t="str">
            <v xml:space="preserve"> </v>
          </cell>
        </row>
        <row r="12548">
          <cell r="A12548" t="str">
            <v>GA8514-IK00</v>
          </cell>
          <cell r="B12548" t="str">
            <v>TC Special Force V2, french Gendarm.blue</v>
          </cell>
          <cell r="C12548" t="str">
            <v xml:space="preserve"> </v>
          </cell>
        </row>
        <row r="12549">
          <cell r="A12549" t="str">
            <v>GA8514V1-NA00</v>
          </cell>
          <cell r="B12549" t="str">
            <v>TC FSV2 without side mask adaptors</v>
          </cell>
          <cell r="C12549" t="str">
            <v xml:space="preserve"> </v>
          </cell>
        </row>
        <row r="12550">
          <cell r="A12550" t="str">
            <v>GA8514V2-NA00</v>
          </cell>
          <cell r="B12550" t="str">
            <v>TCFSV2 KFS face shield w/o mask adaptors</v>
          </cell>
          <cell r="C12550" t="str">
            <v xml:space="preserve"> </v>
          </cell>
        </row>
        <row r="12551">
          <cell r="A12551" t="str">
            <v>GA8514V3R-NE00</v>
          </cell>
          <cell r="B12551" t="str">
            <v>TCFSV2 visr IIIA NP w/o stainless,m.blac</v>
          </cell>
          <cell r="C12551" t="str">
            <v xml:space="preserve"> </v>
          </cell>
        </row>
        <row r="12552">
          <cell r="A12552" t="str">
            <v>GA8515-NE00</v>
          </cell>
          <cell r="B12552" t="str">
            <v>KFS V2 without mask fixations, mat black</v>
          </cell>
          <cell r="C12552" t="str">
            <v xml:space="preserve"> </v>
          </cell>
        </row>
        <row r="12553">
          <cell r="A12553" t="str">
            <v>GA8517-NE00</v>
          </cell>
          <cell r="B12553" t="str">
            <v>KFS Navy mat black</v>
          </cell>
          <cell r="C12553" t="str">
            <v xml:space="preserve"> </v>
          </cell>
        </row>
        <row r="12554">
          <cell r="A12554" t="str">
            <v>GA8536-NET3</v>
          </cell>
          <cell r="B12554" t="str">
            <v>KFS GIGN V3 mat black T3</v>
          </cell>
          <cell r="C12554" t="str">
            <v xml:space="preserve"> </v>
          </cell>
        </row>
        <row r="12555">
          <cell r="A12555" t="str">
            <v>GA8536-NET4</v>
          </cell>
          <cell r="B12555" t="str">
            <v>KFS GIGN V3 mat black T4</v>
          </cell>
          <cell r="C12555" t="str">
            <v xml:space="preserve"> </v>
          </cell>
        </row>
        <row r="12556">
          <cell r="A12556" t="str">
            <v>GA8536-NET5</v>
          </cell>
          <cell r="B12556" t="str">
            <v>KFS GIGN V3 mat black T5</v>
          </cell>
          <cell r="C12556" t="str">
            <v xml:space="preserve"> </v>
          </cell>
        </row>
        <row r="12557">
          <cell r="A12557" t="str">
            <v>GA8558-NET2</v>
          </cell>
          <cell r="B12557" t="str">
            <v>KFS GIGN V4 H142 black, T2</v>
          </cell>
          <cell r="C12557" t="str">
            <v xml:space="preserve"> </v>
          </cell>
        </row>
        <row r="12558">
          <cell r="A12558" t="str">
            <v>GA8558-NET3</v>
          </cell>
          <cell r="B12558" t="str">
            <v>KFS GIGN V4 H142 black, T3</v>
          </cell>
          <cell r="C12558" t="str">
            <v xml:space="preserve"> </v>
          </cell>
        </row>
        <row r="12559">
          <cell r="A12559" t="str">
            <v>GA8558-NET4</v>
          </cell>
          <cell r="B12559" t="str">
            <v>KFS GIGN V4 H142 black, T4</v>
          </cell>
          <cell r="C12559" t="str">
            <v xml:space="preserve"> </v>
          </cell>
        </row>
        <row r="12560">
          <cell r="A12560" t="str">
            <v>GA8558-NET5</v>
          </cell>
          <cell r="B12560" t="str">
            <v>KFS GIGN V4 H142 black, T5</v>
          </cell>
          <cell r="C12560" t="str">
            <v xml:space="preserve"> </v>
          </cell>
        </row>
        <row r="12561">
          <cell r="A12561" t="str">
            <v>GA8559-NET2</v>
          </cell>
          <cell r="B12561" t="str">
            <v>KFS GIGN V4 H166 black, T2</v>
          </cell>
          <cell r="C12561" t="str">
            <v xml:space="preserve"> </v>
          </cell>
        </row>
        <row r="12562">
          <cell r="A12562" t="str">
            <v>GA8559-NET3</v>
          </cell>
          <cell r="B12562" t="str">
            <v>KFS GIGN V4 H166 black, T3</v>
          </cell>
          <cell r="C12562" t="str">
            <v xml:space="preserve"> </v>
          </cell>
        </row>
        <row r="12563">
          <cell r="A12563" t="str">
            <v>GA8559-NET4</v>
          </cell>
          <cell r="B12563" t="str">
            <v>KFS GIGN V4 H166 black, T4</v>
          </cell>
          <cell r="C12563" t="str">
            <v xml:space="preserve"> </v>
          </cell>
        </row>
        <row r="12564">
          <cell r="A12564">
            <v>10072800</v>
          </cell>
          <cell r="B12564" t="str">
            <v>VISOR ASSY, COM ACH, LATCH, SH,.250", AF</v>
          </cell>
          <cell r="C12564" t="str">
            <v xml:space="preserve"> </v>
          </cell>
        </row>
        <row r="12565">
          <cell r="A12565" t="str">
            <v>GA8684</v>
          </cell>
          <cell r="B12565" t="str">
            <v>BALLISTIC VISOR,H166,LOCK R,PRINT,COVER</v>
          </cell>
          <cell r="C12565" t="str">
            <v xml:space="preserve"> </v>
          </cell>
        </row>
        <row r="12566">
          <cell r="A12566" t="str">
            <v>GA8624</v>
          </cell>
          <cell r="B12566" t="str">
            <v>FACESHIELD, ANTI-SHOCK+PROTECTIVE COVER</v>
          </cell>
          <cell r="C12566" t="str">
            <v xml:space="preserve"> </v>
          </cell>
        </row>
        <row r="12567">
          <cell r="A12567" t="str">
            <v>GA8362</v>
          </cell>
          <cell r="B12567" t="str">
            <v>ANTI-BALLISTIC NECKCURTAIN</v>
          </cell>
          <cell r="C12567" t="str">
            <v xml:space="preserve"> </v>
          </cell>
        </row>
        <row r="12568">
          <cell r="A12568" t="str">
            <v>GA8673</v>
          </cell>
          <cell r="B12568" t="str">
            <v>PINLOCK DUAL-LOCK/LEV.IIA BAL. F-SHI.,IN</v>
          </cell>
          <cell r="C12568" t="str">
            <v xml:space="preserve"> </v>
          </cell>
        </row>
        <row r="12569">
          <cell r="A12569" t="str">
            <v>GA8567</v>
          </cell>
          <cell r="B12569" t="str">
            <v>REMOVABLE BP VISOR,H166,RIGHT LOCK,COVER</v>
          </cell>
          <cell r="C12569" t="str">
            <v xml:space="preserve"> </v>
          </cell>
        </row>
        <row r="12570">
          <cell r="A12570" t="str">
            <v>GA8645</v>
          </cell>
          <cell r="B12570" t="str">
            <v>BELT STRAP FOR TC HELMETS</v>
          </cell>
          <cell r="C12570" t="str">
            <v xml:space="preserve"> </v>
          </cell>
        </row>
        <row r="12571">
          <cell r="A12571" t="str">
            <v>GA8573</v>
          </cell>
          <cell r="B12571" t="str">
            <v>S P REMOVABLE VISOR 4MM AS/AS COVER</v>
          </cell>
          <cell r="C12571" t="str">
            <v xml:space="preserve"> </v>
          </cell>
        </row>
        <row r="12572">
          <cell r="A12572" t="str">
            <v>GA8697</v>
          </cell>
          <cell r="B12572" t="str">
            <v>FACE-SHIELD, ANTI-SHOCK V3 BOLT V2</v>
          </cell>
          <cell r="C12572" t="str">
            <v xml:space="preserve"> </v>
          </cell>
        </row>
        <row r="12573">
          <cell r="A12573" t="str">
            <v>GA8688</v>
          </cell>
          <cell r="B12573" t="str">
            <v>FACESHIELD, ANTI-SHOCK W/O PROTECT.COVER</v>
          </cell>
          <cell r="C12573" t="str">
            <v xml:space="preserve"> </v>
          </cell>
        </row>
        <row r="12574">
          <cell r="A12574" t="str">
            <v>GA8507</v>
          </cell>
          <cell r="B12574" t="str">
            <v>NECKCURTAIN, ANTI-SHOCK, 6 PRESSURE STUD</v>
          </cell>
          <cell r="C12574" t="str">
            <v xml:space="preserve"> </v>
          </cell>
        </row>
        <row r="12575">
          <cell r="A12575" t="str">
            <v>GA8600</v>
          </cell>
          <cell r="B12575" t="str">
            <v>ANTI-SHOCK FACE SHIELD, 4MM THICK</v>
          </cell>
          <cell r="C12575" t="str">
            <v xml:space="preserve"> </v>
          </cell>
        </row>
        <row r="12576">
          <cell r="A12576" t="str">
            <v>GA8367</v>
          </cell>
          <cell r="B12576" t="str">
            <v>TRANSPORT BAG FOR KFS HELMETS</v>
          </cell>
          <cell r="C12576" t="str">
            <v xml:space="preserve"> </v>
          </cell>
        </row>
        <row r="12577">
          <cell r="A12577" t="str">
            <v>GA8365</v>
          </cell>
          <cell r="B12577" t="str">
            <v>HOUSSE D'ÉCRAN PARE-BALLES N°2</v>
          </cell>
          <cell r="C12577" t="str">
            <v xml:space="preserve"> </v>
          </cell>
        </row>
        <row r="12578">
          <cell r="A12578" t="str">
            <v>GA8502</v>
          </cell>
          <cell r="B12578" t="str">
            <v>CLEANING SCREEN SET</v>
          </cell>
          <cell r="C12578" t="str">
            <v xml:space="preserve"> </v>
          </cell>
        </row>
        <row r="12579">
          <cell r="A12579" t="str">
            <v>GA8601</v>
          </cell>
          <cell r="B12579" t="str">
            <v>ANTI-BALLISTIC N.CURTAIN IIIA, INNER FIX</v>
          </cell>
          <cell r="C12579" t="str">
            <v xml:space="preserve"> </v>
          </cell>
        </row>
        <row r="12580">
          <cell r="A12580" t="str">
            <v>GA8540</v>
          </cell>
          <cell r="B12580" t="str">
            <v>TACTICAL COVER FOR VISOR KFS</v>
          </cell>
          <cell r="C12580" t="str">
            <v xml:space="preserve"> </v>
          </cell>
        </row>
        <row r="12581">
          <cell r="A12581" t="str">
            <v>GA8634</v>
          </cell>
          <cell r="B12581" t="str">
            <v>BALLISTIC VISOR, H166, LOCK R, COVER</v>
          </cell>
          <cell r="C12581" t="str">
            <v xml:space="preserve"> </v>
          </cell>
        </row>
        <row r="12582">
          <cell r="A12582" t="str">
            <v>GA8333</v>
          </cell>
          <cell r="B12582" t="str">
            <v>HOUSSE D'ÉCRAN PARE-COUPS</v>
          </cell>
          <cell r="C12582" t="str">
            <v xml:space="preserve"> </v>
          </cell>
        </row>
        <row r="12583">
          <cell r="A12583" t="str">
            <v>GA8496</v>
          </cell>
          <cell r="B12583" t="str">
            <v>PROT. COVER HOUSSE 500 X 510 MIKONOS</v>
          </cell>
          <cell r="C12583" t="str">
            <v xml:space="preserve"> </v>
          </cell>
        </row>
        <row r="12584">
          <cell r="A12584" t="str">
            <v>GA8003</v>
          </cell>
          <cell r="B12584" t="str">
            <v>##Goggles Strap Loop for TC APH Helmet</v>
          </cell>
          <cell r="C12584" t="str">
            <v xml:space="preserve"> </v>
          </cell>
        </row>
        <row r="12585">
          <cell r="A12585" t="str">
            <v>GA8036</v>
          </cell>
          <cell r="B12585" t="str">
            <v>Coquille inox D&amp; G noire+rivet</v>
          </cell>
          <cell r="C12585" t="str">
            <v xml:space="preserve"> </v>
          </cell>
        </row>
        <row r="12586">
          <cell r="A12586" t="str">
            <v>GA8043</v>
          </cell>
          <cell r="B12586" t="str">
            <v>HOUSSE ECR.PB NUM.1</v>
          </cell>
          <cell r="C12586" t="str">
            <v xml:space="preserve"> </v>
          </cell>
        </row>
        <row r="12587">
          <cell r="A12587" t="str">
            <v>GA8062-GM</v>
          </cell>
          <cell r="B12587" t="str">
            <v>Kit perso. TCFS Norvège GM</v>
          </cell>
          <cell r="C12587" t="str">
            <v xml:space="preserve"> </v>
          </cell>
        </row>
        <row r="12588">
          <cell r="A12588" t="str">
            <v>GA8062-PM</v>
          </cell>
          <cell r="B12588" t="str">
            <v>Kit perso. TCFS Norvège PM</v>
          </cell>
          <cell r="C12588" t="str">
            <v xml:space="preserve"> </v>
          </cell>
        </row>
        <row r="12589">
          <cell r="A12589" t="str">
            <v>GA8063NP-BA</v>
          </cell>
          <cell r="B12589" t="str">
            <v>Couvre casque TCFS NP blanc</v>
          </cell>
          <cell r="C12589" t="str">
            <v xml:space="preserve"> </v>
          </cell>
        </row>
        <row r="12590">
          <cell r="A12590" t="str">
            <v>GA8063NP-IB</v>
          </cell>
          <cell r="B12590" t="str">
            <v>Couvre casque TCFS NP bleu ONU</v>
          </cell>
          <cell r="C12590" t="str">
            <v xml:space="preserve"> </v>
          </cell>
        </row>
        <row r="12591">
          <cell r="A12591" t="str">
            <v>GA8063NP-NA</v>
          </cell>
          <cell r="B12591" t="str">
            <v>Couvre casque TCFS NP noir</v>
          </cell>
          <cell r="C12591" t="str">
            <v xml:space="preserve"> </v>
          </cell>
        </row>
        <row r="12592">
          <cell r="A12592" t="str">
            <v>GA8063NP-VD</v>
          </cell>
          <cell r="B12592" t="str">
            <v>Helmet cover for TC SF, camouflage color</v>
          </cell>
          <cell r="C12592" t="str">
            <v xml:space="preserve"> </v>
          </cell>
        </row>
        <row r="12593">
          <cell r="A12593" t="str">
            <v>GA8126</v>
          </cell>
          <cell r="B12593" t="str">
            <v>Kit retrofit TCPolice V4 FIPN</v>
          </cell>
          <cell r="C12593" t="str">
            <v xml:space="preserve"> </v>
          </cell>
        </row>
        <row r="12594">
          <cell r="A12594" t="str">
            <v>GA8127</v>
          </cell>
          <cell r="B12594" t="str">
            <v>Chinstrap set TC Police V4 FIPN</v>
          </cell>
          <cell r="C12594" t="str">
            <v xml:space="preserve"> </v>
          </cell>
        </row>
        <row r="12595">
          <cell r="A12595" t="str">
            <v>GA8128-04</v>
          </cell>
          <cell r="B12595" t="str">
            <v>Set of pads COM 1/2"-N°4</v>
          </cell>
          <cell r="C12595" t="str">
            <v xml:space="preserve"> </v>
          </cell>
        </row>
        <row r="12596">
          <cell r="A12596" t="str">
            <v>GA8128-06</v>
          </cell>
          <cell r="B12596" t="str">
            <v>Set of pads COM 3/4"-N°6</v>
          </cell>
          <cell r="C12596" t="str">
            <v xml:space="preserve"> </v>
          </cell>
        </row>
        <row r="12597">
          <cell r="A12597" t="str">
            <v>GA8128-08</v>
          </cell>
          <cell r="B12597" t="str">
            <v>Set of pads COM 1"-N°8</v>
          </cell>
          <cell r="C12597" t="str">
            <v xml:space="preserve"> </v>
          </cell>
        </row>
        <row r="12598">
          <cell r="A12598" t="str">
            <v>GA8366</v>
          </cell>
          <cell r="B12598" t="str">
            <v>KFS neckcurtain</v>
          </cell>
          <cell r="C12598" t="str">
            <v xml:space="preserve"> </v>
          </cell>
        </row>
        <row r="12599">
          <cell r="A12599" t="str">
            <v>GA8374</v>
          </cell>
          <cell r="B12599" t="str">
            <v>Set of 10 emblems,French Police National</v>
          </cell>
          <cell r="C12599" t="str">
            <v xml:space="preserve"> </v>
          </cell>
        </row>
        <row r="12600">
          <cell r="A12600" t="str">
            <v>GA8375</v>
          </cell>
          <cell r="B12600" t="str">
            <v>Set of 10 emblems, French CRS</v>
          </cell>
          <cell r="C12600" t="str">
            <v xml:space="preserve"> </v>
          </cell>
        </row>
        <row r="12601">
          <cell r="A12601" t="str">
            <v>GA8376</v>
          </cell>
          <cell r="B12601" t="str">
            <v>Set of 10 yellow bands, French Police</v>
          </cell>
          <cell r="C12601" t="str">
            <v xml:space="preserve"> </v>
          </cell>
        </row>
        <row r="12602">
          <cell r="A12602" t="str">
            <v>GA8378</v>
          </cell>
          <cell r="B12602" t="str">
            <v>Lot de 10 bandes bleues Police</v>
          </cell>
          <cell r="C12602" t="str">
            <v xml:space="preserve"> </v>
          </cell>
        </row>
        <row r="12603">
          <cell r="A12603" t="str">
            <v>GA8393</v>
          </cell>
          <cell r="B12603" t="str">
            <v>Set of 10 black name tags</v>
          </cell>
          <cell r="C12603" t="str">
            <v xml:space="preserve"> </v>
          </cell>
        </row>
        <row r="12604">
          <cell r="A12604" t="str">
            <v>GA8437</v>
          </cell>
          <cell r="B12604" t="str">
            <v>Kit fixation bavolet KFS</v>
          </cell>
          <cell r="C12604" t="str">
            <v xml:space="preserve"> </v>
          </cell>
        </row>
        <row r="12605">
          <cell r="A12605" t="str">
            <v>GA8438</v>
          </cell>
          <cell r="B12605" t="str">
            <v>Kit cache jug.+ ajusteur + vis</v>
          </cell>
          <cell r="C12605" t="str">
            <v xml:space="preserve"> </v>
          </cell>
        </row>
        <row r="12606">
          <cell r="A12606" t="str">
            <v>GA8439</v>
          </cell>
          <cell r="B12606" t="str">
            <v>Set of face-shield supports f. KFS &amp; TC</v>
          </cell>
          <cell r="C12606" t="str">
            <v xml:space="preserve"> </v>
          </cell>
        </row>
        <row r="12607">
          <cell r="A12607" t="str">
            <v>GA8455</v>
          </cell>
          <cell r="B12607" t="str">
            <v>Kit fixation bavolet bal. int.</v>
          </cell>
          <cell r="C12607" t="str">
            <v xml:space="preserve"> </v>
          </cell>
        </row>
        <row r="12608">
          <cell r="A12608" t="str">
            <v>GA8491</v>
          </cell>
          <cell r="B12608" t="str">
            <v>Cale frontale ép. 5 mm</v>
          </cell>
          <cell r="C12608" t="str">
            <v xml:space="preserve"> </v>
          </cell>
        </row>
        <row r="12609">
          <cell r="A12609" t="str">
            <v>GA8494</v>
          </cell>
          <cell r="B12609" t="str">
            <v>1/2 arceaux +cliquet +fixation</v>
          </cell>
          <cell r="C12609" t="str">
            <v xml:space="preserve"> </v>
          </cell>
        </row>
        <row r="12610">
          <cell r="A12610" t="str">
            <v>GA8495</v>
          </cell>
          <cell r="B12610" t="str">
            <v>Blocking system for face shield</v>
          </cell>
          <cell r="C12610" t="str">
            <v xml:space="preserve"> </v>
          </cell>
        </row>
        <row r="12611">
          <cell r="A12611" t="str">
            <v>GA8497</v>
          </cell>
          <cell r="B12611" t="str">
            <v>Kit jug. KFS NF boucle plast.</v>
          </cell>
          <cell r="C12611" t="str">
            <v xml:space="preserve"> </v>
          </cell>
        </row>
        <row r="12612">
          <cell r="A12612" t="str">
            <v>GA8500</v>
          </cell>
          <cell r="B12612" t="str">
            <v>Cale frontale ép. 8 mm</v>
          </cell>
          <cell r="C12612" t="str">
            <v xml:space="preserve"> </v>
          </cell>
        </row>
        <row r="12613">
          <cell r="A12613" t="str">
            <v>GA8560</v>
          </cell>
          <cell r="B12613" t="str">
            <v>Set fixation parts, face shield V2</v>
          </cell>
          <cell r="C12613" t="str">
            <v xml:space="preserve"> </v>
          </cell>
        </row>
        <row r="12614">
          <cell r="A12614" t="str">
            <v>GA8561-D</v>
          </cell>
          <cell r="B12614" t="str">
            <v>Mountings,removable 4mm visor,Right lock</v>
          </cell>
          <cell r="C12614" t="str">
            <v xml:space="preserve"> </v>
          </cell>
        </row>
        <row r="12615">
          <cell r="A12615" t="str">
            <v>GA8561-G</v>
          </cell>
          <cell r="B12615" t="str">
            <v>Mountings,removable SP visor,Left lock</v>
          </cell>
          <cell r="C12615" t="str">
            <v xml:space="preserve"> </v>
          </cell>
        </row>
        <row r="12616">
          <cell r="A12616" t="str">
            <v>GA8562-D</v>
          </cell>
          <cell r="B12616" t="str">
            <v>Mountings,removable BP visor,Right lock</v>
          </cell>
          <cell r="C12616" t="str">
            <v xml:space="preserve"> </v>
          </cell>
        </row>
        <row r="12617">
          <cell r="A12617" t="str">
            <v>GA8562-G</v>
          </cell>
          <cell r="B12617" t="str">
            <v>Mountings,removable BP visor,Left lock</v>
          </cell>
          <cell r="C12617" t="str">
            <v xml:space="preserve"> </v>
          </cell>
        </row>
        <row r="12618">
          <cell r="A12618" t="str">
            <v>GA8563</v>
          </cell>
          <cell r="B12618" t="str">
            <v>Set of mountings for removable visor</v>
          </cell>
          <cell r="C12618" t="str">
            <v xml:space="preserve"> </v>
          </cell>
        </row>
        <row r="12619">
          <cell r="A12619" t="str">
            <v>GA8568</v>
          </cell>
          <cell r="B12619" t="str">
            <v>Removable BP visor,h142,Right lock,cover</v>
          </cell>
          <cell r="C12619" t="str">
            <v xml:space="preserve"> </v>
          </cell>
        </row>
        <row r="12620">
          <cell r="A12620" t="str">
            <v>GA8574</v>
          </cell>
          <cell r="B12620" t="str">
            <v>Set of fixation shims for screen R&amp;L TC</v>
          </cell>
          <cell r="C12620" t="str">
            <v xml:space="preserve"> </v>
          </cell>
        </row>
        <row r="12621">
          <cell r="A12621" t="str">
            <v>GA8602-D</v>
          </cell>
          <cell r="B12621" t="str">
            <v>Right chin strap EN397 set for KFS V2</v>
          </cell>
          <cell r="C12621" t="str">
            <v xml:space="preserve"> </v>
          </cell>
        </row>
        <row r="12622">
          <cell r="A12622" t="str">
            <v>GA8602-G</v>
          </cell>
          <cell r="B12622" t="str">
            <v>Left chin strap EN397 set for KFS V2</v>
          </cell>
          <cell r="C12622" t="str">
            <v xml:space="preserve"> </v>
          </cell>
        </row>
        <row r="12623">
          <cell r="A12623" t="str">
            <v>GA8603</v>
          </cell>
          <cell r="B12623" t="str">
            <v>Neck cushion for KFS V2 helmet types</v>
          </cell>
          <cell r="C12623" t="str">
            <v xml:space="preserve"> </v>
          </cell>
        </row>
        <row r="12624">
          <cell r="A12624" t="str">
            <v>GA8604</v>
          </cell>
          <cell r="B12624" t="str">
            <v>Set of 2 faceshield metal supports V2</v>
          </cell>
          <cell r="C12624" t="str">
            <v xml:space="preserve"> </v>
          </cell>
        </row>
        <row r="12625">
          <cell r="A12625" t="str">
            <v>GA8605</v>
          </cell>
          <cell r="B12625" t="str">
            <v>Helmet cover TC, théatre europ.camouflag</v>
          </cell>
          <cell r="C12625" t="str">
            <v xml:space="preserve"> </v>
          </cell>
        </row>
        <row r="12626">
          <cell r="A12626" t="str">
            <v>GA8606</v>
          </cell>
          <cell r="B12626" t="str">
            <v>Set of adder locks and elastic hoops</v>
          </cell>
          <cell r="C12626" t="str">
            <v xml:space="preserve"> </v>
          </cell>
        </row>
        <row r="12627">
          <cell r="A12627" t="str">
            <v>GA8607</v>
          </cell>
          <cell r="B12627" t="str">
            <v>Set of 20 M4 x 10 screws</v>
          </cell>
          <cell r="C12627" t="str">
            <v xml:space="preserve"> </v>
          </cell>
        </row>
        <row r="12628">
          <cell r="A12628" t="str">
            <v>GA8609</v>
          </cell>
          <cell r="B12628" t="str">
            <v>Set of 20 pressure studs (female part)</v>
          </cell>
          <cell r="C12628" t="str">
            <v xml:space="preserve"> </v>
          </cell>
        </row>
        <row r="12629">
          <cell r="A12629" t="str">
            <v>GA8610</v>
          </cell>
          <cell r="B12629" t="str">
            <v>Set of 10 M6x10 screws with base plate</v>
          </cell>
          <cell r="C12629" t="str">
            <v xml:space="preserve"> </v>
          </cell>
        </row>
        <row r="12630">
          <cell r="A12630" t="str">
            <v>GA8611</v>
          </cell>
          <cell r="B12630" t="str">
            <v>Set of 20 M4 inserts</v>
          </cell>
          <cell r="C12630" t="str">
            <v xml:space="preserve"> </v>
          </cell>
        </row>
        <row r="12631">
          <cell r="A12631" t="str">
            <v>GA8612</v>
          </cell>
          <cell r="B12631" t="str">
            <v>Set fixation mounting parts, face shield</v>
          </cell>
          <cell r="C12631" t="str">
            <v xml:space="preserve"> </v>
          </cell>
        </row>
        <row r="12632">
          <cell r="A12632" t="str">
            <v>GA8613</v>
          </cell>
          <cell r="B12632" t="str">
            <v>Set of 10 M6x12 scews with base plate</v>
          </cell>
          <cell r="C12632" t="str">
            <v xml:space="preserve"> </v>
          </cell>
        </row>
        <row r="12633">
          <cell r="A12633" t="str">
            <v>GA8614</v>
          </cell>
          <cell r="B12633" t="str">
            <v>Set of 10 golden grenade</v>
          </cell>
          <cell r="C12633" t="str">
            <v xml:space="preserve"> </v>
          </cell>
        </row>
        <row r="12634">
          <cell r="A12634" t="str">
            <v>GA8615</v>
          </cell>
          <cell r="B12634" t="str">
            <v>Set of 10 white grenade</v>
          </cell>
          <cell r="C12634" t="str">
            <v xml:space="preserve"> </v>
          </cell>
        </row>
        <row r="12635">
          <cell r="A12635" t="str">
            <v>GA8616</v>
          </cell>
          <cell r="B12635" t="str">
            <v>Allen key 4 mm</v>
          </cell>
          <cell r="C12635" t="str">
            <v xml:space="preserve"> </v>
          </cell>
        </row>
        <row r="12636">
          <cell r="A12636" t="str">
            <v>GA8617</v>
          </cell>
          <cell r="B12636" t="str">
            <v>Adjustable 2 straps chinstrap</v>
          </cell>
          <cell r="C12636" t="str">
            <v xml:space="preserve"> </v>
          </cell>
        </row>
        <row r="12637">
          <cell r="A12637" t="str">
            <v>GA8618</v>
          </cell>
          <cell r="B12637" t="str">
            <v>Headband for KFS V2 helmet types</v>
          </cell>
          <cell r="C12637" t="str">
            <v xml:space="preserve"> </v>
          </cell>
        </row>
        <row r="12638">
          <cell r="A12638" t="str">
            <v>GA8619</v>
          </cell>
          <cell r="B12638" t="str">
            <v>Plastic inner headrest for KFS V2</v>
          </cell>
          <cell r="C12638" t="str">
            <v xml:space="preserve"> </v>
          </cell>
        </row>
        <row r="12639">
          <cell r="A12639" t="str">
            <v>GA8620</v>
          </cell>
          <cell r="B12639" t="str">
            <v>Rear part and EN397 system for KFS V2</v>
          </cell>
          <cell r="C12639" t="str">
            <v xml:space="preserve"> </v>
          </cell>
        </row>
        <row r="12640">
          <cell r="A12640" t="str">
            <v>GA8621</v>
          </cell>
          <cell r="B12640" t="str">
            <v>BELT STRAP FOR KFS V2 HELMET TYPES</v>
          </cell>
          <cell r="C12640" t="str">
            <v xml:space="preserve"> </v>
          </cell>
        </row>
        <row r="12641">
          <cell r="A12641" t="str">
            <v>GA8622</v>
          </cell>
          <cell r="B12641" t="str">
            <v>Fabric headnet for KFS V2 helmet types</v>
          </cell>
          <cell r="C12641" t="str">
            <v xml:space="preserve"> </v>
          </cell>
        </row>
        <row r="12642">
          <cell r="A12642" t="str">
            <v>GA8623</v>
          </cell>
          <cell r="B12642" t="str">
            <v>Set of 2 face shield supports</v>
          </cell>
          <cell r="C12642" t="str">
            <v xml:space="preserve"> </v>
          </cell>
        </row>
        <row r="12643">
          <cell r="A12643" t="str">
            <v>GA8632</v>
          </cell>
          <cell r="B12643" t="str">
            <v>Set of 2 mask supports (rear and left)</v>
          </cell>
          <cell r="C12643" t="str">
            <v xml:space="preserve"> </v>
          </cell>
        </row>
        <row r="12644">
          <cell r="A12644" t="str">
            <v>GA8633</v>
          </cell>
          <cell r="B12644" t="str">
            <v>Buckle adaptor for KFS V2 helmet</v>
          </cell>
          <cell r="C12644" t="str">
            <v xml:space="preserve"> </v>
          </cell>
        </row>
        <row r="12645">
          <cell r="A12645" t="str">
            <v>GA8635</v>
          </cell>
          <cell r="B12645" t="str">
            <v>Set of 20 screw+insert for metal support</v>
          </cell>
          <cell r="C12645" t="str">
            <v xml:space="preserve"> </v>
          </cell>
        </row>
        <row r="12646">
          <cell r="A12646" t="str">
            <v>GA8636</v>
          </cell>
          <cell r="B12646" t="str">
            <v>Ballistic faceshield IIIA, screw + cover</v>
          </cell>
          <cell r="C12646" t="str">
            <v xml:space="preserve"> </v>
          </cell>
        </row>
        <row r="12647">
          <cell r="A12647" t="str">
            <v>GA8637</v>
          </cell>
          <cell r="B12647" t="str">
            <v>Fix. parts ballistic f.shield "butterfly</v>
          </cell>
          <cell r="C12647" t="str">
            <v xml:space="preserve"> </v>
          </cell>
        </row>
        <row r="12648">
          <cell r="A12648" t="str">
            <v>GA8641</v>
          </cell>
          <cell r="B12648" t="str">
            <v>Neck cushion for KFS V2 GIGN</v>
          </cell>
          <cell r="C12648" t="str">
            <v xml:space="preserve"> </v>
          </cell>
        </row>
        <row r="12649">
          <cell r="A12649" t="str">
            <v>GA8644</v>
          </cell>
          <cell r="B12649" t="str">
            <v>Rear part and EN397 system for TC helmet</v>
          </cell>
          <cell r="C12649" t="str">
            <v xml:space="preserve"> </v>
          </cell>
        </row>
        <row r="12650">
          <cell r="A12650" t="str">
            <v>GA8646</v>
          </cell>
          <cell r="B12650" t="str">
            <v>Rear part, suspension system KFSV2 GIGN</v>
          </cell>
          <cell r="C12650" t="str">
            <v xml:space="preserve"> </v>
          </cell>
        </row>
        <row r="12651">
          <cell r="A12651" t="str">
            <v>GA8655</v>
          </cell>
          <cell r="B12651" t="str">
            <v>Belt strap adaptator for KFS V2</v>
          </cell>
          <cell r="C12651" t="str">
            <v xml:space="preserve"> </v>
          </cell>
        </row>
        <row r="12652">
          <cell r="A12652" t="str">
            <v>GA8656</v>
          </cell>
          <cell r="B12652" t="str">
            <v>Set of faceshield support parts KFS V2</v>
          </cell>
          <cell r="C12652" t="str">
            <v xml:space="preserve"> </v>
          </cell>
        </row>
        <row r="12653">
          <cell r="A12653" t="str">
            <v>GA8657</v>
          </cell>
          <cell r="B12653" t="str">
            <v>Anti-ballistic face-shield (with cover)</v>
          </cell>
          <cell r="C12653" t="str">
            <v xml:space="preserve"> </v>
          </cell>
        </row>
        <row r="12654">
          <cell r="A12654" t="str">
            <v>GA8658</v>
          </cell>
          <cell r="B12654" t="str">
            <v>Set of 10 M4x16 screws with base plate</v>
          </cell>
          <cell r="C12654" t="str">
            <v xml:space="preserve"> </v>
          </cell>
        </row>
        <row r="12655">
          <cell r="A12655" t="str">
            <v>GA8660</v>
          </cell>
          <cell r="B12655" t="str">
            <v>Set of spare parts for TC G3</v>
          </cell>
          <cell r="C12655" t="str">
            <v xml:space="preserve"> </v>
          </cell>
        </row>
        <row r="12656">
          <cell r="A12656" t="str">
            <v>GA8661</v>
          </cell>
          <cell r="B12656" t="str">
            <v>Anti-ballistic face-shield, lock.dev. V2</v>
          </cell>
          <cell r="C12656" t="str">
            <v xml:space="preserve"> </v>
          </cell>
        </row>
        <row r="12657">
          <cell r="A12657" t="str">
            <v>GA8662</v>
          </cell>
          <cell r="B12657" t="str">
            <v>Ballistic visor,H142,lock R,print,cover</v>
          </cell>
          <cell r="C12657" t="str">
            <v xml:space="preserve"> </v>
          </cell>
        </row>
        <row r="12658">
          <cell r="A12658" t="str">
            <v>GA8663</v>
          </cell>
          <cell r="B12658" t="str">
            <v>Ballistic visor, H142, lock R, print</v>
          </cell>
          <cell r="C12658" t="str">
            <v xml:space="preserve"> </v>
          </cell>
        </row>
        <row r="12659">
          <cell r="A12659" t="str">
            <v>GA8664</v>
          </cell>
          <cell r="B12659" t="str">
            <v>Set of face shield supports for KFS</v>
          </cell>
          <cell r="C12659" t="str">
            <v xml:space="preserve"> </v>
          </cell>
        </row>
        <row r="12660">
          <cell r="A12660" t="str">
            <v>GA8671</v>
          </cell>
          <cell r="B12660" t="str">
            <v>Pinlock Dual-Lock/level II bal.f-shi.,in</v>
          </cell>
          <cell r="C12660" t="str">
            <v xml:space="preserve"> </v>
          </cell>
        </row>
        <row r="12661">
          <cell r="A12661" t="str">
            <v>GA8672</v>
          </cell>
          <cell r="B12661" t="str">
            <v>Pinlock Dual-Lock/level II bal.f-shi.out</v>
          </cell>
          <cell r="C12661" t="str">
            <v xml:space="preserve"> </v>
          </cell>
        </row>
        <row r="12662">
          <cell r="A12662" t="str">
            <v>GA8674</v>
          </cell>
          <cell r="B12662" t="str">
            <v>Pinlock Dual-Lock/lev.IIA bal.f-shi.,out</v>
          </cell>
          <cell r="C12662" t="str">
            <v xml:space="preserve"> </v>
          </cell>
        </row>
        <row r="12663">
          <cell r="A12663" t="str">
            <v>GA8677</v>
          </cell>
          <cell r="B12663" t="str">
            <v>SYST. DUALLOCK PINLOCK INNER L / MO 5006</v>
          </cell>
          <cell r="C12663" t="str">
            <v xml:space="preserve"> </v>
          </cell>
        </row>
        <row r="12664">
          <cell r="A12664" t="str">
            <v>GA8678</v>
          </cell>
          <cell r="B12664" t="str">
            <v>Duallock Pinlock in.S /balis.levII MOUNT</v>
          </cell>
          <cell r="C12664" t="str">
            <v xml:space="preserve"> </v>
          </cell>
        </row>
        <row r="12665">
          <cell r="A12665" t="str">
            <v>GA8679</v>
          </cell>
          <cell r="B12665" t="str">
            <v>Duallock Pinlock out.S/balis.levII MOUNT</v>
          </cell>
          <cell r="C12665" t="str">
            <v xml:space="preserve"> </v>
          </cell>
        </row>
        <row r="12666">
          <cell r="A12666" t="str">
            <v>GA8680</v>
          </cell>
          <cell r="B12666" t="str">
            <v>Duallock Pinlock in.L /balist.IIIA MOUNT</v>
          </cell>
          <cell r="C12666" t="str">
            <v xml:space="preserve"> </v>
          </cell>
        </row>
        <row r="12667">
          <cell r="A12667" t="str">
            <v>GA8681</v>
          </cell>
          <cell r="B12667" t="str">
            <v>Duallock Pinlock out.L /balis.IIIA MOUNT</v>
          </cell>
          <cell r="C12667" t="str">
            <v xml:space="preserve"> </v>
          </cell>
        </row>
        <row r="12668">
          <cell r="A12668" t="str">
            <v>GA8692</v>
          </cell>
          <cell r="B12668" t="str">
            <v>Set of visor supports,lock.devic left NP</v>
          </cell>
          <cell r="C12668" t="str">
            <v xml:space="preserve"> </v>
          </cell>
        </row>
        <row r="12669">
          <cell r="A12669" t="str">
            <v>GA8694</v>
          </cell>
          <cell r="B12669" t="str">
            <v>Ballistic visor, H142, lock R, NP, cover</v>
          </cell>
          <cell r="C12669" t="str">
            <v xml:space="preserve"> </v>
          </cell>
        </row>
        <row r="12670">
          <cell r="A12670" t="str">
            <v>GA8695</v>
          </cell>
          <cell r="B12670" t="str">
            <v>Ballistic visor, H142, lock L, NP, cover</v>
          </cell>
          <cell r="C12670" t="str">
            <v xml:space="preserve"> </v>
          </cell>
        </row>
        <row r="12671">
          <cell r="A12671" t="str">
            <v>GA8696</v>
          </cell>
          <cell r="B12671" t="str">
            <v>Set of 20 screws M4 x 12 (torx)</v>
          </cell>
          <cell r="C12671" t="str">
            <v xml:space="preserve"> </v>
          </cell>
        </row>
        <row r="12672">
          <cell r="A12672" t="str">
            <v>GA8115-VVM</v>
          </cell>
          <cell r="B12672" t="str">
            <v>HELMET FELIN M AF</v>
          </cell>
          <cell r="C12672" t="str">
            <v xml:space="preserve"> </v>
          </cell>
        </row>
        <row r="12673">
          <cell r="A12673" t="str">
            <v>GA8115-VVL</v>
          </cell>
          <cell r="B12673" t="str">
            <v>HELMET FELIN L AF</v>
          </cell>
          <cell r="C12673" t="str">
            <v xml:space="preserve"> </v>
          </cell>
        </row>
        <row r="12674">
          <cell r="A12674" t="str">
            <v>GA8115-VVS</v>
          </cell>
          <cell r="B12674" t="str">
            <v>HELMET FELIN S AF</v>
          </cell>
          <cell r="C12674" t="str">
            <v xml:space="preserve"> </v>
          </cell>
        </row>
        <row r="12675">
          <cell r="A12675" t="str">
            <v>GC3331320000000000</v>
          </cell>
          <cell r="B12675" t="str">
            <v>GALLET TC 802 NATO GREEN SIZE 57,5-59,5</v>
          </cell>
          <cell r="C12675" t="str">
            <v xml:space="preserve"> </v>
          </cell>
        </row>
        <row r="12676">
          <cell r="A12676" t="str">
            <v>GC3331420002000000</v>
          </cell>
          <cell r="B12676" t="str">
            <v>GALLET TC 802 NATO GREEN SIZE 60-64</v>
          </cell>
          <cell r="C12676" t="str">
            <v xml:space="preserve"> </v>
          </cell>
        </row>
        <row r="12677">
          <cell r="A12677" t="str">
            <v>GC3431310000000000</v>
          </cell>
          <cell r="B12677" t="str">
            <v>GALLET TC 801 BLACK SIZE 57,5-59,5</v>
          </cell>
          <cell r="C12677" t="str">
            <v xml:space="preserve"> </v>
          </cell>
        </row>
        <row r="12678">
          <cell r="A12678" t="str">
            <v>GC3331120002000000</v>
          </cell>
          <cell r="B12678" t="str">
            <v>GALLET TC 802 NATO GREEN SIZE 52-54,5</v>
          </cell>
          <cell r="C12678" t="str">
            <v xml:space="preserve"> </v>
          </cell>
        </row>
        <row r="12679">
          <cell r="A12679" t="str">
            <v>GC3431410001010000</v>
          </cell>
          <cell r="B12679" t="str">
            <v>GALLET TC 801 BLACK SIZE 60-64</v>
          </cell>
          <cell r="C12679" t="str">
            <v xml:space="preserve"> </v>
          </cell>
        </row>
        <row r="12680">
          <cell r="A12680" t="str">
            <v>GC3231320000000000</v>
          </cell>
          <cell r="B12680" t="str">
            <v>GALLET TC 800 NATO GREEN SIZE 57,5-59,5</v>
          </cell>
          <cell r="C12680" t="str">
            <v xml:space="preserve"> </v>
          </cell>
        </row>
        <row r="12681">
          <cell r="A12681" t="str">
            <v>GC3231310000000000</v>
          </cell>
          <cell r="B12681" t="str">
            <v>GALLET TC 800 BLACK SIZE 57,5-59,5</v>
          </cell>
          <cell r="C12681" t="str">
            <v xml:space="preserve"> </v>
          </cell>
        </row>
        <row r="12682">
          <cell r="A12682" t="str">
            <v>GC3231420000000000</v>
          </cell>
          <cell r="B12682" t="str">
            <v>GALLET TC 800 NATO GREEN SIZE 60-64</v>
          </cell>
          <cell r="C12682" t="str">
            <v xml:space="preserve"> </v>
          </cell>
        </row>
        <row r="12683">
          <cell r="A12683" t="str">
            <v>GC3331210001010000</v>
          </cell>
          <cell r="B12683" t="str">
            <v>GALLET TC 802 BLACK SIZE 55-57</v>
          </cell>
          <cell r="C12683" t="str">
            <v xml:space="preserve"> </v>
          </cell>
        </row>
        <row r="12684">
          <cell r="A12684" t="str">
            <v>GC3242010002010000</v>
          </cell>
          <cell r="B12684" t="str">
            <v>HELMET TC 800 BLACK UNIQUE SIZE</v>
          </cell>
          <cell r="C12684" t="str">
            <v xml:space="preserve"> </v>
          </cell>
        </row>
        <row r="12685">
          <cell r="A12685" t="str">
            <v>GC3431210001010000</v>
          </cell>
          <cell r="B12685" t="str">
            <v>GALLET TC 801 BLACK SIZE 55-57</v>
          </cell>
          <cell r="C12685" t="str">
            <v xml:space="preserve"> </v>
          </cell>
        </row>
        <row r="12686">
          <cell r="A12686" t="str">
            <v>GC3231210000000000</v>
          </cell>
          <cell r="B12686" t="str">
            <v>GALLET TC 800 BLACK SIZE 55-57</v>
          </cell>
          <cell r="C12686" t="str">
            <v xml:space="preserve"> </v>
          </cell>
        </row>
        <row r="12687">
          <cell r="A12687" t="str">
            <v>GC3231110000000000</v>
          </cell>
          <cell r="B12687" t="str">
            <v>GALLET TC 800 BLACK SIZE 52-54,5</v>
          </cell>
          <cell r="C12687" t="str">
            <v xml:space="preserve"> </v>
          </cell>
        </row>
        <row r="12688">
          <cell r="A12688" t="str">
            <v>GC3431320000000000</v>
          </cell>
          <cell r="B12688" t="str">
            <v>GALLET TC 801 NATO GREEN SIZE 57,5-59,5</v>
          </cell>
          <cell r="C12688" t="str">
            <v xml:space="preserve"> </v>
          </cell>
        </row>
        <row r="12689">
          <cell r="A12689" t="str">
            <v>GC3231410000010000</v>
          </cell>
          <cell r="B12689" t="str">
            <v>GALLET TC 800 BLACK 60-64</v>
          </cell>
          <cell r="C12689" t="str">
            <v xml:space="preserve"> </v>
          </cell>
        </row>
        <row r="12690">
          <cell r="A12690" t="str">
            <v>GC1431220002000000</v>
          </cell>
          <cell r="B12690" t="str">
            <v>GALLET TC 501 NATO GREEN SIZE 55-57</v>
          </cell>
          <cell r="C12690" t="str">
            <v xml:space="preserve"> </v>
          </cell>
        </row>
        <row r="12691">
          <cell r="A12691" t="str">
            <v>GC1431320000000000</v>
          </cell>
          <cell r="B12691" t="str">
            <v>GALLET TC 501 NATO GREEN SIZE 57,5-59,5</v>
          </cell>
          <cell r="C12691" t="str">
            <v xml:space="preserve"> </v>
          </cell>
        </row>
        <row r="12692">
          <cell r="A12692" t="str">
            <v>GC1231310000000000</v>
          </cell>
          <cell r="B12692" t="str">
            <v>GALLET TC 500 BLACK SIZE 57,5-59,5</v>
          </cell>
          <cell r="C12692" t="str">
            <v xml:space="preserve"> </v>
          </cell>
        </row>
        <row r="12693">
          <cell r="A12693" t="str">
            <v>GC3231120000010000</v>
          </cell>
          <cell r="B12693" t="str">
            <v>GALLET TC 800 NATO GREEN SIZE 52-54,5</v>
          </cell>
          <cell r="C12693" t="str">
            <v xml:space="preserve"> </v>
          </cell>
        </row>
        <row r="12694">
          <cell r="A12694" t="str">
            <v>GC3231220000010000</v>
          </cell>
          <cell r="B12694" t="str">
            <v>GALLET TC 800 NATO GREEN SIZE 55-57</v>
          </cell>
          <cell r="C12694" t="str">
            <v xml:space="preserve"> </v>
          </cell>
        </row>
        <row r="12695">
          <cell r="A12695" t="str">
            <v>GC3431210000010000</v>
          </cell>
          <cell r="B12695" t="str">
            <v>GALLET TC 801 NOIR TAILLE 55-57</v>
          </cell>
          <cell r="C12695" t="str">
            <v xml:space="preserve"> </v>
          </cell>
        </row>
        <row r="12696">
          <cell r="A12696" t="str">
            <v>GC3431220002000000</v>
          </cell>
          <cell r="B12696" t="str">
            <v>GALLET TC 801 NATO GREEN SIZE 55-57</v>
          </cell>
          <cell r="C12696" t="str">
            <v xml:space="preserve"> </v>
          </cell>
        </row>
        <row r="12697">
          <cell r="A12697" t="str">
            <v>GC3431110001010000</v>
          </cell>
          <cell r="B12697" t="str">
            <v>GALLET TC 801 BLACK SIZE 52-54.5</v>
          </cell>
          <cell r="C12697" t="str">
            <v xml:space="preserve"> </v>
          </cell>
        </row>
        <row r="12698">
          <cell r="A12698" t="str">
            <v>GC1431420002000000</v>
          </cell>
          <cell r="B12698" t="str">
            <v>GALLET TC 501 NATO GREEN SIZE 60-64</v>
          </cell>
          <cell r="C12698" t="str">
            <v xml:space="preserve"> </v>
          </cell>
        </row>
        <row r="12699">
          <cell r="A12699" t="str">
            <v>GC1231220000000000</v>
          </cell>
          <cell r="B12699" t="str">
            <v>GALLET TC 500 NATO GREEN SIZE 55-57</v>
          </cell>
          <cell r="C12699" t="str">
            <v xml:space="preserve"> </v>
          </cell>
        </row>
        <row r="12700">
          <cell r="A12700" t="str">
            <v>GA8537-VVT2</v>
          </cell>
          <cell r="B12700" t="str">
            <v>TC F VPads IL Nato green T2</v>
          </cell>
          <cell r="C12700" t="str">
            <v xml:space="preserve"> </v>
          </cell>
        </row>
        <row r="12701">
          <cell r="A12701" t="str">
            <v>GA8537-VVT4</v>
          </cell>
          <cell r="B12701" t="str">
            <v>TC F VPads IL Nato green T4</v>
          </cell>
          <cell r="C12701" t="str">
            <v xml:space="preserve"> </v>
          </cell>
        </row>
        <row r="12702">
          <cell r="A12702" t="str">
            <v>GC1231110002010000</v>
          </cell>
          <cell r="B12702" t="str">
            <v>Gallet TC 500 black size 52-54,5</v>
          </cell>
          <cell r="C12702" t="str">
            <v xml:space="preserve"> </v>
          </cell>
        </row>
        <row r="12703">
          <cell r="A12703" t="str">
            <v>GC1231120000000000</v>
          </cell>
          <cell r="B12703" t="str">
            <v>Gallet TC 500 Nato green size 52-54,5</v>
          </cell>
          <cell r="C12703" t="str">
            <v xml:space="preserve"> </v>
          </cell>
        </row>
        <row r="12704">
          <cell r="A12704" t="str">
            <v>GC1231210002010000</v>
          </cell>
          <cell r="B12704" t="str">
            <v>Gallet TC 500 black size 55-57</v>
          </cell>
          <cell r="C12704" t="str">
            <v xml:space="preserve"> </v>
          </cell>
        </row>
        <row r="12705">
          <cell r="A12705" t="str">
            <v>GC1231220002010000</v>
          </cell>
          <cell r="B12705" t="str">
            <v>Gallet TC 500 Nato green size 55-57</v>
          </cell>
          <cell r="C12705" t="str">
            <v xml:space="preserve"> </v>
          </cell>
        </row>
        <row r="12706">
          <cell r="A12706" t="str">
            <v>GC1231310001000000</v>
          </cell>
          <cell r="B12706" t="str">
            <v>Gallet TC 500 matt black size 57.5-59.5</v>
          </cell>
          <cell r="C12706" t="str">
            <v xml:space="preserve"> </v>
          </cell>
        </row>
        <row r="12707">
          <cell r="A12707" t="str">
            <v>GC1231310002000000</v>
          </cell>
          <cell r="B12707" t="str">
            <v>Gallet TC 500 black size 57,5-59,5</v>
          </cell>
          <cell r="C12707" t="str">
            <v xml:space="preserve"> </v>
          </cell>
        </row>
        <row r="12708">
          <cell r="A12708" t="str">
            <v>GC1231310002010000</v>
          </cell>
          <cell r="B12708" t="str">
            <v>Gallet TC 500 black size 57,5-59,5</v>
          </cell>
          <cell r="C12708" t="str">
            <v xml:space="preserve"> </v>
          </cell>
        </row>
        <row r="12709">
          <cell r="A12709" t="str">
            <v>GC1231320000000000</v>
          </cell>
          <cell r="B12709" t="str">
            <v>Gallet TC 500 Nato green size 57,5-59,5</v>
          </cell>
          <cell r="C12709" t="str">
            <v xml:space="preserve"> </v>
          </cell>
        </row>
        <row r="12710">
          <cell r="A12710" t="str">
            <v>GC1231320002000000</v>
          </cell>
          <cell r="B12710" t="str">
            <v>Gallet TC 500 Nato green size 57,5-59,5</v>
          </cell>
          <cell r="C12710" t="str">
            <v xml:space="preserve"> </v>
          </cell>
        </row>
        <row r="12711">
          <cell r="A12711" t="str">
            <v>GC1231320002010000</v>
          </cell>
          <cell r="B12711" t="str">
            <v>Gallet TC 500 Nato green size 57,5-59,5</v>
          </cell>
          <cell r="C12711" t="str">
            <v xml:space="preserve"> </v>
          </cell>
        </row>
        <row r="12712">
          <cell r="A12712" t="str">
            <v>GC1231330002010000</v>
          </cell>
          <cell r="B12712" t="str">
            <v>Gallet TC 500 sand taille 57,5-59,5</v>
          </cell>
          <cell r="C12712" t="str">
            <v xml:space="preserve"> </v>
          </cell>
        </row>
        <row r="12713">
          <cell r="A12713" t="str">
            <v>GC1231410001000000</v>
          </cell>
          <cell r="B12713" t="str">
            <v>Gallet TC 500 matt black size 60-64</v>
          </cell>
          <cell r="C12713" t="str">
            <v xml:space="preserve"> </v>
          </cell>
        </row>
        <row r="12714">
          <cell r="A12714" t="str">
            <v>GC1231410001010000</v>
          </cell>
          <cell r="B12714" t="str">
            <v>Gallet TC 500 schwarz Gröbe 60-64</v>
          </cell>
          <cell r="C12714" t="str">
            <v xml:space="preserve"> </v>
          </cell>
        </row>
        <row r="12715">
          <cell r="A12715" t="str">
            <v>GC1231410002010000</v>
          </cell>
          <cell r="B12715" t="str">
            <v>Gallet TC 500 black size 60-64</v>
          </cell>
          <cell r="C12715" t="str">
            <v xml:space="preserve"> </v>
          </cell>
        </row>
        <row r="12716">
          <cell r="A12716" t="str">
            <v>GC1231420000000000</v>
          </cell>
          <cell r="B12716" t="str">
            <v>Gallet TC 500 Nato green size 60-64</v>
          </cell>
          <cell r="C12716" t="str">
            <v xml:space="preserve"> </v>
          </cell>
        </row>
        <row r="12717">
          <cell r="A12717" t="str">
            <v>GC1231420002000000</v>
          </cell>
          <cell r="B12717" t="str">
            <v>Gallet TC 500 nato green size 60-64</v>
          </cell>
          <cell r="C12717" t="str">
            <v xml:space="preserve"> </v>
          </cell>
        </row>
        <row r="12718">
          <cell r="A12718" t="str">
            <v>GC1331220002000000</v>
          </cell>
          <cell r="B12718" t="str">
            <v>Gallet TC 502 Nato green size 55-57</v>
          </cell>
          <cell r="C12718" t="str">
            <v xml:space="preserve"> </v>
          </cell>
        </row>
        <row r="12719">
          <cell r="A12719" t="str">
            <v>GC1331220002010000</v>
          </cell>
          <cell r="B12719" t="str">
            <v>Gallet TC 502 Nato green size 55-57</v>
          </cell>
          <cell r="C12719" t="str">
            <v xml:space="preserve"> </v>
          </cell>
        </row>
        <row r="12720">
          <cell r="A12720" t="str">
            <v>GC1331310000000000</v>
          </cell>
          <cell r="B12720" t="str">
            <v>Gallet TC 502 black size 57,5-59,5</v>
          </cell>
          <cell r="C12720" t="str">
            <v xml:space="preserve"> </v>
          </cell>
        </row>
        <row r="12721">
          <cell r="A12721" t="str">
            <v>GC1331310000010000</v>
          </cell>
          <cell r="B12721" t="str">
            <v>Gallet TC 502 Schwarz Grobe 57,5-59,5</v>
          </cell>
          <cell r="C12721" t="str">
            <v xml:space="preserve"> </v>
          </cell>
        </row>
        <row r="12722">
          <cell r="A12722" t="str">
            <v>GC1331310001010000</v>
          </cell>
          <cell r="B12722" t="str">
            <v>Gallet TC 502 black size 57,5-59,5</v>
          </cell>
          <cell r="C12722" t="str">
            <v xml:space="preserve"> </v>
          </cell>
        </row>
        <row r="12723">
          <cell r="A12723" t="str">
            <v>GC1331310002000000</v>
          </cell>
          <cell r="B12723" t="str">
            <v>Gallet TC 502 black size 57,5-59,5</v>
          </cell>
          <cell r="C12723" t="str">
            <v xml:space="preserve"> </v>
          </cell>
        </row>
        <row r="12724">
          <cell r="A12724" t="str">
            <v>GC1331310002010000</v>
          </cell>
          <cell r="B12724" t="str">
            <v>Gallet TC 502 black size 57,5-59,5</v>
          </cell>
          <cell r="C12724" t="str">
            <v xml:space="preserve"> </v>
          </cell>
        </row>
        <row r="12725">
          <cell r="A12725" t="str">
            <v>GC1331320001000000</v>
          </cell>
          <cell r="B12725" t="str">
            <v>Gallet TC 502 Nato green size 57,5-59,5</v>
          </cell>
          <cell r="C12725" t="str">
            <v xml:space="preserve"> </v>
          </cell>
        </row>
        <row r="12726">
          <cell r="A12726" t="str">
            <v>GC1331320002000000</v>
          </cell>
          <cell r="B12726" t="str">
            <v>Gallet TC 502 Nato green size 57,5-59,5</v>
          </cell>
          <cell r="C12726" t="str">
            <v xml:space="preserve"> </v>
          </cell>
        </row>
        <row r="12727">
          <cell r="A12727" t="str">
            <v>GC1331320002010000</v>
          </cell>
          <cell r="B12727" t="str">
            <v>Gallet TC 502 Nato green size 57,5-59,5</v>
          </cell>
          <cell r="C12727" t="str">
            <v xml:space="preserve"> </v>
          </cell>
        </row>
        <row r="12728">
          <cell r="A12728" t="str">
            <v>GC1331410002010000</v>
          </cell>
          <cell r="B12728" t="str">
            <v>Gallet TC 502 black size 60-64</v>
          </cell>
          <cell r="C12728" t="str">
            <v xml:space="preserve"> </v>
          </cell>
        </row>
        <row r="12729">
          <cell r="A12729" t="str">
            <v>GC1431110002000000</v>
          </cell>
          <cell r="B12729" t="str">
            <v>Gallet TC 501 mat black size 52-54,5</v>
          </cell>
          <cell r="C12729" t="str">
            <v xml:space="preserve"> </v>
          </cell>
        </row>
        <row r="12730">
          <cell r="A12730" t="str">
            <v>GC1431110002010000</v>
          </cell>
          <cell r="B12730" t="str">
            <v>Gallet TC 501 mat black size 52-54,5</v>
          </cell>
          <cell r="C12730" t="str">
            <v xml:space="preserve"> </v>
          </cell>
        </row>
        <row r="12731">
          <cell r="A12731" t="str">
            <v>GC1431120002000000</v>
          </cell>
          <cell r="B12731" t="str">
            <v>Gallet TC 501 Nato green size 52-54,5</v>
          </cell>
          <cell r="C12731" t="str">
            <v xml:space="preserve"> </v>
          </cell>
        </row>
        <row r="12732">
          <cell r="A12732" t="str">
            <v>GC1431120002010000</v>
          </cell>
          <cell r="B12732" t="str">
            <v>Gallet TC 501 Nato green size 52-54,5</v>
          </cell>
          <cell r="C12732" t="str">
            <v xml:space="preserve"> </v>
          </cell>
        </row>
        <row r="12733">
          <cell r="A12733" t="str">
            <v>GC1431210002010000</v>
          </cell>
          <cell r="B12733" t="str">
            <v>Gallet TC 501 matt black size 55-57</v>
          </cell>
          <cell r="C12733" t="str">
            <v xml:space="preserve"> </v>
          </cell>
        </row>
        <row r="12734">
          <cell r="A12734" t="str">
            <v>GC1431220002010000</v>
          </cell>
          <cell r="B12734" t="str">
            <v>Gallet TC 501 Nato green size 55-57</v>
          </cell>
          <cell r="C12734" t="str">
            <v xml:space="preserve"> </v>
          </cell>
        </row>
        <row r="12735">
          <cell r="A12735" t="str">
            <v>GC1431230001000000</v>
          </cell>
          <cell r="B12735" t="str">
            <v>Gallet TC 500 sand  size 55-57</v>
          </cell>
          <cell r="C12735" t="str">
            <v xml:space="preserve"> </v>
          </cell>
        </row>
        <row r="12736">
          <cell r="A12736" t="str">
            <v>GC1431310000000000</v>
          </cell>
          <cell r="B12736" t="str">
            <v>Gallet TC 501 black size 57,5-59,5</v>
          </cell>
          <cell r="C12736" t="str">
            <v xml:space="preserve"> </v>
          </cell>
        </row>
        <row r="12737">
          <cell r="A12737" t="str">
            <v>GC1431310000010000</v>
          </cell>
          <cell r="B12737" t="str">
            <v>Gallet TC 501 black size 57,5-59,5</v>
          </cell>
          <cell r="C12737" t="str">
            <v xml:space="preserve"> </v>
          </cell>
        </row>
        <row r="12738">
          <cell r="A12738" t="str">
            <v>GC1431310001000000</v>
          </cell>
          <cell r="B12738" t="str">
            <v>Gallet TC 501 black size 57,5-59,5</v>
          </cell>
          <cell r="C12738" t="str">
            <v xml:space="preserve"> </v>
          </cell>
        </row>
        <row r="12739">
          <cell r="A12739" t="str">
            <v>GC1431310002000000</v>
          </cell>
          <cell r="B12739" t="str">
            <v>Gallet TC 501 black size 57,5-59,5</v>
          </cell>
          <cell r="C12739" t="str">
            <v xml:space="preserve"> </v>
          </cell>
        </row>
        <row r="12740">
          <cell r="A12740" t="str">
            <v>GC1431310002010000</v>
          </cell>
          <cell r="B12740" t="str">
            <v>Gallet TC 501 black size 57,5-59,5</v>
          </cell>
          <cell r="C12740" t="str">
            <v xml:space="preserve"> </v>
          </cell>
        </row>
        <row r="12741">
          <cell r="A12741" t="str">
            <v>GC1431320000010000</v>
          </cell>
          <cell r="B12741" t="str">
            <v>Gallet TC 501 Nato green size 57,5-59,5</v>
          </cell>
          <cell r="C12741" t="str">
            <v xml:space="preserve"> </v>
          </cell>
        </row>
        <row r="12742">
          <cell r="A12742" t="str">
            <v>GC1431320001000000</v>
          </cell>
          <cell r="B12742" t="str">
            <v>Gallet TC 501 Nato green size 57,5-59,5</v>
          </cell>
          <cell r="C12742" t="str">
            <v xml:space="preserve"> </v>
          </cell>
        </row>
        <row r="12743">
          <cell r="A12743" t="str">
            <v>GC1431320002000000</v>
          </cell>
          <cell r="B12743" t="str">
            <v>Gallet TC 501 Nato green size 57,5-59,5</v>
          </cell>
          <cell r="C12743" t="str">
            <v xml:space="preserve"> </v>
          </cell>
        </row>
        <row r="12744">
          <cell r="A12744" t="str">
            <v>GC1431320002010000</v>
          </cell>
          <cell r="B12744" t="str">
            <v>Gallet TC 501 Nato green size 57,5-59,5</v>
          </cell>
          <cell r="C12744" t="str">
            <v xml:space="preserve"> </v>
          </cell>
        </row>
        <row r="12745">
          <cell r="A12745" t="str">
            <v>GC1431330001000000</v>
          </cell>
          <cell r="B12745" t="str">
            <v>Gallet TC 501 Tan size 57,5-59,5</v>
          </cell>
          <cell r="C12745" t="str">
            <v xml:space="preserve"> </v>
          </cell>
        </row>
        <row r="12746">
          <cell r="A12746" t="str">
            <v>GC1431330002000000</v>
          </cell>
          <cell r="B12746" t="str">
            <v>Gallet TC 501 sand size 57,5-59,5</v>
          </cell>
          <cell r="C12746" t="str">
            <v xml:space="preserve"> </v>
          </cell>
        </row>
        <row r="12747">
          <cell r="A12747" t="str">
            <v>GC1431330002010000</v>
          </cell>
          <cell r="B12747" t="str">
            <v>Gallet TC 501 sand size 57,5-59,5</v>
          </cell>
          <cell r="C12747" t="str">
            <v xml:space="preserve"> </v>
          </cell>
        </row>
        <row r="12748">
          <cell r="A12748" t="str">
            <v>GC1431410002000000</v>
          </cell>
          <cell r="B12748" t="str">
            <v>Gallet TC 501 mat black size 60-64</v>
          </cell>
          <cell r="C12748" t="str">
            <v xml:space="preserve"> </v>
          </cell>
        </row>
        <row r="12749">
          <cell r="A12749" t="str">
            <v>GC1431410002010000</v>
          </cell>
          <cell r="B12749" t="str">
            <v>Gallet TC 501 mat black size 60-64</v>
          </cell>
          <cell r="C12749" t="str">
            <v xml:space="preserve"> </v>
          </cell>
        </row>
        <row r="12750">
          <cell r="A12750" t="str">
            <v>GC1431420002010000</v>
          </cell>
          <cell r="B12750" t="str">
            <v>Gallet TC 501 Nato green size 60-64</v>
          </cell>
          <cell r="C12750" t="str">
            <v xml:space="preserve"> </v>
          </cell>
        </row>
        <row r="12751">
          <cell r="A12751" t="str">
            <v>GC1431430002000000</v>
          </cell>
          <cell r="B12751" t="str">
            <v>Gallet TC 501 sand size 60-64</v>
          </cell>
          <cell r="C12751" t="str">
            <v xml:space="preserve"> </v>
          </cell>
        </row>
        <row r="12752">
          <cell r="A12752" t="str">
            <v>GC3231110000010000</v>
          </cell>
          <cell r="B12752" t="str">
            <v>Gallet TC 800 black size 52-54,5</v>
          </cell>
          <cell r="C12752" t="str">
            <v xml:space="preserve"> </v>
          </cell>
        </row>
        <row r="12753">
          <cell r="A12753" t="str">
            <v>GC3231110001010000</v>
          </cell>
          <cell r="B12753" t="str">
            <v>Gallet TC 800 black size 52-54,5</v>
          </cell>
          <cell r="C12753" t="str">
            <v xml:space="preserve"> </v>
          </cell>
        </row>
        <row r="12754">
          <cell r="A12754" t="str">
            <v>GC3231110002000000</v>
          </cell>
          <cell r="B12754" t="str">
            <v>Gallet TC 800 black size 52-54,5</v>
          </cell>
          <cell r="C12754" t="str">
            <v xml:space="preserve"> </v>
          </cell>
        </row>
        <row r="12755">
          <cell r="A12755" t="str">
            <v>GC3231110002010000</v>
          </cell>
          <cell r="B12755" t="str">
            <v>Gallet TC 800 black size 52-54,5</v>
          </cell>
          <cell r="C12755" t="str">
            <v xml:space="preserve"> </v>
          </cell>
        </row>
        <row r="12756">
          <cell r="A12756" t="str">
            <v>GC3231120002000000</v>
          </cell>
          <cell r="B12756" t="str">
            <v>Gallet TC 800 Nato green size 52-54,5</v>
          </cell>
          <cell r="C12756" t="str">
            <v xml:space="preserve"> </v>
          </cell>
        </row>
        <row r="12757">
          <cell r="A12757" t="str">
            <v>GC3231210000010000</v>
          </cell>
          <cell r="B12757" t="str">
            <v>Gallet TC 800 black size 55-57</v>
          </cell>
          <cell r="C12757" t="str">
            <v xml:space="preserve"> </v>
          </cell>
        </row>
        <row r="12758">
          <cell r="A12758" t="str">
            <v>GC3231210001010000</v>
          </cell>
          <cell r="B12758" t="str">
            <v>Gallet TC 800 black size 55-57</v>
          </cell>
          <cell r="C12758" t="str">
            <v xml:space="preserve"> </v>
          </cell>
        </row>
        <row r="12759">
          <cell r="A12759" t="str">
            <v>GC3231210002000000</v>
          </cell>
          <cell r="B12759" t="str">
            <v>Gallet TC 800 black size 55-57</v>
          </cell>
          <cell r="C12759" t="str">
            <v xml:space="preserve"> </v>
          </cell>
        </row>
        <row r="12760">
          <cell r="A12760" t="str">
            <v>GC3231210002010000</v>
          </cell>
          <cell r="B12760" t="str">
            <v>Gallet TC 800 black size 55-57</v>
          </cell>
          <cell r="C12760" t="str">
            <v xml:space="preserve"> </v>
          </cell>
        </row>
        <row r="12761">
          <cell r="A12761" t="str">
            <v>GC3231220002000000</v>
          </cell>
          <cell r="B12761" t="str">
            <v>Gallet TC 800 Nato green size 55-57</v>
          </cell>
          <cell r="C12761" t="str">
            <v xml:space="preserve"> </v>
          </cell>
        </row>
        <row r="12762">
          <cell r="A12762" t="str">
            <v>GC3231220002010000</v>
          </cell>
          <cell r="B12762" t="str">
            <v>Gallet TC 800 Nato green size 55-57</v>
          </cell>
          <cell r="C12762" t="str">
            <v xml:space="preserve"> </v>
          </cell>
        </row>
        <row r="12763">
          <cell r="A12763" t="str">
            <v>GC3231310000010000</v>
          </cell>
          <cell r="B12763" t="str">
            <v>Gallet TC 800 black size 57,5-59,5</v>
          </cell>
          <cell r="C12763" t="str">
            <v xml:space="preserve"> </v>
          </cell>
        </row>
        <row r="12764">
          <cell r="A12764" t="str">
            <v>GC3231310001000000</v>
          </cell>
          <cell r="B12764" t="str">
            <v>Gallet TC 800 black size 57,5-59,5</v>
          </cell>
          <cell r="C12764" t="str">
            <v xml:space="preserve"> </v>
          </cell>
        </row>
        <row r="12765">
          <cell r="A12765" t="str">
            <v>GC3231310001010000</v>
          </cell>
          <cell r="B12765" t="str">
            <v>Gallet TC 800 black size 57,5-59,5</v>
          </cell>
          <cell r="C12765" t="str">
            <v xml:space="preserve"> </v>
          </cell>
        </row>
        <row r="12766">
          <cell r="A12766" t="str">
            <v>GC3231310002000000</v>
          </cell>
          <cell r="B12766" t="str">
            <v>Gallet TC 800 black size 57,5-59,5</v>
          </cell>
          <cell r="C12766" t="str">
            <v xml:space="preserve"> </v>
          </cell>
        </row>
        <row r="12767">
          <cell r="A12767" t="str">
            <v>GC3231310002010000</v>
          </cell>
          <cell r="B12767" t="str">
            <v>Gallet TC 800 black size 57,5-59,5</v>
          </cell>
          <cell r="C12767" t="str">
            <v xml:space="preserve"> </v>
          </cell>
        </row>
        <row r="12768">
          <cell r="A12768" t="str">
            <v>GC3231320000010000</v>
          </cell>
          <cell r="B12768" t="str">
            <v>Gallet TC 800 nato green size 57,5-59,5</v>
          </cell>
          <cell r="C12768" t="str">
            <v xml:space="preserve"> </v>
          </cell>
        </row>
        <row r="12769">
          <cell r="A12769" t="str">
            <v>GC3231320001010000</v>
          </cell>
          <cell r="B12769" t="str">
            <v>Gallet TC 800 Nato green size 57,5-59,5</v>
          </cell>
          <cell r="C12769" t="str">
            <v xml:space="preserve"> </v>
          </cell>
        </row>
        <row r="12770">
          <cell r="A12770" t="str">
            <v>GC3231320002000000</v>
          </cell>
          <cell r="B12770" t="str">
            <v>Gallet TC 800 Nato green size 57,5-59,5</v>
          </cell>
          <cell r="C12770" t="str">
            <v xml:space="preserve"> </v>
          </cell>
        </row>
        <row r="12771">
          <cell r="A12771" t="str">
            <v>GC3231320002010000</v>
          </cell>
          <cell r="B12771" t="str">
            <v>Gallet TC 800 Nato green size 57,5-59,5</v>
          </cell>
          <cell r="C12771" t="str">
            <v xml:space="preserve"> </v>
          </cell>
        </row>
        <row r="12772">
          <cell r="A12772" t="str">
            <v>GC3231330002010000</v>
          </cell>
          <cell r="B12772" t="str">
            <v>Gallet TC 800 sand size 57,5-59,5</v>
          </cell>
          <cell r="C12772" t="str">
            <v xml:space="preserve"> </v>
          </cell>
        </row>
        <row r="12773">
          <cell r="A12773" t="str">
            <v>GC3231390005000000</v>
          </cell>
          <cell r="B12773" t="str">
            <v>Gallet TC 800 red size 57,5-59,5</v>
          </cell>
          <cell r="C12773" t="str">
            <v xml:space="preserve"> </v>
          </cell>
        </row>
        <row r="12774">
          <cell r="A12774" t="str">
            <v>GC3231410000000000</v>
          </cell>
          <cell r="B12774" t="str">
            <v>Gallet TC 800 schwarz 60-64</v>
          </cell>
          <cell r="C12774" t="str">
            <v xml:space="preserve"> </v>
          </cell>
        </row>
        <row r="12775">
          <cell r="A12775" t="str">
            <v>GC3231410001000000</v>
          </cell>
          <cell r="B12775" t="str">
            <v>Gallet TC 800 black 60-64</v>
          </cell>
          <cell r="C12775" t="str">
            <v xml:space="preserve"> </v>
          </cell>
        </row>
        <row r="12776">
          <cell r="A12776" t="str">
            <v>GC3231410001010000</v>
          </cell>
          <cell r="B12776" t="str">
            <v>Gallet TC 800 black 60-64</v>
          </cell>
          <cell r="C12776" t="str">
            <v xml:space="preserve"> </v>
          </cell>
        </row>
        <row r="12777">
          <cell r="A12777" t="str">
            <v>GC3231410002000000</v>
          </cell>
          <cell r="B12777" t="str">
            <v>Gallet TC 800 black 60-64</v>
          </cell>
          <cell r="C12777" t="str">
            <v xml:space="preserve"> </v>
          </cell>
        </row>
        <row r="12778">
          <cell r="A12778" t="str">
            <v>GC3231410002010000</v>
          </cell>
          <cell r="B12778" t="str">
            <v>Gallet TC 800 black 60-64</v>
          </cell>
          <cell r="C12778" t="str">
            <v xml:space="preserve"> </v>
          </cell>
        </row>
        <row r="12779">
          <cell r="A12779" t="str">
            <v>GC3231420000010000</v>
          </cell>
          <cell r="B12779" t="str">
            <v>Gallet TC 800 Nato green size 60-64</v>
          </cell>
          <cell r="C12779" t="str">
            <v xml:space="preserve"> </v>
          </cell>
        </row>
        <row r="12780">
          <cell r="A12780" t="str">
            <v>GC3231420002000000</v>
          </cell>
          <cell r="B12780" t="str">
            <v>Gallet TC 800 Nato green size 60-64</v>
          </cell>
          <cell r="C12780" t="str">
            <v xml:space="preserve"> </v>
          </cell>
        </row>
        <row r="12781">
          <cell r="A12781" t="str">
            <v>GC3231420002010000</v>
          </cell>
          <cell r="B12781" t="str">
            <v>Gallet TC 800 Nato green size 60-64</v>
          </cell>
          <cell r="C12781" t="str">
            <v xml:space="preserve"> </v>
          </cell>
        </row>
        <row r="12782">
          <cell r="A12782" t="str">
            <v>GC3231490002010000</v>
          </cell>
          <cell r="B12782" t="str">
            <v>Helmet TC 800 red size 60-64</v>
          </cell>
          <cell r="C12782" t="str">
            <v xml:space="preserve"> </v>
          </cell>
        </row>
        <row r="12783">
          <cell r="A12783" t="str">
            <v>GC3251210002010000</v>
          </cell>
          <cell r="B12783" t="str">
            <v>Gallet TC 800 Mat Black Size 55-57</v>
          </cell>
          <cell r="C12783" t="str">
            <v xml:space="preserve"> </v>
          </cell>
        </row>
        <row r="12784">
          <cell r="A12784" t="str">
            <v>GC3251410002010000</v>
          </cell>
          <cell r="B12784" t="str">
            <v>Gallet TC 800 Mat Black Size 60-64</v>
          </cell>
          <cell r="C12784" t="str">
            <v xml:space="preserve"> </v>
          </cell>
        </row>
        <row r="12785">
          <cell r="A12785" t="str">
            <v>GC3331110002010000</v>
          </cell>
          <cell r="B12785" t="str">
            <v>Gallet TC 802 schwarz grobe 52-54.5</v>
          </cell>
          <cell r="C12785" t="str">
            <v xml:space="preserve"> </v>
          </cell>
        </row>
        <row r="12786">
          <cell r="A12786" t="str">
            <v>GC3331210002010000</v>
          </cell>
          <cell r="B12786" t="str">
            <v>Gallet TC 802 black size 55-57</v>
          </cell>
          <cell r="C12786" t="str">
            <v xml:space="preserve"> </v>
          </cell>
        </row>
        <row r="12787">
          <cell r="A12787" t="str">
            <v>GC3331220002000000</v>
          </cell>
          <cell r="B12787" t="str">
            <v>Gallet TC 802 Nato green size 55-57</v>
          </cell>
          <cell r="C12787" t="str">
            <v xml:space="preserve"> </v>
          </cell>
        </row>
        <row r="12788">
          <cell r="A12788" t="str">
            <v>GC3331310000010000</v>
          </cell>
          <cell r="B12788" t="str">
            <v>Gallet TC 802 black size 57,5-59,5</v>
          </cell>
          <cell r="C12788" t="str">
            <v xml:space="preserve"> </v>
          </cell>
        </row>
        <row r="12789">
          <cell r="A12789" t="str">
            <v>GC3331310001000000</v>
          </cell>
          <cell r="B12789" t="str">
            <v>Gallet TC 802 black size 57,5-59,5</v>
          </cell>
          <cell r="C12789" t="str">
            <v xml:space="preserve"> </v>
          </cell>
        </row>
        <row r="12790">
          <cell r="A12790" t="str">
            <v>GC3331310001010000</v>
          </cell>
          <cell r="B12790" t="str">
            <v>Gallet TC 802 black size 57,5-59,5</v>
          </cell>
          <cell r="C12790" t="str">
            <v xml:space="preserve"> </v>
          </cell>
        </row>
        <row r="12791">
          <cell r="A12791" t="str">
            <v>GC3331310002000000</v>
          </cell>
          <cell r="B12791" t="str">
            <v>Gallet TC 802 mat black size 57,5-59,5</v>
          </cell>
          <cell r="C12791" t="str">
            <v xml:space="preserve"> </v>
          </cell>
        </row>
        <row r="12792">
          <cell r="A12792" t="str">
            <v>GC3331310002010000</v>
          </cell>
          <cell r="B12792" t="str">
            <v>Gallet TC 802 mat black size 57,5-59,5</v>
          </cell>
          <cell r="C12792" t="str">
            <v xml:space="preserve"> </v>
          </cell>
        </row>
        <row r="12793">
          <cell r="A12793" t="str">
            <v>GC3331320000010000</v>
          </cell>
          <cell r="B12793" t="str">
            <v>Gallet TC 802 Nato green size 57,5-59,5</v>
          </cell>
          <cell r="C12793" t="str">
            <v xml:space="preserve"> </v>
          </cell>
        </row>
        <row r="12794">
          <cell r="A12794" t="str">
            <v>GC3331320001000000</v>
          </cell>
          <cell r="B12794" t="str">
            <v>Gallet TC 802 Nato green size 57,5-59,5</v>
          </cell>
          <cell r="C12794" t="str">
            <v xml:space="preserve"> </v>
          </cell>
        </row>
        <row r="12795">
          <cell r="A12795" t="str">
            <v>GC3331320001010000</v>
          </cell>
          <cell r="B12795" t="str">
            <v>Gallet TC 802 Nato green size 57,5-59,5</v>
          </cell>
          <cell r="C12795" t="str">
            <v xml:space="preserve"> </v>
          </cell>
        </row>
        <row r="12796">
          <cell r="A12796" t="str">
            <v>GC3331320002000000</v>
          </cell>
          <cell r="B12796" t="str">
            <v>Gallet TC 802 Nato green size 57,5-59,5</v>
          </cell>
          <cell r="C12796" t="str">
            <v xml:space="preserve"> </v>
          </cell>
        </row>
        <row r="12797">
          <cell r="A12797" t="str">
            <v>GC3331320002010000</v>
          </cell>
          <cell r="B12797" t="str">
            <v>Gallet TC 802 Nato green size 57,5-59,5</v>
          </cell>
          <cell r="C12797" t="str">
            <v xml:space="preserve"> </v>
          </cell>
        </row>
        <row r="12798">
          <cell r="A12798" t="str">
            <v>GC3331320005000000</v>
          </cell>
          <cell r="B12798" t="str">
            <v>Gallet TC 802 Nato green size 57,5-59,5</v>
          </cell>
          <cell r="C12798" t="str">
            <v xml:space="preserve"> </v>
          </cell>
        </row>
        <row r="12799">
          <cell r="A12799" t="str">
            <v>GC3331330002010000</v>
          </cell>
          <cell r="B12799" t="str">
            <v>Gallet TC 802 sand size 57,5-59,5</v>
          </cell>
          <cell r="C12799" t="str">
            <v xml:space="preserve"> </v>
          </cell>
        </row>
        <row r="12800">
          <cell r="A12800" t="str">
            <v>GC3331410000000000</v>
          </cell>
          <cell r="B12800" t="str">
            <v>Gallet TC 802 black size 60-64</v>
          </cell>
          <cell r="C12800" t="str">
            <v xml:space="preserve"> </v>
          </cell>
        </row>
        <row r="12801">
          <cell r="A12801" t="str">
            <v>GC3331410001010000</v>
          </cell>
          <cell r="B12801" t="str">
            <v>Gallet TC 802 black size 60-64</v>
          </cell>
          <cell r="C12801" t="str">
            <v xml:space="preserve"> </v>
          </cell>
        </row>
        <row r="12802">
          <cell r="A12802" t="str">
            <v>GC3331410002000000</v>
          </cell>
          <cell r="B12802" t="str">
            <v>Gallet TC 802 black size 60-64</v>
          </cell>
          <cell r="C12802" t="str">
            <v xml:space="preserve"> </v>
          </cell>
        </row>
        <row r="12803">
          <cell r="A12803" t="str">
            <v>GC3331410002010000</v>
          </cell>
          <cell r="B12803" t="str">
            <v>Gallet TC 802 black size 60-64</v>
          </cell>
          <cell r="C12803" t="str">
            <v xml:space="preserve"> </v>
          </cell>
        </row>
        <row r="12804">
          <cell r="A12804" t="str">
            <v>GC3431120002000000</v>
          </cell>
          <cell r="B12804" t="str">
            <v>Gallet TC 801 Nato green size 52-54,5</v>
          </cell>
          <cell r="C12804" t="str">
            <v xml:space="preserve"> </v>
          </cell>
        </row>
        <row r="12805">
          <cell r="A12805" t="str">
            <v>GC3431120002010000</v>
          </cell>
          <cell r="B12805" t="str">
            <v>Gallet TC 801 Nato green size 52-54,5</v>
          </cell>
          <cell r="C12805" t="str">
            <v xml:space="preserve"> </v>
          </cell>
        </row>
        <row r="12806">
          <cell r="A12806" t="str">
            <v>GC3431130002000000</v>
          </cell>
          <cell r="B12806" t="str">
            <v>Helmet TC 801 sand size 52-54.5</v>
          </cell>
          <cell r="C12806" t="str">
            <v xml:space="preserve"> </v>
          </cell>
        </row>
        <row r="12807">
          <cell r="A12807" t="str">
            <v>GC3431210002000000</v>
          </cell>
          <cell r="B12807" t="str">
            <v>Gallet TC 801 black size 55-57</v>
          </cell>
          <cell r="C12807" t="str">
            <v xml:space="preserve"> </v>
          </cell>
        </row>
        <row r="12808">
          <cell r="A12808" t="str">
            <v>GC3431210002010000</v>
          </cell>
          <cell r="B12808" t="str">
            <v>Gallet TC 801 black size 55-57</v>
          </cell>
          <cell r="C12808" t="str">
            <v xml:space="preserve"> </v>
          </cell>
        </row>
        <row r="12809">
          <cell r="A12809" t="str">
            <v>GC3431220002010000</v>
          </cell>
          <cell r="B12809" t="str">
            <v>Gallet TC 801 Nato green size 55-57</v>
          </cell>
          <cell r="C12809" t="str">
            <v xml:space="preserve"> </v>
          </cell>
        </row>
        <row r="12810">
          <cell r="A12810" t="str">
            <v>GC3431230002000000</v>
          </cell>
          <cell r="B12810" t="str">
            <v>Gallet TC 801 sand size 55-57</v>
          </cell>
          <cell r="C12810" t="str">
            <v xml:space="preserve"> </v>
          </cell>
        </row>
        <row r="12811">
          <cell r="A12811" t="str">
            <v>GC343131000001000</v>
          </cell>
          <cell r="B12811" t="str">
            <v>Gallet TC 801 black size 57,5-59,5</v>
          </cell>
          <cell r="C12811" t="str">
            <v xml:space="preserve"> </v>
          </cell>
        </row>
        <row r="12812">
          <cell r="A12812" t="str">
            <v>GC3431310000010000</v>
          </cell>
          <cell r="B12812" t="str">
            <v>Gallet TC 801 black size 57,5-59,5</v>
          </cell>
          <cell r="C12812" t="str">
            <v xml:space="preserve"> </v>
          </cell>
        </row>
        <row r="12813">
          <cell r="A12813" t="str">
            <v>GC3431310001000000</v>
          </cell>
          <cell r="B12813" t="str">
            <v>Gallet TC 801 black size 57,5-59,5</v>
          </cell>
          <cell r="C12813" t="str">
            <v xml:space="preserve"> </v>
          </cell>
        </row>
        <row r="12814">
          <cell r="A12814" t="str">
            <v>GC3431310001010000</v>
          </cell>
          <cell r="B12814" t="str">
            <v>Gallet TC 801 black size 57,5-59,5</v>
          </cell>
          <cell r="C12814" t="str">
            <v xml:space="preserve"> </v>
          </cell>
        </row>
        <row r="12815">
          <cell r="A12815" t="str">
            <v>GC3431310002000000</v>
          </cell>
          <cell r="B12815" t="str">
            <v>Gallet TC 801 black size 57,5-59,5</v>
          </cell>
          <cell r="C12815" t="str">
            <v xml:space="preserve"> </v>
          </cell>
        </row>
        <row r="12816">
          <cell r="A12816" t="str">
            <v>GC3431310002010000</v>
          </cell>
          <cell r="B12816" t="str">
            <v>Gallet TC 801 black size 57,5-59,5</v>
          </cell>
          <cell r="C12816" t="str">
            <v xml:space="preserve"> </v>
          </cell>
        </row>
        <row r="12817">
          <cell r="A12817" t="str">
            <v>GC3431320000010000</v>
          </cell>
          <cell r="B12817" t="str">
            <v>Gallet TC 801 Nato green size 57,5-59,5</v>
          </cell>
          <cell r="C12817" t="str">
            <v xml:space="preserve"> </v>
          </cell>
        </row>
        <row r="12818">
          <cell r="A12818" t="str">
            <v>GC3431320001000000</v>
          </cell>
          <cell r="B12818" t="str">
            <v>Gallet TC 801 vert Otan taille 57,5-59,5</v>
          </cell>
          <cell r="C12818" t="str">
            <v xml:space="preserve"> </v>
          </cell>
        </row>
        <row r="12819">
          <cell r="A12819" t="str">
            <v>GC3431320002000000</v>
          </cell>
          <cell r="B12819" t="str">
            <v>Gallet TC 801 Nato green size 57,5-59,5</v>
          </cell>
          <cell r="C12819" t="str">
            <v xml:space="preserve"> </v>
          </cell>
        </row>
        <row r="12820">
          <cell r="A12820" t="str">
            <v>GC3431320002010000</v>
          </cell>
          <cell r="B12820" t="str">
            <v>Gallet TC 801 Nato green size 57,5-59,5</v>
          </cell>
          <cell r="C12820" t="str">
            <v xml:space="preserve"> </v>
          </cell>
        </row>
        <row r="12821">
          <cell r="A12821" t="str">
            <v>GC3431330002000000</v>
          </cell>
          <cell r="B12821" t="str">
            <v>Gallet TC 801 send size 57,5-59,5</v>
          </cell>
          <cell r="C12821" t="str">
            <v xml:space="preserve"> </v>
          </cell>
        </row>
        <row r="12822">
          <cell r="A12822" t="str">
            <v>GC3431330002010000</v>
          </cell>
          <cell r="B12822" t="str">
            <v>Gallet TC 801 sand size taille 57,5-59,5</v>
          </cell>
          <cell r="C12822" t="str">
            <v xml:space="preserve"> </v>
          </cell>
        </row>
        <row r="12823">
          <cell r="A12823" t="str">
            <v>GC3431410002000000</v>
          </cell>
          <cell r="B12823" t="str">
            <v>Gallet TC 801 black size 60-64</v>
          </cell>
          <cell r="C12823" t="str">
            <v xml:space="preserve"> </v>
          </cell>
        </row>
        <row r="12824">
          <cell r="A12824" t="str">
            <v>GC3431410002010000</v>
          </cell>
          <cell r="B12824" t="str">
            <v>Gallet TC 801 black size 60-64</v>
          </cell>
          <cell r="C12824" t="str">
            <v xml:space="preserve"> </v>
          </cell>
        </row>
        <row r="12825">
          <cell r="A12825" t="str">
            <v>GC3431420002000000</v>
          </cell>
          <cell r="B12825" t="str">
            <v>Gallet TC 801 Nato green size 60-64</v>
          </cell>
          <cell r="C12825" t="str">
            <v xml:space="preserve"> </v>
          </cell>
        </row>
        <row r="12826">
          <cell r="A12826" t="str">
            <v>GC3431420002010000</v>
          </cell>
          <cell r="B12826" t="str">
            <v>Gallet TC 801 Nato green size 60-64</v>
          </cell>
          <cell r="C12826" t="str">
            <v xml:space="preserve"> </v>
          </cell>
        </row>
        <row r="12827">
          <cell r="A12827" t="str">
            <v>GC3431430002000000</v>
          </cell>
          <cell r="B12827" t="str">
            <v>Gallet TC 801 sand size 60-64</v>
          </cell>
          <cell r="C12827" t="str">
            <v xml:space="preserve"> </v>
          </cell>
        </row>
        <row r="12828">
          <cell r="A12828" t="str">
            <v>GC3431430002010000</v>
          </cell>
          <cell r="B12828" t="str">
            <v>Gallet TC 801 Tan size 60-64</v>
          </cell>
          <cell r="C12828" t="str">
            <v xml:space="preserve"> </v>
          </cell>
        </row>
        <row r="12829">
          <cell r="A12829" t="str">
            <v>GC3231120002010000</v>
          </cell>
          <cell r="B12829" t="str">
            <v>Gallet TC 800 Nato green size 52-54,5</v>
          </cell>
          <cell r="C12829" t="str">
            <v xml:space="preserve"> </v>
          </cell>
        </row>
        <row r="12830">
          <cell r="A12830" t="str">
            <v>GA8476-NAT3</v>
          </cell>
          <cell r="B12830" t="str">
            <v>HELMET, TC 3000, BLACK, SIZE T3</v>
          </cell>
          <cell r="C12830" t="str">
            <v xml:space="preserve"> </v>
          </cell>
        </row>
        <row r="12831">
          <cell r="A12831" t="str">
            <v>GA8880</v>
          </cell>
          <cell r="B12831" t="str">
            <v>VISOR SUPPORTS ARCH R&amp;L</v>
          </cell>
          <cell r="C12831" t="str">
            <v xml:space="preserve"> </v>
          </cell>
        </row>
        <row r="12832">
          <cell r="A12832" t="str">
            <v>GA8814-M</v>
          </cell>
          <cell r="B12832" t="str">
            <v>PADS, ARCH, SIZE M</v>
          </cell>
          <cell r="C12832" t="str">
            <v xml:space="preserve"> </v>
          </cell>
        </row>
        <row r="12833">
          <cell r="A12833" t="str">
            <v>GA8814-L</v>
          </cell>
          <cell r="B12833" t="str">
            <v>PADS, ARCH, SIZE L</v>
          </cell>
          <cell r="C12833" t="str">
            <v xml:space="preserve"> </v>
          </cell>
        </row>
        <row r="12834">
          <cell r="A12834" t="str">
            <v>GA8815-NA</v>
          </cell>
          <cell r="B12834" t="str">
            <v>SIDE RAILS, ARCH, BLACK</v>
          </cell>
          <cell r="C12834" t="str">
            <v xml:space="preserve"> </v>
          </cell>
        </row>
        <row r="12835">
          <cell r="A12835" t="str">
            <v>GA8816-NA</v>
          </cell>
          <cell r="B12835" t="str">
            <v>NGV INTERFACE, ARCH, BLACK</v>
          </cell>
          <cell r="C12835" t="str">
            <v xml:space="preserve"> </v>
          </cell>
        </row>
        <row r="12836">
          <cell r="A12836" t="str">
            <v>GA8002</v>
          </cell>
          <cell r="B12836" t="str">
            <v>Mentonnière A4 habillée</v>
          </cell>
          <cell r="C12836" t="str">
            <v xml:space="preserve"> </v>
          </cell>
        </row>
        <row r="12837">
          <cell r="A12837" t="str">
            <v>GA8012</v>
          </cell>
          <cell r="B12837" t="str">
            <v>Chincup in LNE carton box</v>
          </cell>
          <cell r="C12837" t="str">
            <v xml:space="preserve"> </v>
          </cell>
        </row>
        <row r="12838">
          <cell r="A12838" t="str">
            <v>GA8116</v>
          </cell>
          <cell r="B12838" t="str">
            <v>Fragment protective mandible FELIN AF</v>
          </cell>
          <cell r="C12838" t="str">
            <v xml:space="preserve"> </v>
          </cell>
        </row>
        <row r="12839">
          <cell r="A12839" t="str">
            <v>GA8117</v>
          </cell>
          <cell r="B12839" t="str">
            <v>Fragment protective visor FELIN AF</v>
          </cell>
          <cell r="C12839" t="str">
            <v xml:space="preserve"> </v>
          </cell>
        </row>
        <row r="12840">
          <cell r="A12840" t="str">
            <v>GA8118</v>
          </cell>
          <cell r="B12840" t="str">
            <v>Anti riot visor FELIN AF</v>
          </cell>
          <cell r="C12840" t="str">
            <v xml:space="preserve"> </v>
          </cell>
        </row>
        <row r="12841">
          <cell r="A12841" t="str">
            <v>GA8120</v>
          </cell>
          <cell r="B12841" t="str">
            <v>Sides spare parts FELIN AF</v>
          </cell>
          <cell r="C12841" t="str">
            <v xml:space="preserve"> </v>
          </cell>
        </row>
        <row r="12842">
          <cell r="A12842" t="str">
            <v>GA8121</v>
          </cell>
          <cell r="B12842" t="str">
            <v>Screws and nuts FELIN AF</v>
          </cell>
          <cell r="C12842" t="str">
            <v xml:space="preserve"> </v>
          </cell>
        </row>
        <row r="12843">
          <cell r="A12843" t="str">
            <v>GA8122</v>
          </cell>
          <cell r="B12843" t="str">
            <v>Protective cover FELIN AF</v>
          </cell>
          <cell r="C12843" t="str">
            <v xml:space="preserve"> </v>
          </cell>
        </row>
        <row r="12844">
          <cell r="A12844" t="str">
            <v>GA8123-L</v>
          </cell>
          <cell r="B12844" t="str">
            <v>Hemet-cover FELIN AF, size L</v>
          </cell>
          <cell r="C12844" t="str">
            <v xml:space="preserve"> </v>
          </cell>
        </row>
        <row r="12845">
          <cell r="A12845" t="str">
            <v>GA8123-M</v>
          </cell>
          <cell r="B12845" t="str">
            <v>Hemet-cover FELIN AF, size M</v>
          </cell>
          <cell r="C12845" t="str">
            <v xml:space="preserve"> </v>
          </cell>
        </row>
        <row r="12846">
          <cell r="A12846" t="str">
            <v>GA8123-S</v>
          </cell>
          <cell r="B12846" t="str">
            <v>Hemet-cover FELIN AF, size S</v>
          </cell>
          <cell r="C12846" t="str">
            <v xml:space="preserve"> </v>
          </cell>
        </row>
        <row r="12847">
          <cell r="A12847" t="str">
            <v>GA8124</v>
          </cell>
          <cell r="B12847" t="str">
            <v>Chinstrap FELIN V2 AF</v>
          </cell>
          <cell r="C12847" t="str">
            <v xml:space="preserve"> </v>
          </cell>
        </row>
        <row r="12848">
          <cell r="A12848" t="str">
            <v>GA8125-L</v>
          </cell>
          <cell r="B12848" t="str">
            <v>UN blue helmet cover for FELIN AF L</v>
          </cell>
          <cell r="C12848" t="str">
            <v xml:space="preserve"> </v>
          </cell>
        </row>
        <row r="12849">
          <cell r="A12849" t="str">
            <v>GA8125-M</v>
          </cell>
          <cell r="B12849" t="str">
            <v>UN blue helmet cover for FELIN AF M</v>
          </cell>
          <cell r="C12849" t="str">
            <v xml:space="preserve"> </v>
          </cell>
        </row>
        <row r="12850">
          <cell r="A12850" t="str">
            <v>GA8125-S</v>
          </cell>
          <cell r="B12850" t="str">
            <v>UN blue helmet cover for FELIN AF S</v>
          </cell>
          <cell r="C12850" t="str">
            <v xml:space="preserve"> </v>
          </cell>
        </row>
        <row r="12851">
          <cell r="A12851" t="str">
            <v>GA8131-L</v>
          </cell>
          <cell r="B12851" t="str">
            <v>Coyote helmet cover for FELIN AF, L</v>
          </cell>
          <cell r="C12851" t="str">
            <v xml:space="preserve"> </v>
          </cell>
        </row>
        <row r="12852">
          <cell r="A12852" t="str">
            <v>GA8131-M</v>
          </cell>
          <cell r="B12852" t="str">
            <v>Coyote helmet cover for FELIN AF, M</v>
          </cell>
          <cell r="C12852" t="str">
            <v xml:space="preserve"> </v>
          </cell>
        </row>
        <row r="12853">
          <cell r="A12853" t="str">
            <v>GA8131-S</v>
          </cell>
          <cell r="B12853" t="str">
            <v>Coyote helmet cover for FELIN AF, S</v>
          </cell>
          <cell r="C12853" t="str">
            <v xml:space="preserve"> </v>
          </cell>
        </row>
        <row r="12854">
          <cell r="A12854" t="str">
            <v>GA8399</v>
          </cell>
          <cell r="B12854" t="str">
            <v>##Chinstrap TC 3000</v>
          </cell>
          <cell r="C12854" t="str">
            <v xml:space="preserve"> </v>
          </cell>
        </row>
        <row r="12855">
          <cell r="A12855" t="str">
            <v>GA8400</v>
          </cell>
          <cell r="B12855" t="str">
            <v>##Neck Pad TC 3000</v>
          </cell>
          <cell r="C12855" t="str">
            <v xml:space="preserve"> </v>
          </cell>
        </row>
        <row r="12856">
          <cell r="A12856" t="str">
            <v>GA8403</v>
          </cell>
          <cell r="B12856" t="str">
            <v>Chincup, PE</v>
          </cell>
          <cell r="C12856" t="str">
            <v xml:space="preserve"> </v>
          </cell>
        </row>
        <row r="12857">
          <cell r="A12857" t="str">
            <v>GA8404</v>
          </cell>
          <cell r="B12857" t="str">
            <v>##Assembly Kit TC 3000</v>
          </cell>
          <cell r="C12857" t="str">
            <v xml:space="preserve"> </v>
          </cell>
        </row>
        <row r="12858">
          <cell r="A12858" t="str">
            <v>GA8413</v>
          </cell>
          <cell r="B12858" t="str">
            <v>##Goggles Strap loops for TC 3000 helmet</v>
          </cell>
          <cell r="C12858" t="str">
            <v xml:space="preserve"> </v>
          </cell>
        </row>
        <row r="12859">
          <cell r="A12859" t="str">
            <v>GA8458</v>
          </cell>
          <cell r="B12859" t="str">
            <v>Kit visserie(pour 008326)</v>
          </cell>
          <cell r="C12859" t="str">
            <v xml:space="preserve"> </v>
          </cell>
        </row>
        <row r="12860">
          <cell r="A12860" t="str">
            <v>GA8459-GM</v>
          </cell>
          <cell r="B12860" t="str">
            <v>Disque amortisseur +bandeau GM</v>
          </cell>
          <cell r="C12860" t="str">
            <v xml:space="preserve"> </v>
          </cell>
        </row>
        <row r="12861">
          <cell r="A12861" t="str">
            <v>GA8459-PM</v>
          </cell>
          <cell r="B12861" t="str">
            <v>Disque amortisseur +bandeau PM</v>
          </cell>
          <cell r="C12861" t="str">
            <v xml:space="preserve"> </v>
          </cell>
        </row>
        <row r="12862">
          <cell r="A12862" t="str">
            <v>GA8505</v>
          </cell>
          <cell r="B12862" t="str">
            <v>Black round self gripping patches x 20</v>
          </cell>
          <cell r="C12862" t="str">
            <v xml:space="preserve"> </v>
          </cell>
        </row>
        <row r="12863">
          <cell r="A12863" t="str">
            <v>GA8538-04</v>
          </cell>
          <cell r="B12863" t="str">
            <v>Set of pads VF 1/2" - n°4</v>
          </cell>
          <cell r="C12863" t="str">
            <v xml:space="preserve"> </v>
          </cell>
        </row>
        <row r="12864">
          <cell r="A12864" t="str">
            <v>GA8538-06</v>
          </cell>
          <cell r="B12864" t="str">
            <v>Set of pads VF  3/4" - n°6</v>
          </cell>
          <cell r="C12864" t="str">
            <v xml:space="preserve"> </v>
          </cell>
        </row>
        <row r="12865">
          <cell r="A12865" t="str">
            <v>GA8538-08</v>
          </cell>
          <cell r="B12865" t="str">
            <v>Set of pads VF 1" - n°8</v>
          </cell>
          <cell r="C12865" t="str">
            <v xml:space="preserve"> </v>
          </cell>
        </row>
        <row r="12866">
          <cell r="A12866" t="str">
            <v>GA8546-L</v>
          </cell>
          <cell r="B12866" t="str">
            <v>Pads, FELIN AF, Size L</v>
          </cell>
          <cell r="C12866" t="str">
            <v xml:space="preserve"> </v>
          </cell>
        </row>
        <row r="12867">
          <cell r="A12867" t="str">
            <v>GA8546-M</v>
          </cell>
          <cell r="B12867" t="str">
            <v>Pads, FELIN AF, Size M</v>
          </cell>
          <cell r="C12867" t="str">
            <v xml:space="preserve"> </v>
          </cell>
        </row>
        <row r="12868">
          <cell r="A12868" t="str">
            <v>GA8546-S</v>
          </cell>
          <cell r="B12868" t="str">
            <v>Pads, FELIN AF, Size S</v>
          </cell>
          <cell r="C12868" t="str">
            <v xml:space="preserve"> </v>
          </cell>
        </row>
        <row r="12869">
          <cell r="A12869" t="str">
            <v>GA8556-04</v>
          </cell>
          <cell r="B12869" t="str">
            <v>##Kit pads V2 n°4 - 1/2''</v>
          </cell>
          <cell r="C12869" t="str">
            <v xml:space="preserve"> </v>
          </cell>
        </row>
        <row r="12870">
          <cell r="A12870" t="str">
            <v>GA8556-06</v>
          </cell>
          <cell r="B12870" t="str">
            <v>##Kit pads V2 n°6 - 3/4''</v>
          </cell>
          <cell r="C12870" t="str">
            <v xml:space="preserve"> </v>
          </cell>
        </row>
        <row r="12871">
          <cell r="A12871" t="str">
            <v>GA8556-08</v>
          </cell>
          <cell r="B12871" t="str">
            <v>##Kit pads V2 n°8 - 1''</v>
          </cell>
          <cell r="C12871" t="str">
            <v xml:space="preserve"> </v>
          </cell>
        </row>
        <row r="12872">
          <cell r="A12872" t="str">
            <v>GA8625</v>
          </cell>
          <cell r="B12872" t="str">
            <v>Set of screws for TC3000 models</v>
          </cell>
          <cell r="C12872" t="str">
            <v xml:space="preserve"> </v>
          </cell>
        </row>
        <row r="12873">
          <cell r="A12873" t="str">
            <v>GA8647</v>
          </cell>
          <cell r="B12873" t="str">
            <v>HELMET COVER, MULTICAM, SMALL SIZE</v>
          </cell>
          <cell r="C12873" t="str">
            <v xml:space="preserve"> </v>
          </cell>
        </row>
        <row r="12874">
          <cell r="A12874" t="str">
            <v>GA8675</v>
          </cell>
          <cell r="B12874" t="str">
            <v>Fabric straps holder for OB70A NVG</v>
          </cell>
          <cell r="C12874" t="str">
            <v xml:space="preserve"> </v>
          </cell>
        </row>
        <row r="12875">
          <cell r="A12875" t="str">
            <v>GA8691</v>
          </cell>
          <cell r="B12875" t="str">
            <v>Screws M6 x 8 for TC</v>
          </cell>
          <cell r="C12875" t="str">
            <v xml:space="preserve"> </v>
          </cell>
        </row>
        <row r="12876">
          <cell r="A12876" t="str">
            <v>GA8699</v>
          </cell>
          <cell r="B12876" t="str">
            <v>Repair set for TC F NVG V2</v>
          </cell>
          <cell r="C12876" t="str">
            <v xml:space="preserve"> </v>
          </cell>
        </row>
        <row r="12877">
          <cell r="A12877" t="str">
            <v>GA8810-01</v>
          </cell>
          <cell r="B12877" t="str">
            <v>Screw and insert ARCH, for TC 800 rails</v>
          </cell>
          <cell r="C12877" t="str">
            <v xml:space="preserve"> </v>
          </cell>
        </row>
        <row r="12878">
          <cell r="A12878" t="str">
            <v>GA8810-02</v>
          </cell>
          <cell r="B12878" t="str">
            <v>Screw and insert ARCH, for TC 500 rails</v>
          </cell>
          <cell r="C12878" t="str">
            <v xml:space="preserve"> </v>
          </cell>
        </row>
        <row r="12879">
          <cell r="A12879" t="str">
            <v>GA8810-03</v>
          </cell>
          <cell r="B12879" t="str">
            <v>Screw and insert ARCH, for TC 800</v>
          </cell>
          <cell r="C12879" t="str">
            <v xml:space="preserve"> </v>
          </cell>
        </row>
        <row r="12880">
          <cell r="A12880" t="str">
            <v>GA8810-04</v>
          </cell>
          <cell r="B12880" t="str">
            <v>Screw and insert ARCH, for TC 500</v>
          </cell>
          <cell r="C12880" t="str">
            <v xml:space="preserve"> </v>
          </cell>
        </row>
        <row r="12881">
          <cell r="A12881" t="str">
            <v>GA8810-05</v>
          </cell>
          <cell r="B12881" t="str">
            <v>Screw, insert, for retrof. TC 3000 rails</v>
          </cell>
          <cell r="C12881" t="str">
            <v xml:space="preserve"> </v>
          </cell>
        </row>
        <row r="12882">
          <cell r="A12882" t="str">
            <v>GA8810-06</v>
          </cell>
          <cell r="B12882" t="str">
            <v>Screw,insert,retrof. TC3000,rails, ratch</v>
          </cell>
          <cell r="C12882" t="str">
            <v xml:space="preserve"> </v>
          </cell>
        </row>
        <row r="12883">
          <cell r="A12883" t="str">
            <v>GA8810-07</v>
          </cell>
          <cell r="B12883" t="str">
            <v>Screw, insert, retrofit TC 3000 ratchet</v>
          </cell>
          <cell r="C12883" t="str">
            <v xml:space="preserve"> </v>
          </cell>
        </row>
        <row r="12884">
          <cell r="A12884" t="str">
            <v>GA8811-JJ</v>
          </cell>
          <cell r="B12884" t="str">
            <v>Side rail for retrofit TC3000, tan</v>
          </cell>
          <cell r="C12884" t="str">
            <v xml:space="preserve"> </v>
          </cell>
        </row>
        <row r="12885">
          <cell r="A12885" t="str">
            <v>GA8811-NA</v>
          </cell>
          <cell r="B12885" t="str">
            <v>Side rails for retrofit TC3000, black</v>
          </cell>
          <cell r="C12885" t="str">
            <v xml:space="preserve"> </v>
          </cell>
        </row>
        <row r="12886">
          <cell r="A12886" t="str">
            <v>GA8811-VV</v>
          </cell>
          <cell r="B12886" t="str">
            <v>Side rail for retrofit TC3000,nato green</v>
          </cell>
          <cell r="C12886" t="str">
            <v xml:space="preserve"> </v>
          </cell>
        </row>
        <row r="12887">
          <cell r="A12887" t="str">
            <v>GA8813-NAL</v>
          </cell>
          <cell r="B12887" t="str">
            <v>Chinstrap ARCH black, L</v>
          </cell>
          <cell r="C12887" t="str">
            <v xml:space="preserve"> </v>
          </cell>
        </row>
        <row r="12888">
          <cell r="A12888" t="str">
            <v>GA8813-NAS</v>
          </cell>
          <cell r="B12888" t="str">
            <v>Chinstrap ARCH black, S</v>
          </cell>
          <cell r="C12888" t="str">
            <v xml:space="preserve"> </v>
          </cell>
        </row>
        <row r="12889">
          <cell r="A12889" t="str">
            <v>GA8814-S</v>
          </cell>
          <cell r="B12889" t="str">
            <v>Pads, ARCH, size S</v>
          </cell>
          <cell r="C12889" t="str">
            <v xml:space="preserve"> </v>
          </cell>
        </row>
        <row r="12890">
          <cell r="A12890" t="str">
            <v>GA8815-JJ</v>
          </cell>
          <cell r="B12890" t="str">
            <v>Side rails, ARCH, Tan</v>
          </cell>
          <cell r="C12890" t="str">
            <v xml:space="preserve"> </v>
          </cell>
        </row>
        <row r="12891">
          <cell r="A12891" t="str">
            <v>GA8815-VV</v>
          </cell>
          <cell r="B12891" t="str">
            <v>Side rails, ARCH, Nato green</v>
          </cell>
          <cell r="C12891" t="str">
            <v xml:space="preserve"> </v>
          </cell>
        </row>
        <row r="12892">
          <cell r="A12892" t="str">
            <v>GA8816-JJ</v>
          </cell>
          <cell r="B12892" t="str">
            <v>NGV interface, ARCH, Tan</v>
          </cell>
          <cell r="C12892" t="str">
            <v xml:space="preserve"> </v>
          </cell>
        </row>
        <row r="12893">
          <cell r="A12893" t="str">
            <v>GA8816-VV</v>
          </cell>
          <cell r="B12893" t="str">
            <v>NGV interface, ARCH, Nato green</v>
          </cell>
          <cell r="C12893" t="str">
            <v xml:space="preserve"> </v>
          </cell>
        </row>
        <row r="12894">
          <cell r="A12894" t="str">
            <v>GA8817-JJ</v>
          </cell>
          <cell r="B12894" t="str">
            <v>External self-gripping ARCH, Tan</v>
          </cell>
          <cell r="C12894" t="str">
            <v xml:space="preserve"> </v>
          </cell>
        </row>
        <row r="12895">
          <cell r="A12895" t="str">
            <v>GA8817-NA</v>
          </cell>
          <cell r="B12895" t="str">
            <v>External self-gripping ARCH, black</v>
          </cell>
          <cell r="C12895" t="str">
            <v xml:space="preserve"> </v>
          </cell>
        </row>
        <row r="12896">
          <cell r="A12896" t="str">
            <v>GA8817-VV</v>
          </cell>
          <cell r="B12896" t="str">
            <v>External self-gripping ARCH, nato green</v>
          </cell>
          <cell r="C12896" t="str">
            <v xml:space="preserve"> </v>
          </cell>
        </row>
        <row r="12897">
          <cell r="A12897" t="str">
            <v>GA8818-JJ</v>
          </cell>
          <cell r="B12897" t="str">
            <v>Bungee cord, ARCH, Tan, pair</v>
          </cell>
          <cell r="C12897" t="str">
            <v xml:space="preserve"> </v>
          </cell>
        </row>
        <row r="12898">
          <cell r="A12898" t="str">
            <v>GA8818-NA</v>
          </cell>
          <cell r="B12898" t="str">
            <v>Bungee cord, ARCH, Black, pair</v>
          </cell>
          <cell r="C12898" t="str">
            <v xml:space="preserve"> </v>
          </cell>
        </row>
        <row r="12899">
          <cell r="A12899" t="str">
            <v>GA8818-VV</v>
          </cell>
          <cell r="B12899" t="str">
            <v>Bungee cord, ARCH, Nato green, pair</v>
          </cell>
          <cell r="C12899" t="str">
            <v xml:space="preserve"> </v>
          </cell>
        </row>
        <row r="12900">
          <cell r="A12900" t="str">
            <v>GA8819-JJ</v>
          </cell>
          <cell r="B12900" t="str">
            <v>Clip buckle 360, ARCH, Tan, 4 pcs</v>
          </cell>
          <cell r="C12900" t="str">
            <v xml:space="preserve"> </v>
          </cell>
        </row>
        <row r="12901">
          <cell r="A12901" t="str">
            <v>GA8819-NA</v>
          </cell>
          <cell r="B12901" t="str">
            <v>Clip buckle 360, ARCH, black, 4 pcs</v>
          </cell>
          <cell r="C12901" t="str">
            <v xml:space="preserve"> </v>
          </cell>
        </row>
        <row r="12902">
          <cell r="A12902" t="str">
            <v>GA8819-VV</v>
          </cell>
          <cell r="B12902" t="str">
            <v>Clip buckle 360, ARCH, Nato green, 4 pcs</v>
          </cell>
          <cell r="C12902" t="str">
            <v xml:space="preserve"> </v>
          </cell>
        </row>
        <row r="12903">
          <cell r="A12903" t="str">
            <v>GA8820</v>
          </cell>
          <cell r="B12903" t="str">
            <v>Confort headband, ARCH</v>
          </cell>
          <cell r="C12903" t="str">
            <v xml:space="preserve"> </v>
          </cell>
        </row>
        <row r="12904">
          <cell r="A12904" t="str">
            <v>GA8821</v>
          </cell>
          <cell r="B12904" t="str">
            <v>Internal self-gripping ARCH</v>
          </cell>
          <cell r="C12904" t="str">
            <v xml:space="preserve"> </v>
          </cell>
        </row>
        <row r="12905">
          <cell r="A12905" t="str">
            <v>GA8822-JJ</v>
          </cell>
          <cell r="B12905" t="str">
            <v>Suspension system, ARCH, STD, Tan</v>
          </cell>
          <cell r="C12905" t="str">
            <v xml:space="preserve"> </v>
          </cell>
        </row>
        <row r="12906">
          <cell r="A12906" t="str">
            <v>GA8822-NA</v>
          </cell>
          <cell r="B12906" t="str">
            <v>Suspension system, ARCH, STD, black</v>
          </cell>
          <cell r="C12906" t="str">
            <v xml:space="preserve"> </v>
          </cell>
        </row>
        <row r="12907">
          <cell r="A12907" t="str">
            <v>GA8822-VV</v>
          </cell>
          <cell r="B12907" t="str">
            <v>Suspension system, ARCH, STD, Nato green</v>
          </cell>
          <cell r="C12907" t="str">
            <v xml:space="preserve"> </v>
          </cell>
        </row>
        <row r="12908">
          <cell r="A12908" t="str">
            <v>GA8827-JJ</v>
          </cell>
          <cell r="B12908" t="str">
            <v>Chinstrap buckle, ARCH, Tan, 10pcs</v>
          </cell>
          <cell r="C12908" t="str">
            <v xml:space="preserve"> </v>
          </cell>
        </row>
        <row r="12909">
          <cell r="A12909" t="str">
            <v>GA8827-NA</v>
          </cell>
          <cell r="B12909" t="str">
            <v>Chinstrap buckle, ARCH, black, 10pcs</v>
          </cell>
          <cell r="C12909" t="str">
            <v xml:space="preserve"> </v>
          </cell>
        </row>
        <row r="12910">
          <cell r="A12910" t="str">
            <v>GA8827-VV</v>
          </cell>
          <cell r="B12910" t="str">
            <v>Chinstrap buckle, ARCH, Nato green, 10pc</v>
          </cell>
          <cell r="C12910" t="str">
            <v xml:space="preserve"> </v>
          </cell>
        </row>
        <row r="12911">
          <cell r="A12911" t="str">
            <v>GA8881</v>
          </cell>
          <cell r="B12911" t="str">
            <v>Set of 20 stop bumpers for ARCH visor ad</v>
          </cell>
          <cell r="C12911" t="str">
            <v xml:space="preserve"> </v>
          </cell>
        </row>
        <row r="12912">
          <cell r="A12912" t="str">
            <v>GA8144</v>
          </cell>
          <cell r="B12912" t="str">
            <v>REAR CUSHION, FELIN CHINSTRAP</v>
          </cell>
          <cell r="C12912" t="str">
            <v xml:space="preserve"> </v>
          </cell>
        </row>
        <row r="12913">
          <cell r="A12913" t="str">
            <v>GA8143</v>
          </cell>
          <cell r="B12913" t="str">
            <v>BUTTRESS M6 NUT, CH150486 QTY 2000</v>
          </cell>
          <cell r="C12913" t="str">
            <v xml:space="preserve"> </v>
          </cell>
        </row>
        <row r="12914">
          <cell r="A12914" t="str">
            <v>GA8142</v>
          </cell>
          <cell r="B12914" t="str">
            <v>FÉLIN M6 THREAD LOCK SCREW, QTY 2000</v>
          </cell>
          <cell r="C12914" t="str">
            <v xml:space="preserve"> </v>
          </cell>
        </row>
        <row r="12915">
          <cell r="A12915" t="str">
            <v>GA8139</v>
          </cell>
          <cell r="B12915" t="str">
            <v>MSA HOOK ENCHAPURE, LOT OF 500</v>
          </cell>
          <cell r="C12915" t="str">
            <v xml:space="preserve"> </v>
          </cell>
        </row>
        <row r="12916">
          <cell r="A12916" t="str">
            <v>GA8141</v>
          </cell>
          <cell r="B12916" t="str">
            <v>SUSPENSION STRAP CLIP MSA, QTY 2000</v>
          </cell>
          <cell r="C12916" t="str">
            <v xml:space="preserve"> </v>
          </cell>
        </row>
        <row r="12917">
          <cell r="A12917" t="str">
            <v>GA8140</v>
          </cell>
          <cell r="B12917" t="str">
            <v>ADJUSTER YKK BLACK LK20E, QTY 1000</v>
          </cell>
          <cell r="C12917" t="str">
            <v xml:space="preserve"> </v>
          </cell>
        </row>
        <row r="12918">
          <cell r="A12918" t="str">
            <v>GHL000A02234100000</v>
          </cell>
          <cell r="B12918" t="str">
            <v>HELMET LH350 YELLOW L</v>
          </cell>
          <cell r="C12918" t="str">
            <v xml:space="preserve"> </v>
          </cell>
        </row>
        <row r="12919">
          <cell r="A12919" t="str">
            <v>GA722D8-IQXXL</v>
          </cell>
          <cell r="B12919" t="str">
            <v>LH250-2D8 BLEU MAR MÉT XXL</v>
          </cell>
          <cell r="C12919" t="str">
            <v xml:space="preserve"> </v>
          </cell>
        </row>
        <row r="12920">
          <cell r="A12920" t="str">
            <v>GA72250-JBXXL</v>
          </cell>
          <cell r="B12920" t="str">
            <v>LH250-250 JAUNE XXL</v>
          </cell>
          <cell r="C12920" t="str">
            <v xml:space="preserve"> </v>
          </cell>
        </row>
        <row r="12921">
          <cell r="A12921" t="str">
            <v>GA72060-NBXXL</v>
          </cell>
          <cell r="B12921" t="str">
            <v>LH250-060 GRIS XXL</v>
          </cell>
          <cell r="C12921" t="str">
            <v xml:space="preserve"> </v>
          </cell>
        </row>
        <row r="12922">
          <cell r="A12922" t="str">
            <v>GA72737-VVM</v>
          </cell>
          <cell r="B12922" t="str">
            <v>LH 250 IAI HMS VERT OTAN M</v>
          </cell>
          <cell r="C12922" t="str">
            <v xml:space="preserve"> </v>
          </cell>
        </row>
        <row r="12923">
          <cell r="A12923" t="str">
            <v>GA72D00-NXXXL</v>
          </cell>
          <cell r="B12923" t="str">
            <v>LH250-D00 NOIR MAT XXL</v>
          </cell>
          <cell r="C12923" t="str">
            <v xml:space="preserve"> </v>
          </cell>
        </row>
        <row r="12924">
          <cell r="A12924" t="str">
            <v>GHL000A0AA12100000</v>
          </cell>
          <cell r="B12924" t="str">
            <v>HELMET LH350 NATO GREEN, L</v>
          </cell>
          <cell r="C12924" t="str">
            <v xml:space="preserve"> </v>
          </cell>
        </row>
        <row r="12925">
          <cell r="A12925" t="str">
            <v>GA7CB00-BQXXL</v>
          </cell>
          <cell r="B12925" t="str">
            <v>LH250-B00 BLANC XXL</v>
          </cell>
          <cell r="C12925" t="str">
            <v xml:space="preserve"> </v>
          </cell>
        </row>
        <row r="12926">
          <cell r="A12926" t="str">
            <v>GHM000A0AA12100000</v>
          </cell>
          <cell r="B12926" t="str">
            <v>HELMET LH350 NATO GREEN, M</v>
          </cell>
          <cell r="C12926" t="str">
            <v xml:space="preserve"> </v>
          </cell>
        </row>
        <row r="12927">
          <cell r="A12927" t="str">
            <v>GA72D00-IQXXL</v>
          </cell>
          <cell r="B12927" t="str">
            <v>LH250-D00 BLEU MAR MÉT XXL</v>
          </cell>
          <cell r="C12927" t="str">
            <v xml:space="preserve"> </v>
          </cell>
        </row>
        <row r="12928">
          <cell r="A12928" t="str">
            <v>GHL000A01112000010</v>
          </cell>
          <cell r="B12928" t="str">
            <v>HELMET LH350 WHITE, L</v>
          </cell>
          <cell r="C12928" t="str">
            <v xml:space="preserve"> </v>
          </cell>
        </row>
        <row r="12929">
          <cell r="A12929" t="str">
            <v>GA72D0H-BQXXL</v>
          </cell>
          <cell r="B12929" t="str">
            <v>LH250-D0H WHITE, LARGE SIZE</v>
          </cell>
          <cell r="C12929" t="str">
            <v xml:space="preserve"> </v>
          </cell>
        </row>
        <row r="12930">
          <cell r="A12930" t="str">
            <v>GHM000A0AA12100010</v>
          </cell>
          <cell r="B12930" t="str">
            <v>HELMET LH350 NATO GREEN M</v>
          </cell>
          <cell r="C12930" t="str">
            <v xml:space="preserve"> </v>
          </cell>
        </row>
        <row r="12931">
          <cell r="A12931" t="str">
            <v>GA74660-BQXXL</v>
          </cell>
          <cell r="B12931" t="str">
            <v>LH050-660 BLANC XXL</v>
          </cell>
          <cell r="C12931" t="str">
            <v xml:space="preserve"> </v>
          </cell>
        </row>
        <row r="12932">
          <cell r="A12932" t="str">
            <v>GA72D00-NBXXL</v>
          </cell>
          <cell r="B12932" t="str">
            <v>LH250-D00 GRIS XXL</v>
          </cell>
          <cell r="C12932" t="str">
            <v xml:space="preserve"> </v>
          </cell>
        </row>
        <row r="12933">
          <cell r="A12933" t="str">
            <v>GA74H00-BQXXL</v>
          </cell>
          <cell r="B12933" t="str">
            <v>LH050-H00 BLANC XXL</v>
          </cell>
          <cell r="C12933" t="str">
            <v xml:space="preserve"> </v>
          </cell>
        </row>
        <row r="12934">
          <cell r="A12934" t="str">
            <v>GHL000A0AA120112BF</v>
          </cell>
          <cell r="B12934" t="str">
            <v>HELMET LH350, NATO GREEN,L</v>
          </cell>
          <cell r="C12934" t="str">
            <v xml:space="preserve"> </v>
          </cell>
        </row>
        <row r="12935">
          <cell r="A12935" t="str">
            <v>GA72B00-IQXXL</v>
          </cell>
          <cell r="B12935" t="str">
            <v>LH250-B00 BLEU MAR MÉT XXL</v>
          </cell>
          <cell r="C12935" t="str">
            <v xml:space="preserve"> </v>
          </cell>
        </row>
        <row r="12936">
          <cell r="A12936" t="str">
            <v>GHL000A0FF34000000</v>
          </cell>
          <cell r="B12936" t="str">
            <v>LH350 METAL BLUE SCREENS YELLOW/GREY L</v>
          </cell>
          <cell r="C12936" t="str">
            <v xml:space="preserve"> </v>
          </cell>
        </row>
        <row r="12937">
          <cell r="A12937" t="str">
            <v>GA72D00-BQXXL</v>
          </cell>
          <cell r="B12937" t="str">
            <v>LH250-D00 BLANC XXL</v>
          </cell>
          <cell r="C12937" t="str">
            <v xml:space="preserve"> </v>
          </cell>
        </row>
        <row r="12938">
          <cell r="A12938" t="str">
            <v>GA72B00-BQXXL</v>
          </cell>
          <cell r="B12938" t="str">
            <v>HELMET LH250-B00 WHITE, LARGE SIZE</v>
          </cell>
          <cell r="C12938" t="str">
            <v xml:space="preserve"> </v>
          </cell>
        </row>
        <row r="12939">
          <cell r="A12939" t="str">
            <v>GA72B00-NBXXL</v>
          </cell>
          <cell r="B12939" t="str">
            <v>HELMET LH250-B00 GREY XXL</v>
          </cell>
          <cell r="C12939" t="str">
            <v xml:space="preserve"> </v>
          </cell>
        </row>
        <row r="12940">
          <cell r="A12940" t="str">
            <v>GA72150-BQXXL</v>
          </cell>
          <cell r="B12940" t="str">
            <v>LH250-150 BLANC XXL</v>
          </cell>
          <cell r="C12940" t="str">
            <v xml:space="preserve"> </v>
          </cell>
        </row>
        <row r="12941">
          <cell r="A12941" t="str">
            <v>GA72150-NBXXL</v>
          </cell>
          <cell r="B12941" t="str">
            <v>LH250-150 GRIS XXL</v>
          </cell>
          <cell r="C12941" t="str">
            <v xml:space="preserve"> </v>
          </cell>
        </row>
        <row r="12942">
          <cell r="A12942" t="str">
            <v>GHL000A0CC34000010</v>
          </cell>
          <cell r="B12942" t="str">
            <v>LH350 DARK GREY SCREENS YELLOW/GREY L</v>
          </cell>
          <cell r="C12942" t="str">
            <v xml:space="preserve"> </v>
          </cell>
        </row>
        <row r="12943">
          <cell r="A12943" t="str">
            <v>GA72F00-BQXXL</v>
          </cell>
          <cell r="B12943" t="str">
            <v>LH250-F00 BLANC XXL</v>
          </cell>
          <cell r="C12943" t="str">
            <v xml:space="preserve"> </v>
          </cell>
        </row>
        <row r="12944">
          <cell r="A12944" t="str">
            <v>GHM000A01114000000</v>
          </cell>
          <cell r="B12944" t="str">
            <v>LH350 WHITE SCREENS CLEAR/GREY M</v>
          </cell>
          <cell r="C12944" t="str">
            <v xml:space="preserve"> </v>
          </cell>
        </row>
        <row r="12945">
          <cell r="A12945" t="str">
            <v>GA72F00-JBXXL</v>
          </cell>
          <cell r="B12945" t="str">
            <v>LH250-F00 JAUNE XXL</v>
          </cell>
          <cell r="C12945" t="str">
            <v xml:space="preserve"> </v>
          </cell>
        </row>
        <row r="12946">
          <cell r="A12946" t="str">
            <v>GA722D8-IQM</v>
          </cell>
          <cell r="B12946" t="str">
            <v>LH250-2D8 BLEU MAR MÉT M</v>
          </cell>
          <cell r="C12946" t="str">
            <v xml:space="preserve"> </v>
          </cell>
        </row>
        <row r="12947">
          <cell r="A12947" t="str">
            <v>GA72B00-NCXXL</v>
          </cell>
          <cell r="B12947" t="str">
            <v>LH250-B00 GRIS MÉT XXL</v>
          </cell>
          <cell r="C12947" t="str">
            <v xml:space="preserve"> </v>
          </cell>
        </row>
        <row r="12948">
          <cell r="A12948" t="str">
            <v>GA7210H-BQXXL</v>
          </cell>
          <cell r="B12948" t="str">
            <v>LH250-10H WHITE, LARGE</v>
          </cell>
          <cell r="C12948" t="str">
            <v xml:space="preserve"> </v>
          </cell>
        </row>
        <row r="12949">
          <cell r="A12949" t="str">
            <v>GHL000A0FF14100000</v>
          </cell>
          <cell r="B12949" t="str">
            <v>LH350 METAL BLUE SCREENS CLEAR/GREY L</v>
          </cell>
          <cell r="C12949" t="str">
            <v xml:space="preserve"> </v>
          </cell>
        </row>
        <row r="12950">
          <cell r="A12950" t="str">
            <v>GHL000A022121012AB</v>
          </cell>
          <cell r="B12950" t="str">
            <v>HELMET LH350 YELLOW, L</v>
          </cell>
          <cell r="C12950" t="str">
            <v xml:space="preserve"> </v>
          </cell>
        </row>
        <row r="12951">
          <cell r="A12951" t="str">
            <v>GHL000A01114000000</v>
          </cell>
          <cell r="B12951" t="str">
            <v>LH350 WHITE SCREENS CLEAR/GREY L</v>
          </cell>
          <cell r="C12951" t="str">
            <v xml:space="preserve"> </v>
          </cell>
        </row>
        <row r="12952">
          <cell r="A12952" t="str">
            <v>GA7CF00-NBXXL</v>
          </cell>
          <cell r="B12952" t="str">
            <v>LH250-F00 GRIS XXL</v>
          </cell>
          <cell r="C12952" t="str">
            <v xml:space="preserve"> </v>
          </cell>
        </row>
        <row r="12953">
          <cell r="A12953" t="str">
            <v>GA72D00-NCXXL</v>
          </cell>
          <cell r="B12953" t="str">
            <v>LH250-D00 GRIS MÉT XXL</v>
          </cell>
          <cell r="C12953" t="str">
            <v xml:space="preserve"> </v>
          </cell>
        </row>
        <row r="12954">
          <cell r="A12954" t="str">
            <v>GHM000A0FF14000000</v>
          </cell>
          <cell r="B12954" t="str">
            <v>LH350 METAL BLUE SCREENS CLEAR/GREY M</v>
          </cell>
          <cell r="C12954" t="str">
            <v xml:space="preserve"> </v>
          </cell>
        </row>
        <row r="12955">
          <cell r="A12955" t="str">
            <v>GA72D50-JBXXL</v>
          </cell>
          <cell r="B12955" t="str">
            <v>LH250-D50 YELLOW, LARGE SIZE</v>
          </cell>
          <cell r="C12955" t="str">
            <v xml:space="preserve"> </v>
          </cell>
        </row>
        <row r="12956">
          <cell r="A12956" t="str">
            <v>GA72100-BQXXL</v>
          </cell>
          <cell r="B12956" t="str">
            <v>LH250-100 BLANC XXL</v>
          </cell>
          <cell r="C12956" t="str">
            <v xml:space="preserve"> </v>
          </cell>
        </row>
        <row r="12957">
          <cell r="A12957" t="str">
            <v>GA72D00-JBXXL</v>
          </cell>
          <cell r="B12957" t="str">
            <v>LH250-D00 JAUNE XXL</v>
          </cell>
          <cell r="C12957" t="str">
            <v xml:space="preserve"> </v>
          </cell>
        </row>
        <row r="12958">
          <cell r="A12958" t="str">
            <v>GA72B00-BQM</v>
          </cell>
          <cell r="B12958" t="str">
            <v>LH250-B00 BLANC M</v>
          </cell>
          <cell r="C12958" t="str">
            <v xml:space="preserve"> </v>
          </cell>
        </row>
        <row r="12959">
          <cell r="A12959" t="str">
            <v>GA72F00-NXXXL</v>
          </cell>
          <cell r="B12959" t="str">
            <v>LH250-F00 NOIR MAT XXL</v>
          </cell>
          <cell r="C12959" t="str">
            <v xml:space="preserve"> </v>
          </cell>
        </row>
        <row r="12960">
          <cell r="A12960" t="str">
            <v>GA72264-JBXXL</v>
          </cell>
          <cell r="B12960" t="str">
            <v>LH250-264 YELLOW, LARGE SIZE</v>
          </cell>
          <cell r="C12960" t="str">
            <v xml:space="preserve"> </v>
          </cell>
        </row>
        <row r="12961">
          <cell r="A12961" t="str">
            <v>GA72B6E-BQXXL</v>
          </cell>
          <cell r="B12961" t="str">
            <v>LH250-B6E WHITE, LARGE SIZE</v>
          </cell>
          <cell r="C12961" t="str">
            <v xml:space="preserve"> </v>
          </cell>
        </row>
        <row r="12962">
          <cell r="A12962" t="str">
            <v>GA72D6E-BQXXL</v>
          </cell>
          <cell r="B12962" t="str">
            <v>LH250-D6E WHITE, LARGE SIZE</v>
          </cell>
          <cell r="C12962" t="str">
            <v xml:space="preserve"> </v>
          </cell>
        </row>
        <row r="12963">
          <cell r="A12963" t="str">
            <v>GA74704-BQXXL</v>
          </cell>
          <cell r="B12963" t="str">
            <v>HELMET LH050-704 WHITE, LARGE SIZE</v>
          </cell>
          <cell r="C12963" t="str">
            <v xml:space="preserve"> </v>
          </cell>
        </row>
        <row r="12964">
          <cell r="A12964" t="str">
            <v>GA7CD00-NNXXL</v>
          </cell>
          <cell r="B12964" t="str">
            <v>LH250-D00 GREY MATT XXL</v>
          </cell>
          <cell r="C12964" t="str">
            <v xml:space="preserve"> </v>
          </cell>
        </row>
        <row r="12965">
          <cell r="A12965" t="str">
            <v>GA72D60-NBXXL</v>
          </cell>
          <cell r="B12965" t="str">
            <v>LH250-D60 GRIS XXL</v>
          </cell>
          <cell r="C12965" t="str">
            <v xml:space="preserve"> </v>
          </cell>
        </row>
        <row r="12966">
          <cell r="A12966" t="str">
            <v>GA74H00-IQXXL</v>
          </cell>
          <cell r="B12966" t="str">
            <v>LH050-H00 BLEU MAR MÉT XXL</v>
          </cell>
          <cell r="C12966" t="str">
            <v xml:space="preserve"> </v>
          </cell>
        </row>
        <row r="12967">
          <cell r="A12967" t="str">
            <v>GA72F00-NBXXL</v>
          </cell>
          <cell r="B12967" t="str">
            <v>LH250-F00 GREY XXL</v>
          </cell>
          <cell r="C12967" t="str">
            <v xml:space="preserve"> </v>
          </cell>
        </row>
        <row r="12968">
          <cell r="A12968" t="str">
            <v>GA7DH00-NCXXL</v>
          </cell>
          <cell r="B12968" t="str">
            <v>LH050-H00 GRIS MÉT XXL</v>
          </cell>
          <cell r="C12968" t="str">
            <v xml:space="preserve"> </v>
          </cell>
        </row>
        <row r="12969">
          <cell r="A12969" t="str">
            <v>GA72F00-BUXXL</v>
          </cell>
          <cell r="B12969" t="str">
            <v>LH250-F00 BLANC MAT XXL</v>
          </cell>
          <cell r="C12969" t="str">
            <v xml:space="preserve"> </v>
          </cell>
        </row>
        <row r="12970">
          <cell r="A12970" t="str">
            <v>GA72D0H-BQM</v>
          </cell>
          <cell r="B12970" t="str">
            <v>LH250-D0H WHITE, SMALL SIZE</v>
          </cell>
          <cell r="C12970" t="str">
            <v xml:space="preserve"> </v>
          </cell>
        </row>
        <row r="12971">
          <cell r="A12971" t="str">
            <v>GHL000A04414000000</v>
          </cell>
          <cell r="B12971" t="str">
            <v>LH350 RED SCREENS CLEAR/GREY L</v>
          </cell>
          <cell r="C12971" t="str">
            <v xml:space="preserve"> </v>
          </cell>
        </row>
        <row r="12972">
          <cell r="A12972" t="str">
            <v>GA72A00-BQXXL</v>
          </cell>
          <cell r="B12972" t="str">
            <v>LH250-A00 BLANC XXL</v>
          </cell>
          <cell r="C12972" t="str">
            <v xml:space="preserve"> </v>
          </cell>
        </row>
        <row r="12973">
          <cell r="A12973" t="str">
            <v>GA74H60-NCXXL</v>
          </cell>
          <cell r="B12973" t="str">
            <v>LH050-H60 GRIS MÉT XXL</v>
          </cell>
          <cell r="C12973" t="str">
            <v xml:space="preserve"> </v>
          </cell>
        </row>
        <row r="12974">
          <cell r="A12974" t="str">
            <v>GA72404-BQXXL</v>
          </cell>
          <cell r="B12974" t="str">
            <v>LH250-404 BLANC XXL</v>
          </cell>
          <cell r="C12974" t="str">
            <v xml:space="preserve"> </v>
          </cell>
        </row>
        <row r="12975">
          <cell r="A12975" t="str">
            <v>GA72D00-REXXL</v>
          </cell>
          <cell r="B12975" t="str">
            <v>LH250-D00 ROUGE XXL</v>
          </cell>
          <cell r="C12975" t="str">
            <v xml:space="preserve"> </v>
          </cell>
        </row>
        <row r="12976">
          <cell r="A12976" t="str">
            <v>GA72B00-NXXXL</v>
          </cell>
          <cell r="B12976" t="str">
            <v>LH250-B00 NOIR MAT XXL</v>
          </cell>
          <cell r="C12976" t="str">
            <v xml:space="preserve"> </v>
          </cell>
        </row>
        <row r="12977">
          <cell r="A12977" t="str">
            <v>GA74H60-OBXXL</v>
          </cell>
          <cell r="B12977" t="str">
            <v>LH050-H60 ORANG.FLUO XXL</v>
          </cell>
          <cell r="C12977" t="str">
            <v xml:space="preserve"> </v>
          </cell>
        </row>
        <row r="12978">
          <cell r="A12978" t="str">
            <v>GA72260-VVXXL</v>
          </cell>
          <cell r="B12978" t="str">
            <v>HELMET LH250-260 NATO GREEN, LARGE</v>
          </cell>
          <cell r="C12978" t="str">
            <v xml:space="preserve"> </v>
          </cell>
        </row>
        <row r="12979">
          <cell r="A12979" t="str">
            <v>GA72B00-JBXXL</v>
          </cell>
          <cell r="B12979" t="str">
            <v>LH250-B00 JAUNE XXL</v>
          </cell>
          <cell r="C12979" t="str">
            <v xml:space="preserve"> </v>
          </cell>
        </row>
        <row r="12980">
          <cell r="A12980" t="str">
            <v>GA72000-JJXXL</v>
          </cell>
          <cell r="B12980" t="str">
            <v>LH250-000 SABLE XXL</v>
          </cell>
          <cell r="C12980" t="str">
            <v xml:space="preserve"> </v>
          </cell>
        </row>
        <row r="12981">
          <cell r="A12981" t="str">
            <v>GA72000-IQM</v>
          </cell>
          <cell r="B12981" t="str">
            <v>HELMET LH250-000 METAL NAVY BLUE, SMALL</v>
          </cell>
          <cell r="C12981" t="str">
            <v xml:space="preserve"> </v>
          </cell>
        </row>
        <row r="12982">
          <cell r="A12982" t="str">
            <v>GA72264-JBM</v>
          </cell>
          <cell r="B12982" t="str">
            <v>HELMET LH250-264 YELLOW, SMALL SIZE</v>
          </cell>
          <cell r="C12982" t="str">
            <v xml:space="preserve"> </v>
          </cell>
        </row>
        <row r="12983">
          <cell r="A12983" t="str">
            <v>GA72264-OBXXL</v>
          </cell>
          <cell r="B12983" t="str">
            <v>LH250-264 FLUO ORANGE, LARGE SIZE</v>
          </cell>
          <cell r="C12983" t="str">
            <v xml:space="preserve"> </v>
          </cell>
        </row>
        <row r="12984">
          <cell r="A12984" t="str">
            <v>GA74704-IQXXL</v>
          </cell>
          <cell r="B12984" t="str">
            <v>HELMET LH050-704 METAL BLUE, LARGE SIZE</v>
          </cell>
          <cell r="C12984" t="str">
            <v xml:space="preserve"> </v>
          </cell>
        </row>
        <row r="12985">
          <cell r="A12985" t="str">
            <v>GA72250Z4-BQXXL</v>
          </cell>
          <cell r="B12985" t="str">
            <v>HELMET LH250 WHITE STH/RTE BLACK/RED XXL</v>
          </cell>
          <cell r="C12985" t="str">
            <v xml:space="preserve"> </v>
          </cell>
        </row>
        <row r="12986">
          <cell r="A12986" t="str">
            <v>GA7CB00-VVXXL</v>
          </cell>
          <cell r="B12986" t="str">
            <v>LH250-B00 VERT OTAN XXL</v>
          </cell>
          <cell r="C12986" t="str">
            <v xml:space="preserve"> </v>
          </cell>
        </row>
        <row r="12987">
          <cell r="A12987" t="str">
            <v>GA72B00-AFXXL</v>
          </cell>
          <cell r="B12987" t="str">
            <v>LH250-B00 DARK BLUE XXL</v>
          </cell>
          <cell r="C12987" t="str">
            <v xml:space="preserve"> </v>
          </cell>
        </row>
        <row r="12988">
          <cell r="A12988" t="str">
            <v>GA7CB00-NNXXL</v>
          </cell>
          <cell r="B12988" t="str">
            <v>LH250-B00 MAT GREY XXL</v>
          </cell>
          <cell r="C12988" t="str">
            <v xml:space="preserve"> </v>
          </cell>
        </row>
        <row r="12989">
          <cell r="A12989" t="str">
            <v>GA72B00-REXXL</v>
          </cell>
          <cell r="B12989" t="str">
            <v>LH250-B00 ROUGE XXL</v>
          </cell>
          <cell r="C12989" t="str">
            <v xml:space="preserve"> </v>
          </cell>
        </row>
        <row r="12990">
          <cell r="A12990" t="str">
            <v>GA74H00-NBXXL</v>
          </cell>
          <cell r="B12990" t="str">
            <v>LH050-H00 GRIS XXL</v>
          </cell>
          <cell r="C12990" t="str">
            <v xml:space="preserve"> </v>
          </cell>
        </row>
        <row r="12991">
          <cell r="A12991" t="str">
            <v>GHL000A0AA141012AL</v>
          </cell>
          <cell r="B12991" t="str">
            <v>HELMET LH350 GREEN NATO, L</v>
          </cell>
          <cell r="C12991" t="str">
            <v xml:space="preserve"> </v>
          </cell>
        </row>
        <row r="12992">
          <cell r="A12992" t="str">
            <v>GA72B00-JJXXL</v>
          </cell>
          <cell r="B12992" t="str">
            <v>LH250-B00 SABLE XXL</v>
          </cell>
          <cell r="C12992" t="str">
            <v xml:space="preserve"> </v>
          </cell>
        </row>
        <row r="12993">
          <cell r="A12993" t="str">
            <v>GA72D00-AFXXL</v>
          </cell>
          <cell r="B12993" t="str">
            <v>LH250-D00 DARK BLUE XXL</v>
          </cell>
          <cell r="C12993" t="str">
            <v xml:space="preserve"> </v>
          </cell>
        </row>
        <row r="12994">
          <cell r="A12994" t="str">
            <v>GA72F00-IQXXL</v>
          </cell>
          <cell r="B12994" t="str">
            <v>LH250-F00 BLEU MAR MÉT XXL</v>
          </cell>
          <cell r="C12994" t="str">
            <v xml:space="preserve"> </v>
          </cell>
        </row>
        <row r="12995">
          <cell r="A12995" t="str">
            <v>GA72F00-VVXXL</v>
          </cell>
          <cell r="B12995" t="str">
            <v>LH250-F00 VERT OTAN XXL</v>
          </cell>
          <cell r="C12995" t="str">
            <v xml:space="preserve"> </v>
          </cell>
        </row>
        <row r="12996">
          <cell r="A12996" t="str">
            <v>GA74H00-NCXXL</v>
          </cell>
          <cell r="B12996" t="str">
            <v>LH050-H00 METALLIC GREY, LARGE SIZE</v>
          </cell>
          <cell r="C12996" t="str">
            <v xml:space="preserve"> </v>
          </cell>
        </row>
        <row r="12997">
          <cell r="A12997" t="str">
            <v>GA72100-NBXXL</v>
          </cell>
          <cell r="B12997" t="str">
            <v>LH250-100 GRIS XXL</v>
          </cell>
          <cell r="C12997" t="str">
            <v xml:space="preserve"> </v>
          </cell>
        </row>
        <row r="12998">
          <cell r="A12998" t="str">
            <v>GHM000A02212000000</v>
          </cell>
          <cell r="B12998" t="str">
            <v>LH350 YELLOW SCREENS CLEAR/GREEN M</v>
          </cell>
          <cell r="C12998" t="str">
            <v xml:space="preserve"> </v>
          </cell>
        </row>
        <row r="12999">
          <cell r="A12999" t="str">
            <v>GHL000A02212000000</v>
          </cell>
          <cell r="B12999" t="str">
            <v>LH350 YELLOW SCREENS CLEAR/GREEN L</v>
          </cell>
          <cell r="C12999" t="str">
            <v xml:space="preserve"> </v>
          </cell>
        </row>
        <row r="13000">
          <cell r="A13000" t="str">
            <v>GA72404-OBXXL</v>
          </cell>
          <cell r="B13000" t="str">
            <v>HELMET LH250-404 FLUO ORANGE XXL</v>
          </cell>
          <cell r="C13000" t="str">
            <v xml:space="preserve"> </v>
          </cell>
        </row>
        <row r="13001">
          <cell r="A13001" t="str">
            <v>GA72264-BQXXL</v>
          </cell>
          <cell r="B13001" t="str">
            <v>LH250-264 WHITE, LARGE SIZE</v>
          </cell>
          <cell r="C13001" t="str">
            <v xml:space="preserve"> </v>
          </cell>
        </row>
        <row r="13002">
          <cell r="A13002" t="str">
            <v>GA72264-NBXXL</v>
          </cell>
          <cell r="B13002" t="str">
            <v>LH250-264 GREY, LARGE SIZE</v>
          </cell>
          <cell r="C13002" t="str">
            <v xml:space="preserve"> </v>
          </cell>
        </row>
        <row r="13003">
          <cell r="A13003" t="str">
            <v>GA72F00-NCXXL</v>
          </cell>
          <cell r="B13003" t="str">
            <v>LH250-F00 GRIS MÉT XXL</v>
          </cell>
          <cell r="C13003" t="str">
            <v xml:space="preserve"> </v>
          </cell>
        </row>
        <row r="13004">
          <cell r="A13004" t="str">
            <v>GHM000A016121012AN</v>
          </cell>
          <cell r="B13004" t="str">
            <v>HELMET LH350 GREEN NATO, M</v>
          </cell>
          <cell r="C13004" t="str">
            <v xml:space="preserve"> </v>
          </cell>
        </row>
        <row r="13005">
          <cell r="A13005" t="str">
            <v>GA72D00-VVXXL</v>
          </cell>
          <cell r="B13005" t="str">
            <v>HELMET LH250-D00 VERT OTAN XXL</v>
          </cell>
          <cell r="C13005" t="str">
            <v xml:space="preserve"> </v>
          </cell>
        </row>
        <row r="13006">
          <cell r="A13006" t="str">
            <v>GA72F10-NNXXL</v>
          </cell>
          <cell r="B13006" t="str">
            <v>HELMET LH250-F10 MAT GREY, LARGE SIZE</v>
          </cell>
          <cell r="C13006" t="str">
            <v xml:space="preserve"> </v>
          </cell>
        </row>
        <row r="13007">
          <cell r="A13007" t="str">
            <v>GA74704-NCXXL</v>
          </cell>
          <cell r="B13007" t="str">
            <v>HELMET LH050-704 METAL GREY, LARGE SIZE</v>
          </cell>
          <cell r="C13007" t="str">
            <v xml:space="preserve"> </v>
          </cell>
        </row>
        <row r="13008">
          <cell r="A13008" t="str">
            <v>GA7CF00-NCM</v>
          </cell>
          <cell r="B13008" t="str">
            <v>HELMET LH250-F00 METAL GREY, SMALL SIZE</v>
          </cell>
          <cell r="C13008" t="str">
            <v xml:space="preserve"> </v>
          </cell>
        </row>
        <row r="13009">
          <cell r="A13009" t="str">
            <v>GA7CB00-OBXXL</v>
          </cell>
          <cell r="B13009" t="str">
            <v>HELMET LH250-B00 ORANGE, LARGE SIZE</v>
          </cell>
          <cell r="C13009" t="str">
            <v xml:space="preserve"> </v>
          </cell>
        </row>
        <row r="13010">
          <cell r="A13010" t="str">
            <v>GA72D00-NAXXL</v>
          </cell>
          <cell r="B13010" t="str">
            <v>LH250-D00 NOIR XXL</v>
          </cell>
          <cell r="C13010" t="str">
            <v xml:space="preserve"> </v>
          </cell>
        </row>
        <row r="13011">
          <cell r="A13011" t="str">
            <v>GA72D6E-BQM</v>
          </cell>
          <cell r="B13011" t="str">
            <v>LH250-D6E WHITE, SMALL SIZE</v>
          </cell>
          <cell r="C13011" t="str">
            <v xml:space="preserve"> </v>
          </cell>
        </row>
        <row r="13012">
          <cell r="A13012" t="str">
            <v>GA72D6E-NXXXL</v>
          </cell>
          <cell r="B13012" t="str">
            <v>LH250-D6E MAT BLACK, LARGE SIZE</v>
          </cell>
          <cell r="C13012" t="str">
            <v xml:space="preserve"> </v>
          </cell>
        </row>
        <row r="13013">
          <cell r="A13013" t="str">
            <v>GA72D00-OBXXL</v>
          </cell>
          <cell r="B13013" t="str">
            <v>LH250-D00 ORANG.FLUO XXL</v>
          </cell>
          <cell r="C13013" t="str">
            <v xml:space="preserve"> </v>
          </cell>
        </row>
        <row r="13014">
          <cell r="A13014" t="str">
            <v>GA72F00-REXXL</v>
          </cell>
          <cell r="B13014" t="str">
            <v>LH250-F00 ROUGE XXL</v>
          </cell>
          <cell r="C13014" t="str">
            <v xml:space="preserve"> </v>
          </cell>
        </row>
        <row r="13015">
          <cell r="A13015" t="str">
            <v>GHL000A03312100000</v>
          </cell>
          <cell r="B13015" t="str">
            <v>HELMET LH350 FLUORESCENT ORANGE, L</v>
          </cell>
          <cell r="C13015" t="str">
            <v xml:space="preserve"> </v>
          </cell>
        </row>
        <row r="13016">
          <cell r="A13016" t="str">
            <v>GHL000A033321012AB</v>
          </cell>
          <cell r="B13016" t="str">
            <v>HELMET LH350 FLUORESCENT ORANGE, M</v>
          </cell>
          <cell r="C13016" t="str">
            <v xml:space="preserve"> </v>
          </cell>
        </row>
        <row r="13017">
          <cell r="A13017" t="str">
            <v>GA72D50-NBXXL</v>
          </cell>
          <cell r="B13017" t="str">
            <v>LH250-D50 GREY, LARGE SIZE</v>
          </cell>
          <cell r="C13017" t="str">
            <v xml:space="preserve"> </v>
          </cell>
        </row>
        <row r="13018">
          <cell r="A13018" t="str">
            <v>GA72464-BQXXL</v>
          </cell>
          <cell r="B13018" t="str">
            <v>LH250-464 WHITE, LARGE SIZE</v>
          </cell>
          <cell r="C13018" t="str">
            <v xml:space="preserve"> </v>
          </cell>
        </row>
        <row r="13019">
          <cell r="A13019" t="str">
            <v>GA74H00-NAXXL</v>
          </cell>
          <cell r="B13019" t="str">
            <v>LH050-H00 NOIR XXL</v>
          </cell>
          <cell r="C13019" t="str">
            <v xml:space="preserve"> </v>
          </cell>
        </row>
        <row r="13020">
          <cell r="A13020" t="str">
            <v>GA7216E-NBXXL</v>
          </cell>
          <cell r="B13020" t="str">
            <v>HELMET LH250-16 E GREY XXL</v>
          </cell>
          <cell r="C13020" t="str">
            <v xml:space="preserve"> </v>
          </cell>
        </row>
        <row r="13021">
          <cell r="A13021" t="str">
            <v>GA7216E-NXXXL</v>
          </cell>
          <cell r="B13021" t="str">
            <v>HELMET LH250-16E NOIR MAT XXL</v>
          </cell>
          <cell r="C13021" t="str">
            <v xml:space="preserve"> </v>
          </cell>
        </row>
        <row r="13022">
          <cell r="A13022" t="str">
            <v>GA72F5E-NXXXL</v>
          </cell>
          <cell r="B13022" t="str">
            <v>HELMET LH250-F5E MAT BLACK, LARGE SIZE</v>
          </cell>
          <cell r="C13022" t="str">
            <v xml:space="preserve"> </v>
          </cell>
        </row>
        <row r="13023">
          <cell r="A13023" t="str">
            <v>GHL000A01134000000</v>
          </cell>
          <cell r="B13023" t="str">
            <v>LH350 WHITE SCREENS YELLOW/GREY L</v>
          </cell>
          <cell r="C13023" t="str">
            <v xml:space="preserve"> </v>
          </cell>
        </row>
        <row r="13024">
          <cell r="A13024" t="str">
            <v>GA74H10-NXXXL</v>
          </cell>
          <cell r="B13024" t="str">
            <v>LH050H10 BLACK MAT XXL</v>
          </cell>
          <cell r="C13024" t="str">
            <v xml:space="preserve"> </v>
          </cell>
        </row>
        <row r="13025">
          <cell r="A13025" t="str">
            <v>GA74H10-BQXXL</v>
          </cell>
          <cell r="B13025" t="str">
            <v>LH050H10 BLANC XXL</v>
          </cell>
          <cell r="C13025" t="str">
            <v xml:space="preserve"> </v>
          </cell>
        </row>
        <row r="13026">
          <cell r="A13026" t="str">
            <v>GA72F00-BQM</v>
          </cell>
          <cell r="B13026" t="str">
            <v>LH250-F00 BLANC M</v>
          </cell>
          <cell r="C13026" t="str">
            <v xml:space="preserve"> </v>
          </cell>
        </row>
        <row r="13027">
          <cell r="A13027" t="str">
            <v>GA74H60-VVXXL</v>
          </cell>
          <cell r="B13027" t="str">
            <v>HELMET LH050-H60 NATO GREEN, LARGE SIZE</v>
          </cell>
          <cell r="C13027" t="str">
            <v xml:space="preserve"> </v>
          </cell>
        </row>
        <row r="13028">
          <cell r="A13028" t="str">
            <v>GA72060-BQXXL</v>
          </cell>
          <cell r="B13028" t="str">
            <v>LH250-060 BLANC XXL</v>
          </cell>
          <cell r="C13028" t="str">
            <v xml:space="preserve"> </v>
          </cell>
        </row>
        <row r="13029">
          <cell r="A13029" t="str">
            <v>GA74H00-AFXXL</v>
          </cell>
          <cell r="B13029" t="str">
            <v>HELMET LH050-H00 DARK BLUE XXL</v>
          </cell>
          <cell r="C13029" t="str">
            <v xml:space="preserve"> </v>
          </cell>
        </row>
        <row r="13030">
          <cell r="A13030" t="str">
            <v>GHM000A0DD321012AB</v>
          </cell>
          <cell r="B13030" t="str">
            <v>LH350 MAT BLACK SCREENS YELLOW/GREY M</v>
          </cell>
          <cell r="C13030" t="str">
            <v xml:space="preserve"> </v>
          </cell>
        </row>
        <row r="13031">
          <cell r="A13031" t="str">
            <v>GHL000A0DD34000000</v>
          </cell>
          <cell r="B13031" t="str">
            <v>LH350 MAT BLACK SCREENS YELLOW/GREY L</v>
          </cell>
          <cell r="C13031" t="str">
            <v xml:space="preserve"> </v>
          </cell>
        </row>
        <row r="13032">
          <cell r="A13032" t="str">
            <v>GA72000-IQXXL</v>
          </cell>
          <cell r="B13032" t="str">
            <v>HELMET LH250-000 METALLIC BLUE,LARGE SIZ</v>
          </cell>
          <cell r="C13032" t="str">
            <v xml:space="preserve"> </v>
          </cell>
        </row>
        <row r="13033">
          <cell r="A13033" t="str">
            <v>GA74711-JBXXL</v>
          </cell>
          <cell r="B13033" t="str">
            <v>LH050-711 JAUNE XXL</v>
          </cell>
          <cell r="C13033" t="str">
            <v xml:space="preserve"> </v>
          </cell>
        </row>
        <row r="13034">
          <cell r="A13034" t="str">
            <v>GA74704-AFXXL</v>
          </cell>
          <cell r="B13034" t="str">
            <v>HELMET LH050-704 DARK BLUE XXL</v>
          </cell>
          <cell r="C13034" t="str">
            <v xml:space="preserve"> </v>
          </cell>
        </row>
        <row r="13035">
          <cell r="A13035" t="str">
            <v>GA72250Z5-IIXXL</v>
          </cell>
          <cell r="B13035" t="str">
            <v>HELMET LH250 KING BLU STH/RTE WH/RED XXL</v>
          </cell>
          <cell r="C13035" t="str">
            <v xml:space="preserve"> </v>
          </cell>
        </row>
        <row r="13036">
          <cell r="A13036" t="str">
            <v>GA74704-REXXL</v>
          </cell>
          <cell r="B13036" t="str">
            <v>HELMET LH050-704 RED, LARGE SIZE</v>
          </cell>
          <cell r="C13036" t="str">
            <v xml:space="preserve"> </v>
          </cell>
        </row>
        <row r="13037">
          <cell r="A13037" t="str">
            <v>GA74764-BQXXL</v>
          </cell>
          <cell r="B13037" t="str">
            <v>LH050-764 WHITE, LARGE SIZE</v>
          </cell>
          <cell r="C13037" t="str">
            <v xml:space="preserve"> </v>
          </cell>
        </row>
        <row r="13038">
          <cell r="A13038" t="str">
            <v>GA74H00-NXXXL</v>
          </cell>
          <cell r="B13038" t="str">
            <v>LH050-H00 MAT DARK LARGE</v>
          </cell>
          <cell r="C13038" t="str">
            <v xml:space="preserve"> </v>
          </cell>
        </row>
        <row r="13039">
          <cell r="A13039" t="str">
            <v>GA74H60-NXXXL</v>
          </cell>
          <cell r="B13039" t="str">
            <v>LH050-H60 NOIR MAT XXL</v>
          </cell>
          <cell r="C13039" t="str">
            <v xml:space="preserve"> </v>
          </cell>
        </row>
        <row r="13040">
          <cell r="A13040" t="str">
            <v>GA74704-OBXXL</v>
          </cell>
          <cell r="B13040" t="str">
            <v>HELMET LH050-704 FLUO ORANGE, LARGE SIZE</v>
          </cell>
          <cell r="C13040" t="str">
            <v xml:space="preserve"> </v>
          </cell>
        </row>
        <row r="13041">
          <cell r="A13041" t="str">
            <v>GA72B00-IQM</v>
          </cell>
          <cell r="B13041" t="str">
            <v>LH250-B00 BLEU MAR MÉT M</v>
          </cell>
          <cell r="C13041" t="str">
            <v xml:space="preserve"> </v>
          </cell>
        </row>
        <row r="13042">
          <cell r="A13042" t="str">
            <v>GA72D00-NCM</v>
          </cell>
          <cell r="B13042" t="str">
            <v>LH250-D00 GRIS MÉT M</v>
          </cell>
          <cell r="C13042" t="str">
            <v xml:space="preserve"> </v>
          </cell>
        </row>
        <row r="13043">
          <cell r="A13043" t="str">
            <v>GA72160-NXXXL</v>
          </cell>
          <cell r="B13043" t="str">
            <v>LH250-160 NOIR MAT XXL</v>
          </cell>
          <cell r="C13043" t="str">
            <v xml:space="preserve"> </v>
          </cell>
        </row>
        <row r="13044">
          <cell r="A13044" t="str">
            <v>GA72B60-BQXXL</v>
          </cell>
          <cell r="B13044" t="str">
            <v>HELMET LH250-B60 WHITE, LARGE SIZE</v>
          </cell>
          <cell r="C13044" t="str">
            <v xml:space="preserve"> </v>
          </cell>
        </row>
        <row r="13045">
          <cell r="A13045" t="str">
            <v>GA74H60-NBXXL</v>
          </cell>
          <cell r="B13045" t="str">
            <v>LH050-H60 GREY  XXL</v>
          </cell>
          <cell r="C13045" t="str">
            <v xml:space="preserve"> </v>
          </cell>
        </row>
        <row r="13046">
          <cell r="A13046" t="str">
            <v>GA72B00-NBM</v>
          </cell>
          <cell r="B13046" t="str">
            <v>HELMET LH250-B00 GREY M</v>
          </cell>
          <cell r="C13046" t="str">
            <v xml:space="preserve"> </v>
          </cell>
        </row>
        <row r="13047">
          <cell r="A13047" t="str">
            <v>GA72A10-BQXXL</v>
          </cell>
          <cell r="B13047" t="str">
            <v>HELMET LH250-A10 WHITE, LARGE SIZE</v>
          </cell>
          <cell r="C13047" t="str">
            <v xml:space="preserve"> </v>
          </cell>
        </row>
        <row r="13048">
          <cell r="A13048" t="str">
            <v>GA72F00-NNXXL</v>
          </cell>
          <cell r="B13048" t="str">
            <v>HELMET LH250-F00 MAT GREY, LARGE SIZE</v>
          </cell>
          <cell r="C13048" t="str">
            <v xml:space="preserve"> </v>
          </cell>
        </row>
        <row r="13049">
          <cell r="A13049" t="str">
            <v>GHM000A0DD121021AB</v>
          </cell>
          <cell r="B13049" t="str">
            <v>HELMET LH350 MATT BLACK, M</v>
          </cell>
          <cell r="C13049" t="str">
            <v xml:space="preserve"> </v>
          </cell>
        </row>
        <row r="13050">
          <cell r="A13050" t="str">
            <v>GA72D60-NXXXL</v>
          </cell>
          <cell r="B13050" t="str">
            <v>LH250-D60 NOIR MAT XXL</v>
          </cell>
          <cell r="C13050" t="str">
            <v xml:space="preserve"> </v>
          </cell>
        </row>
        <row r="13051">
          <cell r="A13051" t="str">
            <v>GA72B6E-NBXXL</v>
          </cell>
          <cell r="B13051" t="str">
            <v>LH250-B6E GREY, LARGE SIZE</v>
          </cell>
          <cell r="C13051" t="str">
            <v xml:space="preserve"> </v>
          </cell>
        </row>
        <row r="13052">
          <cell r="A13052" t="str">
            <v>GA74H00-JBXXL</v>
          </cell>
          <cell r="B13052" t="str">
            <v>LH050-H00 JAUNE XXL</v>
          </cell>
          <cell r="C13052" t="str">
            <v xml:space="preserve"> </v>
          </cell>
        </row>
        <row r="13053">
          <cell r="A13053" t="str">
            <v>GA7DH00-NXXXL</v>
          </cell>
          <cell r="B13053" t="str">
            <v>LH050-H00 NOIR MAT XXL</v>
          </cell>
          <cell r="C13053" t="str">
            <v xml:space="preserve"> </v>
          </cell>
        </row>
        <row r="13054">
          <cell r="A13054" t="str">
            <v>GA72F00-OBXXL</v>
          </cell>
          <cell r="B13054" t="str">
            <v>HELMET LH250-F00 FLUO ORANGE, LARGE SIZE</v>
          </cell>
          <cell r="C13054" t="str">
            <v xml:space="preserve"> </v>
          </cell>
        </row>
        <row r="13055">
          <cell r="A13055" t="str">
            <v>GA72404-NBXXL</v>
          </cell>
          <cell r="B13055" t="str">
            <v>HELMET LH250-404 GREY, LARGE SIZE</v>
          </cell>
          <cell r="C13055" t="str">
            <v xml:space="preserve"> </v>
          </cell>
        </row>
        <row r="13056">
          <cell r="A13056" t="str">
            <v>GA72150-NXXXL</v>
          </cell>
          <cell r="B13056" t="str">
            <v>LH250-150 NOIR MAT XXL</v>
          </cell>
          <cell r="C13056" t="str">
            <v xml:space="preserve"> </v>
          </cell>
        </row>
        <row r="13057">
          <cell r="A13057" t="str">
            <v>GA72404-JBXXL</v>
          </cell>
          <cell r="B13057" t="str">
            <v>HELMET LH250-404 YELLOW, LARGE SIZE</v>
          </cell>
          <cell r="C13057" t="str">
            <v xml:space="preserve"> </v>
          </cell>
        </row>
        <row r="13058">
          <cell r="A13058" t="str">
            <v>GHM000A0DD12000010</v>
          </cell>
          <cell r="B13058" t="str">
            <v>HELMET LH350 MAT BLACK, M</v>
          </cell>
          <cell r="C13058" t="str">
            <v xml:space="preserve"> </v>
          </cell>
        </row>
        <row r="13059">
          <cell r="A13059" t="str">
            <v>GA72204-AFXXL</v>
          </cell>
          <cell r="B13059" t="str">
            <v>HELMET LH250-204 DARK BLUE XXL</v>
          </cell>
          <cell r="C13059" t="str">
            <v xml:space="preserve"> </v>
          </cell>
        </row>
        <row r="13060">
          <cell r="A13060" t="str">
            <v>GA72004-REXXL</v>
          </cell>
          <cell r="B13060" t="str">
            <v>LH250-004 ROUGE XXL</v>
          </cell>
          <cell r="C13060" t="str">
            <v xml:space="preserve"> </v>
          </cell>
        </row>
        <row r="13061">
          <cell r="A13061" t="str">
            <v>GA72204-NBXXL</v>
          </cell>
          <cell r="B13061" t="str">
            <v>HELMET LH250-204 GREY XXL</v>
          </cell>
          <cell r="C13061" t="str">
            <v xml:space="preserve"> </v>
          </cell>
        </row>
        <row r="13062">
          <cell r="A13062" t="str">
            <v>GA72404-REXXL</v>
          </cell>
          <cell r="B13062" t="str">
            <v>HELMET LH250-404 RED XXL</v>
          </cell>
          <cell r="C13062" t="str">
            <v xml:space="preserve"> </v>
          </cell>
        </row>
        <row r="13063">
          <cell r="A13063" t="str">
            <v>GA72000-BQXXL</v>
          </cell>
          <cell r="B13063" t="str">
            <v>LH250-000 BLANC XXL</v>
          </cell>
          <cell r="C13063" t="str">
            <v xml:space="preserve"> </v>
          </cell>
        </row>
        <row r="13064">
          <cell r="A13064" t="str">
            <v>GA72004-BQXXL</v>
          </cell>
          <cell r="B13064" t="str">
            <v>LH250-004 BLANC XXL</v>
          </cell>
          <cell r="C13064" t="str">
            <v xml:space="preserve"> </v>
          </cell>
        </row>
        <row r="13065">
          <cell r="A13065" t="str">
            <v>GA72004-NCXXL</v>
          </cell>
          <cell r="B13065" t="str">
            <v>HELMET LH250-004 METAL GREY, LARGE SIZE</v>
          </cell>
          <cell r="C13065" t="str">
            <v xml:space="preserve"> </v>
          </cell>
        </row>
        <row r="13066">
          <cell r="A13066" t="str">
            <v>GA72A00-NCXXL</v>
          </cell>
          <cell r="B13066" t="str">
            <v>LH250-A00 GRIS MÉT XXL</v>
          </cell>
          <cell r="C13066" t="str">
            <v xml:space="preserve"> </v>
          </cell>
        </row>
        <row r="13067">
          <cell r="A13067" t="str">
            <v>GA72004-IQXXL</v>
          </cell>
          <cell r="B13067" t="str">
            <v>HELMET LH250-004 METAL BLUE, LARGE SIZE</v>
          </cell>
          <cell r="C13067" t="str">
            <v xml:space="preserve"> </v>
          </cell>
        </row>
        <row r="13068">
          <cell r="A13068" t="str">
            <v>GA72150-JBM</v>
          </cell>
          <cell r="B13068" t="str">
            <v>HELMET LH250-150 YELLOW M</v>
          </cell>
          <cell r="C13068" t="str">
            <v xml:space="preserve"> </v>
          </cell>
        </row>
        <row r="13069">
          <cell r="A13069" t="str">
            <v>GA72150-OBM</v>
          </cell>
          <cell r="B13069" t="str">
            <v>HELMET LH250-150 ORANG.FLUO M</v>
          </cell>
          <cell r="C13069" t="str">
            <v xml:space="preserve"> </v>
          </cell>
        </row>
        <row r="13070">
          <cell r="A13070" t="str">
            <v>GA74710-IQXXL</v>
          </cell>
          <cell r="B13070" t="str">
            <v>LH050-710 BLEU MAR MÉT XXL</v>
          </cell>
          <cell r="C13070" t="str">
            <v xml:space="preserve"> </v>
          </cell>
        </row>
        <row r="13071">
          <cell r="A13071" t="str">
            <v>GA7215E-NBXXL</v>
          </cell>
          <cell r="B13071" t="str">
            <v>HELMET LH250-150 GRIS XXL</v>
          </cell>
          <cell r="C13071" t="str">
            <v xml:space="preserve"> </v>
          </cell>
        </row>
        <row r="13072">
          <cell r="A13072" t="str">
            <v>GA74H10-AFXXL</v>
          </cell>
          <cell r="B13072" t="str">
            <v>LH050H10 DARK BLUE, LARGE SIZE</v>
          </cell>
          <cell r="C13072" t="str">
            <v xml:space="preserve"> </v>
          </cell>
        </row>
        <row r="13073">
          <cell r="A13073" t="str">
            <v>GHL000A07712100000</v>
          </cell>
          <cell r="B13073" t="str">
            <v>HELMET LH350 MAT WHITE L</v>
          </cell>
          <cell r="C13073" t="str">
            <v xml:space="preserve"> </v>
          </cell>
        </row>
        <row r="13074">
          <cell r="A13074" t="str">
            <v>GA74760-OBXXL</v>
          </cell>
          <cell r="B13074" t="str">
            <v>LH050-760 ORANG.FLUO XXL</v>
          </cell>
          <cell r="C13074" t="str">
            <v xml:space="preserve"> </v>
          </cell>
        </row>
        <row r="13075">
          <cell r="A13075" t="str">
            <v>GA74H60-JJXXL</v>
          </cell>
          <cell r="B13075" t="str">
            <v>HELMET LH050-H60, SAND COLOR, LARGE</v>
          </cell>
          <cell r="C13075" t="str">
            <v xml:space="preserve"> </v>
          </cell>
        </row>
        <row r="13076">
          <cell r="A13076" t="str">
            <v>GHM000A0CC321012A0</v>
          </cell>
          <cell r="B13076" t="str">
            <v>LH350 DARK GREY SCREENS YELLOW/GREEN M</v>
          </cell>
          <cell r="C13076" t="str">
            <v xml:space="preserve"> </v>
          </cell>
        </row>
        <row r="13077">
          <cell r="A13077" t="str">
            <v>GHL000A05512000000</v>
          </cell>
          <cell r="B13077" t="str">
            <v>LH350 DARK BLUE SCREENS CLEAR/GREEN L</v>
          </cell>
          <cell r="C13077" t="str">
            <v xml:space="preserve"> </v>
          </cell>
        </row>
        <row r="13078">
          <cell r="A13078" t="str">
            <v>GHL000A0CC321012A0</v>
          </cell>
          <cell r="B13078" t="str">
            <v>LH350 DARK GREY SCREENS YELLOW/GREEN L</v>
          </cell>
          <cell r="C13078" t="str">
            <v xml:space="preserve"> </v>
          </cell>
        </row>
        <row r="13079">
          <cell r="A13079" t="str">
            <v>GHL000A0FF321012A0</v>
          </cell>
          <cell r="B13079" t="str">
            <v>LH350 METAL BLUE, SCREENS YELLOW/GREEN L</v>
          </cell>
          <cell r="C13079" t="str">
            <v xml:space="preserve"> </v>
          </cell>
        </row>
        <row r="13080">
          <cell r="A13080" t="str">
            <v>GA74704-NBXXL</v>
          </cell>
          <cell r="B13080" t="str">
            <v>HELMET LH050-704 GREY, LARGE SIZE</v>
          </cell>
          <cell r="C13080" t="str">
            <v xml:space="preserve"> </v>
          </cell>
        </row>
        <row r="13081">
          <cell r="A13081" t="str">
            <v>GA74H00-BQM</v>
          </cell>
          <cell r="B13081" t="str">
            <v>LH050-H00 BLANC M</v>
          </cell>
          <cell r="C13081" t="str">
            <v xml:space="preserve"> </v>
          </cell>
        </row>
        <row r="13082">
          <cell r="A13082" t="str">
            <v>GA74764-IQXXL</v>
          </cell>
          <cell r="B13082" t="str">
            <v>LH050-764 METALLIC NAVY BLUE, LARGE SIZE</v>
          </cell>
          <cell r="C13082" t="str">
            <v xml:space="preserve"> </v>
          </cell>
        </row>
        <row r="13083">
          <cell r="A13083" t="str">
            <v>GA74H00-NBM</v>
          </cell>
          <cell r="B13083" t="str">
            <v>HELMET LH050-H00 GREY, SMALL SIZE</v>
          </cell>
          <cell r="C13083" t="str">
            <v xml:space="preserve"> </v>
          </cell>
        </row>
        <row r="13084">
          <cell r="A13084" t="str">
            <v>GA74704-VUXXL</v>
          </cell>
          <cell r="B13084" t="str">
            <v>HELMET LH050-704 METAL GREEN, LARGE SIZE</v>
          </cell>
          <cell r="C13084" t="str">
            <v xml:space="preserve"> </v>
          </cell>
        </row>
        <row r="13085">
          <cell r="A13085" t="str">
            <v>GA74H00-NXM</v>
          </cell>
          <cell r="B13085" t="str">
            <v>HELMET LH050-H00 MATT BLACK M</v>
          </cell>
          <cell r="C13085" t="str">
            <v xml:space="preserve"> </v>
          </cell>
        </row>
        <row r="13086">
          <cell r="A13086" t="str">
            <v>GA74704-JBXXL</v>
          </cell>
          <cell r="B13086" t="str">
            <v>HELMET LH050-704 YELLOW, LARGE SIZE</v>
          </cell>
          <cell r="C13086" t="str">
            <v xml:space="preserve"> </v>
          </cell>
        </row>
        <row r="13087">
          <cell r="A13087" t="str">
            <v>GA74H00-REXXL</v>
          </cell>
          <cell r="B13087" t="str">
            <v>LH050-H00 ROUGE XXL</v>
          </cell>
          <cell r="C13087" t="str">
            <v xml:space="preserve"> </v>
          </cell>
        </row>
        <row r="13088">
          <cell r="A13088" t="str">
            <v>GA74H6E-NCXXL</v>
          </cell>
          <cell r="B13088" t="str">
            <v>HELMET LH050-H6E METALLIC GREY, LARGE</v>
          </cell>
          <cell r="C13088" t="str">
            <v xml:space="preserve"> </v>
          </cell>
        </row>
        <row r="13089">
          <cell r="A13089" t="str">
            <v>GA7CB00-BUXXL</v>
          </cell>
          <cell r="B13089" t="str">
            <v>HELMET LH250-B00 MAT WHITE, LARGE SIZE</v>
          </cell>
          <cell r="C13089" t="str">
            <v xml:space="preserve"> </v>
          </cell>
        </row>
        <row r="13090">
          <cell r="A13090" t="str">
            <v>GA72D00-IQM</v>
          </cell>
          <cell r="B13090" t="str">
            <v>LH250-D00 BLEU MAR MÉT M</v>
          </cell>
          <cell r="C13090" t="str">
            <v xml:space="preserve"> </v>
          </cell>
        </row>
        <row r="13091">
          <cell r="A13091" t="str">
            <v>GA72460-OBXXL</v>
          </cell>
          <cell r="B13091" t="str">
            <v>LH250-460 ORANG.FLUO XXL</v>
          </cell>
          <cell r="C13091" t="str">
            <v xml:space="preserve"> </v>
          </cell>
        </row>
        <row r="13092">
          <cell r="A13092" t="str">
            <v>GA72460-BQM</v>
          </cell>
          <cell r="B13092" t="str">
            <v>LH250-460 BLANC M</v>
          </cell>
          <cell r="C13092" t="str">
            <v xml:space="preserve"> </v>
          </cell>
        </row>
        <row r="13093">
          <cell r="A13093" t="str">
            <v>GA72460-REXXL</v>
          </cell>
          <cell r="B13093" t="str">
            <v>HELMET LH250-460 RED, LARGE SIZE</v>
          </cell>
          <cell r="C13093" t="str">
            <v xml:space="preserve"> </v>
          </cell>
        </row>
        <row r="13094">
          <cell r="A13094" t="str">
            <v>GA72D60-OBXXL</v>
          </cell>
          <cell r="B13094" t="str">
            <v>LH250-D60 ORANG.FLUO XXL</v>
          </cell>
          <cell r="C13094" t="str">
            <v xml:space="preserve"> </v>
          </cell>
        </row>
        <row r="13095">
          <cell r="A13095" t="str">
            <v>GA722H0-BUXXL</v>
          </cell>
          <cell r="B13095" t="str">
            <v>LH 250 2H0 MAT WHITE, LARGE SIZE</v>
          </cell>
          <cell r="C13095" t="str">
            <v xml:space="preserve"> </v>
          </cell>
        </row>
        <row r="13096">
          <cell r="A13096" t="str">
            <v>GA74800-NBXXL</v>
          </cell>
          <cell r="B13096" t="str">
            <v>LH050-800 GRIS XXL</v>
          </cell>
          <cell r="C13096" t="str">
            <v xml:space="preserve"> </v>
          </cell>
        </row>
        <row r="13097">
          <cell r="A13097" t="str">
            <v>GHL000A0FF32100000</v>
          </cell>
          <cell r="B13097" t="str">
            <v>LH350 METAL BLUE SCREENS YELLOW/GREEN L</v>
          </cell>
          <cell r="C13097" t="str">
            <v xml:space="preserve"> </v>
          </cell>
        </row>
        <row r="13098">
          <cell r="A13098" t="str">
            <v>GA7DH00-VVXXL</v>
          </cell>
          <cell r="B13098" t="str">
            <v>LH050-H00 VERT OTAN XXL</v>
          </cell>
          <cell r="C13098" t="str">
            <v xml:space="preserve"> </v>
          </cell>
        </row>
        <row r="13099">
          <cell r="A13099" t="str">
            <v>GHL000A0AA34000010</v>
          </cell>
          <cell r="B13099" t="str">
            <v>LH350 GREEN OTAN SIZE L</v>
          </cell>
          <cell r="C13099" t="str">
            <v xml:space="preserve"> </v>
          </cell>
        </row>
        <row r="13100">
          <cell r="A13100" t="str">
            <v>GA72150-NBM</v>
          </cell>
          <cell r="B13100" t="str">
            <v>LH250-150 GRIS M</v>
          </cell>
          <cell r="C13100" t="str">
            <v xml:space="preserve"> </v>
          </cell>
        </row>
        <row r="13101">
          <cell r="A13101" t="str">
            <v>GHL000A06634100000</v>
          </cell>
          <cell r="B13101" t="str">
            <v>LH350 BLACK SCREENS YELLOW/GREY L</v>
          </cell>
          <cell r="C13101" t="str">
            <v xml:space="preserve"> </v>
          </cell>
        </row>
        <row r="13102">
          <cell r="A13102" t="str">
            <v>GHL000A08834100000</v>
          </cell>
          <cell r="B13102" t="str">
            <v>HELMET LH350 MAT CLEAR GREY, L</v>
          </cell>
          <cell r="C13102" t="str">
            <v xml:space="preserve"> </v>
          </cell>
        </row>
        <row r="13103">
          <cell r="A13103" t="str">
            <v>GA72F50-NAXXL</v>
          </cell>
          <cell r="B13103" t="str">
            <v>LH250-F50 BLACK, LARGE SIZE</v>
          </cell>
          <cell r="C13103" t="str">
            <v xml:space="preserve"> </v>
          </cell>
        </row>
        <row r="13104">
          <cell r="A13104" t="str">
            <v>GHL000A0DD121021AB</v>
          </cell>
          <cell r="B13104" t="str">
            <v>HELMET LH350 MATT BLACK, L</v>
          </cell>
          <cell r="C13104" t="str">
            <v xml:space="preserve"> </v>
          </cell>
        </row>
        <row r="13105">
          <cell r="A13105" t="str">
            <v>GHM000A0AA34100000</v>
          </cell>
          <cell r="B13105" t="str">
            <v>LH350 NATO GREEN YELLOW/GREY M</v>
          </cell>
          <cell r="C13105" t="str">
            <v xml:space="preserve"> </v>
          </cell>
        </row>
        <row r="13106">
          <cell r="A13106" t="str">
            <v>GHL000A01D34000000</v>
          </cell>
          <cell r="B13106" t="str">
            <v>HELMET LH350 WHITE/MATT BLACK L</v>
          </cell>
          <cell r="C13106" t="str">
            <v xml:space="preserve"> </v>
          </cell>
        </row>
        <row r="13107">
          <cell r="A13107" t="str">
            <v>GHM000A0FF34000000</v>
          </cell>
          <cell r="B13107" t="str">
            <v>LH350 METAL BLUE SCREENS YELLOW/GREY M</v>
          </cell>
          <cell r="C13107" t="str">
            <v xml:space="preserve"> </v>
          </cell>
        </row>
        <row r="13108">
          <cell r="A13108" t="str">
            <v>GHL000C0CC341112FN</v>
          </cell>
          <cell r="B13108" t="str">
            <v>HELMET LH350 DARK GREY L</v>
          </cell>
          <cell r="C13108" t="str">
            <v xml:space="preserve"> </v>
          </cell>
        </row>
        <row r="13109">
          <cell r="A13109" t="str">
            <v>GHL000A04412000000</v>
          </cell>
          <cell r="B13109" t="str">
            <v>LH350 RED SCREENS CLEAR/GREEN L</v>
          </cell>
          <cell r="C13109" t="str">
            <v xml:space="preserve"> </v>
          </cell>
        </row>
        <row r="13110">
          <cell r="A13110" t="str">
            <v>GA72050-BQXXL</v>
          </cell>
          <cell r="B13110" t="str">
            <v>LH250-050 BLANC XXL</v>
          </cell>
          <cell r="C13110" t="str">
            <v xml:space="preserve"> </v>
          </cell>
        </row>
        <row r="13111">
          <cell r="A13111" t="str">
            <v>GA72F10-BQXXL</v>
          </cell>
          <cell r="B13111" t="str">
            <v>HELMET LH250-F10 WHITE, LARGE SIZE</v>
          </cell>
          <cell r="C13111" t="str">
            <v xml:space="preserve"> </v>
          </cell>
        </row>
        <row r="13112">
          <cell r="A13112" t="str">
            <v>GA72A00-NNM</v>
          </cell>
          <cell r="B13112" t="str">
            <v>HELMET LH250-A00 MAT GREY, SMALL SIZE</v>
          </cell>
          <cell r="C13112" t="str">
            <v xml:space="preserve"> </v>
          </cell>
        </row>
        <row r="13113">
          <cell r="A13113" t="str">
            <v>GA72F10-NNM</v>
          </cell>
          <cell r="B13113" t="str">
            <v>LH250-F10 MAT GREY, SMALL SIZE</v>
          </cell>
          <cell r="C13113" t="str">
            <v xml:space="preserve"> </v>
          </cell>
        </row>
        <row r="13114">
          <cell r="A13114" t="str">
            <v>GA72410-AFXXL</v>
          </cell>
          <cell r="B13114" t="str">
            <v>HELMET LH250-410 DARK BLUE XXL</v>
          </cell>
          <cell r="C13114" t="str">
            <v xml:space="preserve"> </v>
          </cell>
        </row>
        <row r="13115">
          <cell r="A13115" t="str">
            <v>GA72D00-BUXXL</v>
          </cell>
          <cell r="B13115" t="str">
            <v>HELMET LH250-D00 MATT WHITE XXL</v>
          </cell>
          <cell r="C13115" t="str">
            <v xml:space="preserve"> </v>
          </cell>
        </row>
        <row r="13116">
          <cell r="A13116" t="str">
            <v>GA72460-VVXXL</v>
          </cell>
          <cell r="B13116" t="str">
            <v>HELMET LH250-460 NATO GREEN, LARGE</v>
          </cell>
          <cell r="C13116" t="str">
            <v xml:space="preserve"> </v>
          </cell>
        </row>
        <row r="13117">
          <cell r="A13117" t="str">
            <v>GA72D60-IQXXL</v>
          </cell>
          <cell r="B13117" t="str">
            <v>LH250-D60 BLEU MAR MÉT XXL</v>
          </cell>
          <cell r="C13117" t="str">
            <v xml:space="preserve"> </v>
          </cell>
        </row>
        <row r="13118">
          <cell r="A13118" t="str">
            <v>GA72F00-NXM</v>
          </cell>
          <cell r="B13118" t="str">
            <v>HELMET LH250-F00 MAT BLACK, SMALL SIZE</v>
          </cell>
          <cell r="C13118" t="str">
            <v xml:space="preserve"> </v>
          </cell>
        </row>
        <row r="13119">
          <cell r="A13119" t="str">
            <v>GA74H60-AFM</v>
          </cell>
          <cell r="B13119" t="str">
            <v>HELMET LH050-H60 DARK BLUE, SMALL SIZE</v>
          </cell>
          <cell r="C13119" t="str">
            <v xml:space="preserve"> </v>
          </cell>
        </row>
        <row r="13120">
          <cell r="A13120" t="str">
            <v>GA72D6E-IQXXL</v>
          </cell>
          <cell r="B13120" t="str">
            <v>LH250-D6E METAL NAVY BLUE, LARGE SIZE</v>
          </cell>
          <cell r="C13120" t="str">
            <v xml:space="preserve"> </v>
          </cell>
        </row>
        <row r="13121">
          <cell r="A13121" t="str">
            <v>GA72D6E-NBM</v>
          </cell>
          <cell r="B13121" t="str">
            <v>LH250-D6E GREY, SMALL SIZE</v>
          </cell>
          <cell r="C13121" t="str">
            <v xml:space="preserve"> </v>
          </cell>
        </row>
        <row r="13122">
          <cell r="A13122" t="str">
            <v>GA72B60-VUXXL</v>
          </cell>
          <cell r="B13122" t="str">
            <v>LH250-B60 METAL GREEN, XXL</v>
          </cell>
          <cell r="C13122" t="str">
            <v xml:space="preserve"> </v>
          </cell>
        </row>
        <row r="13123">
          <cell r="A13123" t="str">
            <v>GA72404-AFXXL</v>
          </cell>
          <cell r="B13123" t="str">
            <v>HELMET LH250-404 DARK BLUE, LARGE SIZE</v>
          </cell>
          <cell r="C13123" t="str">
            <v xml:space="preserve"> </v>
          </cell>
        </row>
        <row r="13124">
          <cell r="A13124" t="str">
            <v>GA72160-VVXXL</v>
          </cell>
          <cell r="B13124" t="str">
            <v>LH250-160 VERT OTAN XXL</v>
          </cell>
          <cell r="C13124" t="str">
            <v xml:space="preserve"> </v>
          </cell>
        </row>
        <row r="13125">
          <cell r="A13125" t="str">
            <v>GA72160-OBXXL</v>
          </cell>
          <cell r="B13125" t="str">
            <v>HELMET LH250-160 FLUO ORANGE, LARGE SIZE</v>
          </cell>
          <cell r="C13125" t="str">
            <v xml:space="preserve"> </v>
          </cell>
        </row>
        <row r="13126">
          <cell r="A13126" t="str">
            <v>GA72A00-JBXXL</v>
          </cell>
          <cell r="B13126" t="str">
            <v>LH250-A00 JAUNE XXL</v>
          </cell>
          <cell r="C13126" t="str">
            <v xml:space="preserve"> </v>
          </cell>
        </row>
        <row r="13127">
          <cell r="A13127" t="str">
            <v>GA72404-NCXXL</v>
          </cell>
          <cell r="B13127" t="str">
            <v>HELMET LH250-404 METALLIC GREY,LARGE SIZ</v>
          </cell>
          <cell r="C13127" t="str">
            <v xml:space="preserve"> </v>
          </cell>
        </row>
        <row r="13128">
          <cell r="A13128" t="str">
            <v>GA72404-IQXXL</v>
          </cell>
          <cell r="B13128" t="str">
            <v>HELMET LH250-404 METAL NAVY BLUE, LARGE</v>
          </cell>
          <cell r="C13128" t="str">
            <v xml:space="preserve"> </v>
          </cell>
        </row>
        <row r="13129">
          <cell r="A13129" t="str">
            <v>GA72160-IQXXL</v>
          </cell>
          <cell r="B13129" t="str">
            <v>LH250-160 BLEU MAR MÉT XXL</v>
          </cell>
          <cell r="C13129" t="str">
            <v xml:space="preserve"> </v>
          </cell>
        </row>
        <row r="13130">
          <cell r="A13130" t="str">
            <v>GA72160-IQM</v>
          </cell>
          <cell r="B13130" t="str">
            <v>LH250-160 BLEU MAR MÉT M</v>
          </cell>
          <cell r="C13130" t="str">
            <v xml:space="preserve"> </v>
          </cell>
        </row>
        <row r="13131">
          <cell r="A13131" t="str">
            <v>GA72450-REXXL</v>
          </cell>
          <cell r="B13131" t="str">
            <v>HELMET LH250-450 RED, LARGE</v>
          </cell>
          <cell r="C13131" t="str">
            <v xml:space="preserve"> </v>
          </cell>
        </row>
        <row r="13132">
          <cell r="A13132" t="str">
            <v>GA72B00-OBXXL</v>
          </cell>
          <cell r="B13132" t="str">
            <v>LH250-B00 ORANG.FLUO XXL</v>
          </cell>
          <cell r="C13132" t="str">
            <v xml:space="preserve"> </v>
          </cell>
        </row>
        <row r="13133">
          <cell r="A13133" t="str">
            <v>GA72264-REXXL</v>
          </cell>
          <cell r="B13133" t="str">
            <v>LH250-264 RED, LARGE SIZE</v>
          </cell>
          <cell r="C13133" t="str">
            <v xml:space="preserve"> </v>
          </cell>
        </row>
        <row r="13134">
          <cell r="A13134" t="str">
            <v>GA72264-VUXXL</v>
          </cell>
          <cell r="B13134" t="str">
            <v>LH250-264 GREEN METALLIC, LARGE SIZE</v>
          </cell>
          <cell r="C13134" t="str">
            <v xml:space="preserve"> </v>
          </cell>
        </row>
        <row r="13135">
          <cell r="A13135" t="str">
            <v>GA72160-BQXXL</v>
          </cell>
          <cell r="B13135" t="str">
            <v>LH250-160 BLANC XXL</v>
          </cell>
          <cell r="C13135" t="str">
            <v xml:space="preserve"> </v>
          </cell>
        </row>
        <row r="13136">
          <cell r="A13136" t="str">
            <v>GA72100-NCXXL</v>
          </cell>
          <cell r="B13136" t="str">
            <v>HELMET LH250-100 METAL GREY, LARGE SIZE</v>
          </cell>
          <cell r="C13136" t="str">
            <v xml:space="preserve"> </v>
          </cell>
        </row>
        <row r="13137">
          <cell r="A13137" t="str">
            <v>GA72F00-NCM</v>
          </cell>
          <cell r="B13137" t="str">
            <v>LH250-F00 GRIS MÉT M</v>
          </cell>
          <cell r="C13137" t="str">
            <v xml:space="preserve"> </v>
          </cell>
        </row>
        <row r="13138">
          <cell r="A13138" t="str">
            <v>GA72460-NBM</v>
          </cell>
          <cell r="B13138" t="str">
            <v>LH250-460 GRIS M</v>
          </cell>
          <cell r="C13138" t="str">
            <v xml:space="preserve"> </v>
          </cell>
        </row>
        <row r="13139">
          <cell r="A13139" t="str">
            <v>GA72004-JBXXL</v>
          </cell>
          <cell r="B13139" t="str">
            <v>HELMET LH250-004 YELLOW, LARGE SIZE</v>
          </cell>
          <cell r="C13139" t="str">
            <v xml:space="preserve"> </v>
          </cell>
        </row>
        <row r="13140">
          <cell r="A13140" t="str">
            <v>GA72D00-REM</v>
          </cell>
          <cell r="B13140" t="str">
            <v>LH250-D00 ROUGE M</v>
          </cell>
          <cell r="C13140" t="str">
            <v xml:space="preserve"> </v>
          </cell>
        </row>
        <row r="13141">
          <cell r="A13141" t="str">
            <v>GA72264-IQXXL</v>
          </cell>
          <cell r="B13141" t="str">
            <v>LH250-264  BLUE METALLIC, LARGE SIZE</v>
          </cell>
          <cell r="C13141" t="str">
            <v xml:space="preserve"> </v>
          </cell>
        </row>
        <row r="13142">
          <cell r="A13142" t="str">
            <v>GA72004-VUXXL</v>
          </cell>
          <cell r="B13142" t="str">
            <v>HELMET LH250-004 METAL GREEN, LARGE SIZE</v>
          </cell>
          <cell r="C13142" t="str">
            <v xml:space="preserve"> </v>
          </cell>
        </row>
        <row r="13143">
          <cell r="A13143" t="str">
            <v>GA72300-REXXL</v>
          </cell>
          <cell r="B13143" t="str">
            <v>LH250-300 RED XXL</v>
          </cell>
          <cell r="C13143" t="str">
            <v xml:space="preserve"> </v>
          </cell>
        </row>
        <row r="13144">
          <cell r="A13144" t="str">
            <v>GA72A00-NAXXL</v>
          </cell>
          <cell r="B13144" t="str">
            <v>HELMET LH250-A00 BLACK, LARGE SIZE</v>
          </cell>
          <cell r="C13144" t="str">
            <v xml:space="preserve"> </v>
          </cell>
        </row>
        <row r="13145">
          <cell r="A13145" t="str">
            <v>GA72B00-AFM</v>
          </cell>
          <cell r="B13145" t="str">
            <v>HELMET LH250-B00 DARK BLUE, SMALL SIZE</v>
          </cell>
          <cell r="C13145" t="str">
            <v xml:space="preserve"> </v>
          </cell>
        </row>
        <row r="13146">
          <cell r="A13146" t="str">
            <v>GA72A00-IQXXL</v>
          </cell>
          <cell r="B13146" t="str">
            <v>LH250-A00 BLEU MAR MÉT XXL</v>
          </cell>
          <cell r="C13146" t="str">
            <v xml:space="preserve"> </v>
          </cell>
        </row>
        <row r="13147">
          <cell r="A13147" t="str">
            <v>GA72B00-JBM</v>
          </cell>
          <cell r="B13147" t="str">
            <v>HELMET LH250-B00 YELLOW, SMALL SIZE</v>
          </cell>
          <cell r="C13147" t="str">
            <v xml:space="preserve"> </v>
          </cell>
        </row>
        <row r="13148">
          <cell r="A13148" t="str">
            <v>GA7216E-IQXXL</v>
          </cell>
          <cell r="B13148" t="str">
            <v>HELMET LH250-16E DARK BLUE, LARGE SIZE</v>
          </cell>
          <cell r="C13148" t="str">
            <v xml:space="preserve"> </v>
          </cell>
        </row>
        <row r="13149">
          <cell r="A13149" t="str">
            <v>GA72D5E-NBXXL</v>
          </cell>
          <cell r="B13149" t="str">
            <v>HELMET LH250-D5E GREY, LARGE SIZE</v>
          </cell>
          <cell r="C13149" t="str">
            <v xml:space="preserve"> </v>
          </cell>
        </row>
        <row r="13150">
          <cell r="A13150" t="str">
            <v>GA7216E-NBM</v>
          </cell>
          <cell r="B13150" t="str">
            <v>HELMET LH250-16 E GREY M</v>
          </cell>
          <cell r="C13150" t="str">
            <v xml:space="preserve"> </v>
          </cell>
        </row>
        <row r="13151">
          <cell r="A13151" t="str">
            <v>GA7206E-NBM</v>
          </cell>
          <cell r="B13151" t="str">
            <v>HELMET LH250-06E GREY, SMALL SIZE</v>
          </cell>
          <cell r="C13151" t="str">
            <v xml:space="preserve"> </v>
          </cell>
        </row>
        <row r="13152">
          <cell r="A13152" t="str">
            <v>GA74H10-REXXL</v>
          </cell>
          <cell r="B13152" t="str">
            <v>LH050H10 ROUGE XXL</v>
          </cell>
          <cell r="C13152" t="str">
            <v xml:space="preserve"> </v>
          </cell>
        </row>
        <row r="13153">
          <cell r="A13153" t="str">
            <v>GA74H10-OBM</v>
          </cell>
          <cell r="B13153" t="str">
            <v>HELMET LH050H10 FLUOR.ORANGE, SMALL SIZE</v>
          </cell>
          <cell r="C13153" t="str">
            <v xml:space="preserve"> </v>
          </cell>
        </row>
        <row r="13154">
          <cell r="A13154" t="str">
            <v>GA74H10-JJM</v>
          </cell>
          <cell r="B13154" t="str">
            <v>HELMET LH050H10 SAND COLOR, SMALL SIZE</v>
          </cell>
          <cell r="C13154" t="str">
            <v xml:space="preserve"> </v>
          </cell>
        </row>
        <row r="13155">
          <cell r="A13155" t="str">
            <v>GA74H10-NBXXL</v>
          </cell>
          <cell r="B13155" t="str">
            <v>LH050H10 GRIS XXL</v>
          </cell>
          <cell r="C13155" t="str">
            <v xml:space="preserve"> </v>
          </cell>
        </row>
        <row r="13156">
          <cell r="A13156" t="str">
            <v>GA74H60-BQXXL</v>
          </cell>
          <cell r="B13156" t="str">
            <v>LH050-H60 BLANC XXL</v>
          </cell>
          <cell r="C13156" t="str">
            <v xml:space="preserve"> </v>
          </cell>
        </row>
        <row r="13157">
          <cell r="A13157" t="str">
            <v>GA74H60-BQM</v>
          </cell>
          <cell r="B13157" t="str">
            <v>LH050-H60 BLANC M</v>
          </cell>
          <cell r="C13157" t="str">
            <v xml:space="preserve"> </v>
          </cell>
        </row>
        <row r="13158">
          <cell r="A13158" t="str">
            <v>GA74H68-BQXXL</v>
          </cell>
          <cell r="B13158" t="str">
            <v>LH050-H68 WHITE, LARGE SIZE</v>
          </cell>
          <cell r="C13158" t="str">
            <v xml:space="preserve"> </v>
          </cell>
        </row>
        <row r="13159">
          <cell r="A13159" t="str">
            <v>GA74H00-OBXXL</v>
          </cell>
          <cell r="B13159" t="str">
            <v>LH050-H00 FLUO ORANGE LARGE</v>
          </cell>
          <cell r="C13159" t="str">
            <v xml:space="preserve"> </v>
          </cell>
        </row>
        <row r="13160">
          <cell r="A13160" t="str">
            <v>GA74750-REM</v>
          </cell>
          <cell r="B13160" t="str">
            <v>HELMET LH050-750 RED, SMALL SIZE</v>
          </cell>
          <cell r="C13160" t="str">
            <v xml:space="preserve"> </v>
          </cell>
        </row>
        <row r="13161">
          <cell r="A13161" t="str">
            <v>GA74600-OBXXL</v>
          </cell>
          <cell r="B13161" t="str">
            <v>HELMET LH050-600 FLUO ORANGE, LARGE SIZE</v>
          </cell>
          <cell r="C13161" t="str">
            <v xml:space="preserve"> </v>
          </cell>
        </row>
        <row r="13162">
          <cell r="A13162" t="str">
            <v>GA74704-BQM</v>
          </cell>
          <cell r="B13162" t="str">
            <v>HELMET LH050-704 WHITE, SMALL SIZE</v>
          </cell>
          <cell r="C13162" t="str">
            <v xml:space="preserve"> </v>
          </cell>
        </row>
        <row r="13163">
          <cell r="A13163" t="str">
            <v>GA74H00-NAM</v>
          </cell>
          <cell r="B13163" t="str">
            <v>HELMET LH050-H00 BLACK, SMALL SIZE</v>
          </cell>
          <cell r="C13163" t="str">
            <v xml:space="preserve"> </v>
          </cell>
        </row>
        <row r="13164">
          <cell r="A13164" t="str">
            <v>GA72D00-NAM</v>
          </cell>
          <cell r="B13164" t="str">
            <v>LH250-D00 NOIR M</v>
          </cell>
          <cell r="C13164" t="str">
            <v xml:space="preserve"> </v>
          </cell>
        </row>
        <row r="13165">
          <cell r="A13165" t="str">
            <v>GA7DH00-OBXXL</v>
          </cell>
          <cell r="B13165" t="str">
            <v>LH050-H00 ORANGE XXL</v>
          </cell>
          <cell r="C13165" t="str">
            <v xml:space="preserve"> </v>
          </cell>
        </row>
        <row r="13166">
          <cell r="A13166" t="str">
            <v>GA72D6E-NTXXL</v>
          </cell>
          <cell r="B13166" t="str">
            <v>LH250-D6E DARK GREY, LARGE SIZE</v>
          </cell>
          <cell r="C13166" t="str">
            <v xml:space="preserve"> </v>
          </cell>
        </row>
        <row r="13167">
          <cell r="A13167" t="str">
            <v>GA72B6E-NTXXL</v>
          </cell>
          <cell r="B13167" t="str">
            <v>HELMET LH250-B6E DARK GREY, LARGE SIZE</v>
          </cell>
          <cell r="C13167" t="str">
            <v xml:space="preserve"> </v>
          </cell>
        </row>
        <row r="13168">
          <cell r="A13168" t="str">
            <v>GHL000A044121012GH</v>
          </cell>
          <cell r="B13168" t="str">
            <v>HELMET LH350 RED, L</v>
          </cell>
          <cell r="C13168" t="str">
            <v xml:space="preserve"> </v>
          </cell>
        </row>
        <row r="13169">
          <cell r="A13169" t="str">
            <v>GA70A10-NBM</v>
          </cell>
          <cell r="B13169" t="str">
            <v>LA100-A10 grey, small size</v>
          </cell>
          <cell r="C13169" t="str">
            <v xml:space="preserve"> </v>
          </cell>
        </row>
        <row r="13170">
          <cell r="A13170" t="str">
            <v>GA72000-AFM</v>
          </cell>
          <cell r="B13170" t="str">
            <v>LH250-000 dark blue M</v>
          </cell>
          <cell r="C13170" t="str">
            <v xml:space="preserve"> </v>
          </cell>
        </row>
        <row r="13171">
          <cell r="A13171" t="str">
            <v>GA72000-AFXXL</v>
          </cell>
          <cell r="B13171" t="str">
            <v>LH250-000 dark blue XXL</v>
          </cell>
          <cell r="C13171" t="str">
            <v xml:space="preserve"> </v>
          </cell>
        </row>
        <row r="13172">
          <cell r="A13172" t="str">
            <v>GA72000-BQM</v>
          </cell>
          <cell r="B13172" t="str">
            <v>LH250-000 blanc M</v>
          </cell>
          <cell r="C13172" t="str">
            <v xml:space="preserve"> </v>
          </cell>
        </row>
        <row r="13173">
          <cell r="A13173" t="str">
            <v>GA72000-BUM</v>
          </cell>
          <cell r="B13173" t="str">
            <v>LH250-000 blanc mat M</v>
          </cell>
          <cell r="C13173" t="str">
            <v xml:space="preserve"> </v>
          </cell>
        </row>
        <row r="13174">
          <cell r="A13174" t="str">
            <v>GA72000-BUXXL</v>
          </cell>
          <cell r="B13174" t="str">
            <v>LH250-000 blanc mat XXL</v>
          </cell>
          <cell r="C13174" t="str">
            <v xml:space="preserve"> </v>
          </cell>
        </row>
        <row r="13175">
          <cell r="A13175" t="str">
            <v>GA72000-JBM</v>
          </cell>
          <cell r="B13175" t="str">
            <v>LH250-000 jaune M</v>
          </cell>
          <cell r="C13175" t="str">
            <v xml:space="preserve"> </v>
          </cell>
        </row>
        <row r="13176">
          <cell r="A13176" t="str">
            <v>GA72000-JBXXL</v>
          </cell>
          <cell r="B13176" t="str">
            <v>LH250-000 jaune XXL</v>
          </cell>
          <cell r="C13176" t="str">
            <v xml:space="preserve"> </v>
          </cell>
        </row>
        <row r="13177">
          <cell r="A13177" t="str">
            <v>GA72000-JJM</v>
          </cell>
          <cell r="B13177" t="str">
            <v>LH250-000 sable M</v>
          </cell>
          <cell r="C13177" t="str">
            <v xml:space="preserve"> </v>
          </cell>
        </row>
        <row r="13178">
          <cell r="A13178" t="str">
            <v>GA72000-NAM</v>
          </cell>
          <cell r="B13178" t="str">
            <v>LH250-000 noir M</v>
          </cell>
          <cell r="C13178" t="str">
            <v xml:space="preserve"> </v>
          </cell>
        </row>
        <row r="13179">
          <cell r="A13179" t="str">
            <v>GA72000-NAXXL</v>
          </cell>
          <cell r="B13179" t="str">
            <v>Helmet LH250-000 black, large size</v>
          </cell>
          <cell r="C13179" t="str">
            <v xml:space="preserve"> </v>
          </cell>
        </row>
        <row r="13180">
          <cell r="A13180" t="str">
            <v>GA72000-NBM</v>
          </cell>
          <cell r="B13180" t="str">
            <v>LH250-000 grey M</v>
          </cell>
          <cell r="C13180" t="str">
            <v xml:space="preserve"> </v>
          </cell>
        </row>
        <row r="13181">
          <cell r="A13181" t="str">
            <v>GA72000-NBXXL</v>
          </cell>
          <cell r="B13181" t="str">
            <v>Helmet LH250-000 grey, large size</v>
          </cell>
          <cell r="C13181" t="str">
            <v xml:space="preserve"> </v>
          </cell>
        </row>
        <row r="13182">
          <cell r="A13182" t="str">
            <v>GA72000-NCM</v>
          </cell>
          <cell r="B13182" t="str">
            <v>LH250-000 gris mét M</v>
          </cell>
          <cell r="C13182" t="str">
            <v xml:space="preserve"> </v>
          </cell>
        </row>
        <row r="13183">
          <cell r="A13183" t="str">
            <v>GA72000-NCXXL</v>
          </cell>
          <cell r="B13183" t="str">
            <v>LH250-000 gris mét XXL</v>
          </cell>
          <cell r="C13183" t="str">
            <v xml:space="preserve"> </v>
          </cell>
        </row>
        <row r="13184">
          <cell r="A13184" t="str">
            <v>GA72000-NXM</v>
          </cell>
          <cell r="B13184" t="str">
            <v>LH250-000 noir mat M</v>
          </cell>
          <cell r="C13184" t="str">
            <v xml:space="preserve"> </v>
          </cell>
        </row>
        <row r="13185">
          <cell r="A13185" t="str">
            <v>GA72000-NXXXL</v>
          </cell>
          <cell r="B13185" t="str">
            <v>LH250-000 noir mat XXL</v>
          </cell>
          <cell r="C13185" t="str">
            <v xml:space="preserve"> </v>
          </cell>
        </row>
        <row r="13186">
          <cell r="A13186" t="str">
            <v>GA72000-OBM</v>
          </cell>
          <cell r="B13186" t="str">
            <v>LH250-000 orang.fluo M</v>
          </cell>
          <cell r="C13186" t="str">
            <v xml:space="preserve"> </v>
          </cell>
        </row>
        <row r="13187">
          <cell r="A13187" t="str">
            <v>GA72000-OBXXL</v>
          </cell>
          <cell r="B13187" t="str">
            <v>LH250-000 orang.fluo XXL</v>
          </cell>
          <cell r="C13187" t="str">
            <v xml:space="preserve"> </v>
          </cell>
        </row>
        <row r="13188">
          <cell r="A13188" t="str">
            <v>GA72000-VUM</v>
          </cell>
          <cell r="B13188" t="str">
            <v>LH250-000 vert métal M</v>
          </cell>
          <cell r="C13188" t="str">
            <v xml:space="preserve"> </v>
          </cell>
        </row>
        <row r="13189">
          <cell r="A13189" t="str">
            <v>GA72000-VUXXL</v>
          </cell>
          <cell r="B13189" t="str">
            <v>LH250-000 vert métal XXL</v>
          </cell>
          <cell r="C13189" t="str">
            <v xml:space="preserve"> </v>
          </cell>
        </row>
        <row r="13190">
          <cell r="A13190" t="str">
            <v>GA72000-VVM</v>
          </cell>
          <cell r="B13190" t="str">
            <v>LH250-000 vert Otan M</v>
          </cell>
          <cell r="C13190" t="str">
            <v xml:space="preserve"> </v>
          </cell>
        </row>
        <row r="13191">
          <cell r="A13191" t="str">
            <v>GA72000-VVXXL</v>
          </cell>
          <cell r="B13191" t="str">
            <v>LH250-000 vert Otan XXL</v>
          </cell>
          <cell r="C13191" t="str">
            <v xml:space="preserve"> </v>
          </cell>
        </row>
        <row r="13192">
          <cell r="A13192" t="str">
            <v>GA72004-AFM</v>
          </cell>
          <cell r="B13192" t="str">
            <v>LH250-004 dark blue M</v>
          </cell>
          <cell r="C13192" t="str">
            <v xml:space="preserve"> </v>
          </cell>
        </row>
        <row r="13193">
          <cell r="A13193" t="str">
            <v>GA72004-AFXXL</v>
          </cell>
          <cell r="B13193" t="str">
            <v>LH250-004 dark blue XXL</v>
          </cell>
          <cell r="C13193" t="str">
            <v xml:space="preserve"> </v>
          </cell>
        </row>
        <row r="13194">
          <cell r="A13194" t="str">
            <v>GA72004-BQM</v>
          </cell>
          <cell r="B13194" t="str">
            <v>LH250-004 blanc M</v>
          </cell>
          <cell r="C13194" t="str">
            <v xml:space="preserve"> </v>
          </cell>
        </row>
        <row r="13195">
          <cell r="A13195" t="str">
            <v>GA72004-BUM</v>
          </cell>
          <cell r="B13195" t="str">
            <v>LH250-004 blanc mat M</v>
          </cell>
          <cell r="C13195" t="str">
            <v xml:space="preserve"> </v>
          </cell>
        </row>
        <row r="13196">
          <cell r="A13196" t="str">
            <v>GA72004-BUXXL</v>
          </cell>
          <cell r="B13196" t="str">
            <v>LH250-004 blanc mat XXL</v>
          </cell>
          <cell r="C13196" t="str">
            <v xml:space="preserve"> </v>
          </cell>
        </row>
        <row r="13197">
          <cell r="A13197" t="str">
            <v>GA72004-IQM</v>
          </cell>
          <cell r="B13197" t="str">
            <v>LH250-004 bleu mar mét M</v>
          </cell>
          <cell r="C13197" t="str">
            <v xml:space="preserve"> </v>
          </cell>
        </row>
        <row r="13198">
          <cell r="A13198" t="str">
            <v>GA72004-JBM</v>
          </cell>
          <cell r="B13198" t="str">
            <v>LH250-004 jaune M</v>
          </cell>
          <cell r="C13198" t="str">
            <v xml:space="preserve"> </v>
          </cell>
        </row>
        <row r="13199">
          <cell r="A13199" t="str">
            <v>GA72004-JJM</v>
          </cell>
          <cell r="B13199" t="str">
            <v>LH250-004 sable M</v>
          </cell>
          <cell r="C13199" t="str">
            <v xml:space="preserve"> </v>
          </cell>
        </row>
        <row r="13200">
          <cell r="A13200" t="str">
            <v>GA72004-JJXXL</v>
          </cell>
          <cell r="B13200" t="str">
            <v>LH250-004 sable XXL</v>
          </cell>
          <cell r="C13200" t="str">
            <v xml:space="preserve"> </v>
          </cell>
        </row>
        <row r="13201">
          <cell r="A13201" t="str">
            <v>GA72004-NAM</v>
          </cell>
          <cell r="B13201" t="str">
            <v>LH250-004 noir M</v>
          </cell>
          <cell r="C13201" t="str">
            <v xml:space="preserve"> </v>
          </cell>
        </row>
        <row r="13202">
          <cell r="A13202" t="str">
            <v>GA72004-NAXXL</v>
          </cell>
          <cell r="B13202" t="str">
            <v>LH250-004 noir XXL</v>
          </cell>
          <cell r="C13202" t="str">
            <v xml:space="preserve"> </v>
          </cell>
        </row>
        <row r="13203">
          <cell r="A13203" t="str">
            <v>GA72004-NBM</v>
          </cell>
          <cell r="B13203" t="str">
            <v>LH250-004 gris M</v>
          </cell>
          <cell r="C13203" t="str">
            <v xml:space="preserve"> </v>
          </cell>
        </row>
        <row r="13204">
          <cell r="A13204" t="str">
            <v>GA72004-NBXXL</v>
          </cell>
          <cell r="B13204" t="str">
            <v>LH250-004 gris XXL</v>
          </cell>
          <cell r="C13204" t="str">
            <v xml:space="preserve"> </v>
          </cell>
        </row>
        <row r="13205">
          <cell r="A13205" t="str">
            <v>GA72004-NCM</v>
          </cell>
          <cell r="B13205" t="str">
            <v>LH250-004 gris mét M</v>
          </cell>
          <cell r="C13205" t="str">
            <v xml:space="preserve"> </v>
          </cell>
        </row>
        <row r="13206">
          <cell r="A13206" t="str">
            <v>GA72004-NXM</v>
          </cell>
          <cell r="B13206" t="str">
            <v>LH250-004 noir mat M</v>
          </cell>
          <cell r="C13206" t="str">
            <v xml:space="preserve"> </v>
          </cell>
        </row>
        <row r="13207">
          <cell r="A13207" t="str">
            <v>GA72004-NXXXL</v>
          </cell>
          <cell r="B13207" t="str">
            <v>LH250-004 noir mat XXL</v>
          </cell>
          <cell r="C13207" t="str">
            <v xml:space="preserve"> </v>
          </cell>
        </row>
        <row r="13208">
          <cell r="A13208" t="str">
            <v>GA72004-OBM</v>
          </cell>
          <cell r="B13208" t="str">
            <v>LH250-004 orang.fluo M</v>
          </cell>
          <cell r="C13208" t="str">
            <v xml:space="preserve"> </v>
          </cell>
        </row>
        <row r="13209">
          <cell r="A13209" t="str">
            <v>GA72004-OBXXL</v>
          </cell>
          <cell r="B13209" t="str">
            <v>LH250-004 orang.fluo XXL</v>
          </cell>
          <cell r="C13209" t="str">
            <v xml:space="preserve"> </v>
          </cell>
        </row>
        <row r="13210">
          <cell r="A13210" t="str">
            <v>GA72004-REM</v>
          </cell>
          <cell r="B13210" t="str">
            <v>LH250-004 rouge M</v>
          </cell>
          <cell r="C13210" t="str">
            <v xml:space="preserve"> </v>
          </cell>
        </row>
        <row r="13211">
          <cell r="A13211" t="str">
            <v>GA72004-VUM</v>
          </cell>
          <cell r="B13211" t="str">
            <v>LH250-004 vert métal M</v>
          </cell>
          <cell r="C13211" t="str">
            <v xml:space="preserve"> </v>
          </cell>
        </row>
        <row r="13212">
          <cell r="A13212" t="str">
            <v>GA72004-VVM</v>
          </cell>
          <cell r="B13212" t="str">
            <v>LH250-004 vert Otan M</v>
          </cell>
          <cell r="C13212" t="str">
            <v xml:space="preserve"> </v>
          </cell>
        </row>
        <row r="13213">
          <cell r="A13213" t="str">
            <v>GA72004-VVXXL</v>
          </cell>
          <cell r="B13213" t="str">
            <v>LH250-004 vert Otan XXL</v>
          </cell>
          <cell r="C13213" t="str">
            <v xml:space="preserve"> </v>
          </cell>
        </row>
        <row r="13214">
          <cell r="A13214" t="str">
            <v>GA72010-AFM</v>
          </cell>
          <cell r="B13214" t="str">
            <v>LH250-010 dark blue, small size</v>
          </cell>
          <cell r="C13214" t="str">
            <v xml:space="preserve"> </v>
          </cell>
        </row>
        <row r="13215">
          <cell r="A13215" t="str">
            <v>GA72010-AFXXL</v>
          </cell>
          <cell r="B13215" t="str">
            <v>LH250-010 dark blue, large size</v>
          </cell>
          <cell r="C13215" t="str">
            <v xml:space="preserve"> </v>
          </cell>
        </row>
        <row r="13216">
          <cell r="A13216" t="str">
            <v>GA72010-BQM</v>
          </cell>
          <cell r="B13216" t="str">
            <v>LH250-010 white, small size</v>
          </cell>
          <cell r="C13216" t="str">
            <v xml:space="preserve"> </v>
          </cell>
        </row>
        <row r="13217">
          <cell r="A13217" t="str">
            <v>GA72010-BQXXL</v>
          </cell>
          <cell r="B13217" t="str">
            <v>LH250-010 white, large size</v>
          </cell>
          <cell r="C13217" t="str">
            <v xml:space="preserve"> </v>
          </cell>
        </row>
        <row r="13218">
          <cell r="A13218" t="str">
            <v>GA72010-IQM</v>
          </cell>
          <cell r="B13218" t="str">
            <v>LH250-010 bleu mar mét M</v>
          </cell>
          <cell r="C13218" t="str">
            <v xml:space="preserve"> </v>
          </cell>
        </row>
        <row r="13219">
          <cell r="A13219" t="str">
            <v>GA72010-IQXXL</v>
          </cell>
          <cell r="B13219" t="str">
            <v>LH250-010 metal Navy blue, large size</v>
          </cell>
          <cell r="C13219" t="str">
            <v xml:space="preserve"> </v>
          </cell>
        </row>
        <row r="13220">
          <cell r="A13220" t="str">
            <v>GA72010-JBM</v>
          </cell>
          <cell r="B13220" t="str">
            <v>Helmet LH250-010 yellow M</v>
          </cell>
          <cell r="C13220" t="str">
            <v xml:space="preserve"> </v>
          </cell>
        </row>
        <row r="13221">
          <cell r="A13221" t="str">
            <v>GA72010-JBXXL</v>
          </cell>
          <cell r="B13221" t="str">
            <v>LH250-010 jaune XXL</v>
          </cell>
          <cell r="C13221" t="str">
            <v xml:space="preserve"> </v>
          </cell>
        </row>
        <row r="13222">
          <cell r="A13222" t="str">
            <v>GA72010-JJM</v>
          </cell>
          <cell r="B13222" t="str">
            <v>LH250-010 sable M</v>
          </cell>
          <cell r="C13222" t="str">
            <v xml:space="preserve"> </v>
          </cell>
        </row>
        <row r="13223">
          <cell r="A13223" t="str">
            <v>GA72010-JJXXL</v>
          </cell>
          <cell r="B13223" t="str">
            <v>LH250-010 sand colour, large size</v>
          </cell>
          <cell r="C13223" t="str">
            <v xml:space="preserve"> </v>
          </cell>
        </row>
        <row r="13224">
          <cell r="A13224" t="str">
            <v>GA72010-NBM</v>
          </cell>
          <cell r="B13224" t="str">
            <v>LH250-010 gris M</v>
          </cell>
          <cell r="C13224" t="str">
            <v xml:space="preserve"> </v>
          </cell>
        </row>
        <row r="13225">
          <cell r="A13225" t="str">
            <v>GA72010-NBXXL</v>
          </cell>
          <cell r="B13225" t="str">
            <v>LH250-010 grey, large size</v>
          </cell>
          <cell r="C13225" t="str">
            <v xml:space="preserve"> </v>
          </cell>
        </row>
        <row r="13226">
          <cell r="A13226" t="str">
            <v>GA72010-OBM</v>
          </cell>
          <cell r="B13226" t="str">
            <v>LH250-010 orang.fluo M</v>
          </cell>
          <cell r="C13226" t="str">
            <v xml:space="preserve"> </v>
          </cell>
        </row>
        <row r="13227">
          <cell r="A13227" t="str">
            <v>GA72010-OBXXL</v>
          </cell>
          <cell r="B13227" t="str">
            <v>LH250-010 orang.fluo XXL</v>
          </cell>
          <cell r="C13227" t="str">
            <v xml:space="preserve"> </v>
          </cell>
        </row>
        <row r="13228">
          <cell r="A13228" t="str">
            <v>GA72010-REM</v>
          </cell>
          <cell r="B13228" t="str">
            <v>LH250-010 red, small size</v>
          </cell>
          <cell r="C13228" t="str">
            <v xml:space="preserve"> </v>
          </cell>
        </row>
        <row r="13229">
          <cell r="A13229" t="str">
            <v>GA72010-REXXL</v>
          </cell>
          <cell r="B13229" t="str">
            <v>LH250-010 red, large size</v>
          </cell>
          <cell r="C13229" t="str">
            <v xml:space="preserve"> </v>
          </cell>
        </row>
        <row r="13230">
          <cell r="A13230" t="str">
            <v>GA72010-VUM</v>
          </cell>
          <cell r="B13230" t="str">
            <v>LH250-010 vert métal M</v>
          </cell>
          <cell r="C13230" t="str">
            <v xml:space="preserve"> </v>
          </cell>
        </row>
        <row r="13231">
          <cell r="A13231" t="str">
            <v>GA72010-VUXXL</v>
          </cell>
          <cell r="B13231" t="str">
            <v>LH250-010 vert métal XXL</v>
          </cell>
          <cell r="C13231" t="str">
            <v xml:space="preserve"> </v>
          </cell>
        </row>
        <row r="13232">
          <cell r="A13232" t="str">
            <v>GA72010-VVM</v>
          </cell>
          <cell r="B13232" t="str">
            <v>LH250-010 vert Otan M</v>
          </cell>
          <cell r="C13232" t="str">
            <v xml:space="preserve"> </v>
          </cell>
        </row>
        <row r="13233">
          <cell r="A13233" t="str">
            <v>GA72010-VVXXL</v>
          </cell>
          <cell r="B13233" t="str">
            <v>LH250-010 vert Otan XXL</v>
          </cell>
          <cell r="C13233" t="str">
            <v xml:space="preserve"> </v>
          </cell>
        </row>
        <row r="13234">
          <cell r="A13234" t="str">
            <v>GA72014-BQXXL</v>
          </cell>
          <cell r="B13234" t="str">
            <v>LH250-014 white, large size</v>
          </cell>
          <cell r="C13234" t="str">
            <v xml:space="preserve"> </v>
          </cell>
        </row>
        <row r="13235">
          <cell r="A13235" t="str">
            <v>GA72030-IQM</v>
          </cell>
          <cell r="B13235" t="str">
            <v>LH250-030 IAI bleu mar mét M</v>
          </cell>
          <cell r="C13235" t="str">
            <v xml:space="preserve"> </v>
          </cell>
        </row>
        <row r="13236">
          <cell r="A13236" t="str">
            <v>GA72030-IQXXL</v>
          </cell>
          <cell r="B13236" t="str">
            <v>LH250-030 IAI bleu mar mét XXL</v>
          </cell>
          <cell r="C13236" t="str">
            <v xml:space="preserve"> </v>
          </cell>
        </row>
        <row r="13237">
          <cell r="A13237" t="str">
            <v>GA72030-JJM</v>
          </cell>
          <cell r="B13237" t="str">
            <v>LH250-030 IAI sable M</v>
          </cell>
          <cell r="C13237" t="str">
            <v xml:space="preserve"> </v>
          </cell>
        </row>
        <row r="13238">
          <cell r="A13238" t="str">
            <v>GA72030-JJXXL</v>
          </cell>
          <cell r="B13238" t="str">
            <v>LH250-030 IAI sable XXL</v>
          </cell>
          <cell r="C13238" t="str">
            <v xml:space="preserve"> </v>
          </cell>
        </row>
        <row r="13239">
          <cell r="A13239" t="str">
            <v>GA72030-NBM</v>
          </cell>
          <cell r="B13239" t="str">
            <v>LH250-030 IAI gris M</v>
          </cell>
          <cell r="C13239" t="str">
            <v xml:space="preserve"> </v>
          </cell>
        </row>
        <row r="13240">
          <cell r="A13240" t="str">
            <v>GA72030-NBXXL</v>
          </cell>
          <cell r="B13240" t="str">
            <v>LH250-030 IAI gris XXL</v>
          </cell>
          <cell r="C13240" t="str">
            <v xml:space="preserve"> </v>
          </cell>
        </row>
        <row r="13241">
          <cell r="A13241" t="str">
            <v>GA72030-NXM</v>
          </cell>
          <cell r="B13241" t="str">
            <v>LH250-030 IAI noir mat M</v>
          </cell>
          <cell r="C13241" t="str">
            <v xml:space="preserve"> </v>
          </cell>
        </row>
        <row r="13242">
          <cell r="A13242" t="str">
            <v>GA72030-NXXXL</v>
          </cell>
          <cell r="B13242" t="str">
            <v>LH250-030 IAI noir mat XXL</v>
          </cell>
          <cell r="C13242" t="str">
            <v xml:space="preserve"> </v>
          </cell>
        </row>
        <row r="13243">
          <cell r="A13243" t="str">
            <v>GA72030-VVM</v>
          </cell>
          <cell r="B13243" t="str">
            <v>Helmet LH250-030 IAI Nato green M</v>
          </cell>
          <cell r="C13243" t="str">
            <v xml:space="preserve"> </v>
          </cell>
        </row>
        <row r="13244">
          <cell r="A13244" t="str">
            <v>GA72030-VVXXL</v>
          </cell>
          <cell r="B13244" t="str">
            <v>Helmet LH250-030 IAI Nato green XXL</v>
          </cell>
          <cell r="C13244" t="str">
            <v xml:space="preserve"> </v>
          </cell>
        </row>
        <row r="13245">
          <cell r="A13245" t="str">
            <v>GA72050-AFM</v>
          </cell>
          <cell r="B13245" t="str">
            <v>LH250-050 dark blue M</v>
          </cell>
          <cell r="C13245" t="str">
            <v xml:space="preserve"> </v>
          </cell>
        </row>
        <row r="13246">
          <cell r="A13246" t="str">
            <v>GA72050-AFXXL</v>
          </cell>
          <cell r="B13246" t="str">
            <v>LH250-050 dark blue XXL</v>
          </cell>
          <cell r="C13246" t="str">
            <v xml:space="preserve"> </v>
          </cell>
        </row>
        <row r="13247">
          <cell r="A13247" t="str">
            <v>GA72050-BQM</v>
          </cell>
          <cell r="B13247" t="str">
            <v>LH250-050 blanc M</v>
          </cell>
          <cell r="C13247" t="str">
            <v xml:space="preserve"> </v>
          </cell>
        </row>
        <row r="13248">
          <cell r="A13248" t="str">
            <v>GA72050-IQM</v>
          </cell>
          <cell r="B13248" t="str">
            <v>LH250-050 bleu mar mét M</v>
          </cell>
          <cell r="C13248" t="str">
            <v xml:space="preserve"> </v>
          </cell>
        </row>
        <row r="13249">
          <cell r="A13249" t="str">
            <v>GA72050-IQXXL</v>
          </cell>
          <cell r="B13249" t="str">
            <v>LH250-050 bleu mar mét XXL</v>
          </cell>
          <cell r="C13249" t="str">
            <v xml:space="preserve"> </v>
          </cell>
        </row>
        <row r="13250">
          <cell r="A13250" t="str">
            <v>GA72050-JBM</v>
          </cell>
          <cell r="B13250" t="str">
            <v>LH250-050 jaune M</v>
          </cell>
          <cell r="C13250" t="str">
            <v xml:space="preserve"> </v>
          </cell>
        </row>
        <row r="13251">
          <cell r="A13251" t="str">
            <v>GA72050-JBXXL</v>
          </cell>
          <cell r="B13251" t="str">
            <v>Helmet LH250-050 yellow, large</v>
          </cell>
          <cell r="C13251" t="str">
            <v xml:space="preserve"> </v>
          </cell>
        </row>
        <row r="13252">
          <cell r="A13252" t="str">
            <v>GA72050-JJM</v>
          </cell>
          <cell r="B13252" t="str">
            <v>LH250-050 sable M</v>
          </cell>
          <cell r="C13252" t="str">
            <v xml:space="preserve"> </v>
          </cell>
        </row>
        <row r="13253">
          <cell r="A13253" t="str">
            <v>GA72050-JJXXL</v>
          </cell>
          <cell r="B13253" t="str">
            <v>LH250-050 sable XXL</v>
          </cell>
          <cell r="C13253" t="str">
            <v xml:space="preserve"> </v>
          </cell>
        </row>
        <row r="13254">
          <cell r="A13254" t="str">
            <v>GA72050-NBM</v>
          </cell>
          <cell r="B13254" t="str">
            <v>LH250-050 gris M</v>
          </cell>
          <cell r="C13254" t="str">
            <v xml:space="preserve"> </v>
          </cell>
        </row>
        <row r="13255">
          <cell r="A13255" t="str">
            <v>GA72050-NBXXL</v>
          </cell>
          <cell r="B13255" t="str">
            <v>LH250-050 grey XXL</v>
          </cell>
          <cell r="C13255" t="str">
            <v xml:space="preserve"> </v>
          </cell>
        </row>
        <row r="13256">
          <cell r="A13256" t="str">
            <v>GA72050-NCM</v>
          </cell>
          <cell r="B13256" t="str">
            <v>LH250-050 gris mét M</v>
          </cell>
          <cell r="C13256" t="str">
            <v xml:space="preserve"> </v>
          </cell>
        </row>
        <row r="13257">
          <cell r="A13257" t="str">
            <v>GA72050-NCXXL</v>
          </cell>
          <cell r="B13257" t="str">
            <v>LH250-050 gris mét XXL</v>
          </cell>
          <cell r="C13257" t="str">
            <v xml:space="preserve"> </v>
          </cell>
        </row>
        <row r="13258">
          <cell r="A13258" t="str">
            <v>GA72050-NXM</v>
          </cell>
          <cell r="B13258" t="str">
            <v>LH250-050 noir mat M</v>
          </cell>
          <cell r="C13258" t="str">
            <v xml:space="preserve"> </v>
          </cell>
        </row>
        <row r="13259">
          <cell r="A13259" t="str">
            <v>GA72050-NXXXL</v>
          </cell>
          <cell r="B13259" t="str">
            <v>LH250-050 noir mat XXL</v>
          </cell>
          <cell r="C13259" t="str">
            <v xml:space="preserve"> </v>
          </cell>
        </row>
        <row r="13260">
          <cell r="A13260" t="str">
            <v>GA72050-OBM</v>
          </cell>
          <cell r="B13260" t="str">
            <v>LH250-050 orang.fluo M</v>
          </cell>
          <cell r="C13260" t="str">
            <v xml:space="preserve"> </v>
          </cell>
        </row>
        <row r="13261">
          <cell r="A13261" t="str">
            <v>GA72050-OBXXL</v>
          </cell>
          <cell r="B13261" t="str">
            <v>Helmet H250-050 fluo orang. XXL</v>
          </cell>
          <cell r="C13261" t="str">
            <v xml:space="preserve"> </v>
          </cell>
        </row>
        <row r="13262">
          <cell r="A13262" t="str">
            <v>GA72050-REM</v>
          </cell>
          <cell r="B13262" t="str">
            <v>LH250-050 rouge M</v>
          </cell>
          <cell r="C13262" t="str">
            <v xml:space="preserve"> </v>
          </cell>
        </row>
        <row r="13263">
          <cell r="A13263" t="str">
            <v>GA72050-REXXL</v>
          </cell>
          <cell r="B13263" t="str">
            <v>Helmet LH250-050 red XXL</v>
          </cell>
          <cell r="C13263" t="str">
            <v xml:space="preserve"> </v>
          </cell>
        </row>
        <row r="13264">
          <cell r="A13264" t="str">
            <v>GA72050-VUM</v>
          </cell>
          <cell r="B13264" t="str">
            <v>LH250-050 vert métal M</v>
          </cell>
          <cell r="C13264" t="str">
            <v xml:space="preserve"> </v>
          </cell>
        </row>
        <row r="13265">
          <cell r="A13265" t="str">
            <v>GA72050-VUXXL</v>
          </cell>
          <cell r="B13265" t="str">
            <v>LH250-050 vert métal XXL</v>
          </cell>
          <cell r="C13265" t="str">
            <v xml:space="preserve"> </v>
          </cell>
        </row>
        <row r="13266">
          <cell r="A13266" t="str">
            <v>GA72050-VVM</v>
          </cell>
          <cell r="B13266" t="str">
            <v>LH250-050 vert Otan M</v>
          </cell>
          <cell r="C13266" t="str">
            <v xml:space="preserve"> </v>
          </cell>
        </row>
        <row r="13267">
          <cell r="A13267" t="str">
            <v>GA72050-VVXXL</v>
          </cell>
          <cell r="B13267" t="str">
            <v>LH250-050 vert Otan XXL</v>
          </cell>
          <cell r="C13267" t="str">
            <v xml:space="preserve"> </v>
          </cell>
        </row>
        <row r="13268">
          <cell r="A13268" t="str">
            <v>GA72060-AFM</v>
          </cell>
          <cell r="B13268" t="str">
            <v>LH250-060 dark blue M</v>
          </cell>
          <cell r="C13268" t="str">
            <v xml:space="preserve"> </v>
          </cell>
        </row>
        <row r="13269">
          <cell r="A13269" t="str">
            <v>GA72060-AFXXL</v>
          </cell>
          <cell r="B13269" t="str">
            <v>LH250-060 dark blue XXL</v>
          </cell>
          <cell r="C13269" t="str">
            <v xml:space="preserve"> </v>
          </cell>
        </row>
        <row r="13270">
          <cell r="A13270" t="str">
            <v>GA72060-BQM</v>
          </cell>
          <cell r="B13270" t="str">
            <v>Helmet LH250-060 white, small size</v>
          </cell>
          <cell r="C13270" t="str">
            <v xml:space="preserve"> </v>
          </cell>
        </row>
        <row r="13271">
          <cell r="A13271" t="str">
            <v>GA72060-BUM</v>
          </cell>
          <cell r="B13271" t="str">
            <v>Helmet LH250-060 mat white, small size</v>
          </cell>
          <cell r="C13271" t="str">
            <v xml:space="preserve"> </v>
          </cell>
        </row>
        <row r="13272">
          <cell r="A13272" t="str">
            <v>GA72060-BUXXL</v>
          </cell>
          <cell r="B13272" t="str">
            <v>LH250-060 blanc mat XXL</v>
          </cell>
          <cell r="C13272" t="str">
            <v xml:space="preserve"> </v>
          </cell>
        </row>
        <row r="13273">
          <cell r="A13273" t="str">
            <v>GA72060-IQM</v>
          </cell>
          <cell r="B13273" t="str">
            <v>LH250-060 bleu mar mét M</v>
          </cell>
          <cell r="C13273" t="str">
            <v xml:space="preserve"> </v>
          </cell>
        </row>
        <row r="13274">
          <cell r="A13274" t="str">
            <v>GA72060-IQXXL</v>
          </cell>
          <cell r="B13274" t="str">
            <v>LH250-060 bleu mar mét XXL</v>
          </cell>
          <cell r="C13274" t="str">
            <v xml:space="preserve"> </v>
          </cell>
        </row>
        <row r="13275">
          <cell r="A13275" t="str">
            <v>GA72060-JBM</v>
          </cell>
          <cell r="B13275" t="str">
            <v>Helmet LH250-060 yellow, small size</v>
          </cell>
          <cell r="C13275" t="str">
            <v xml:space="preserve"> </v>
          </cell>
        </row>
        <row r="13276">
          <cell r="A13276" t="str">
            <v>GA72060-JBXXL</v>
          </cell>
          <cell r="B13276" t="str">
            <v>LH250-060 jaune XXL</v>
          </cell>
          <cell r="C13276" t="str">
            <v xml:space="preserve"> </v>
          </cell>
        </row>
        <row r="13277">
          <cell r="A13277" t="str">
            <v>GA72060-JJM</v>
          </cell>
          <cell r="B13277" t="str">
            <v>LH250-060 sable M</v>
          </cell>
          <cell r="C13277" t="str">
            <v xml:space="preserve"> </v>
          </cell>
        </row>
        <row r="13278">
          <cell r="A13278" t="str">
            <v>GA72060-JJXXL</v>
          </cell>
          <cell r="B13278" t="str">
            <v>LH250-060 sable XXL</v>
          </cell>
          <cell r="C13278" t="str">
            <v xml:space="preserve"> </v>
          </cell>
        </row>
        <row r="13279">
          <cell r="A13279" t="str">
            <v>GA72060-NBM</v>
          </cell>
          <cell r="B13279" t="str">
            <v>Helmet LH250-060 grey, small size</v>
          </cell>
          <cell r="C13279" t="str">
            <v xml:space="preserve"> </v>
          </cell>
        </row>
        <row r="13280">
          <cell r="A13280" t="str">
            <v>GA72060-NCM</v>
          </cell>
          <cell r="B13280" t="str">
            <v>LH250-060 gris mét M</v>
          </cell>
          <cell r="C13280" t="str">
            <v xml:space="preserve"> </v>
          </cell>
        </row>
        <row r="13281">
          <cell r="A13281" t="str">
            <v>GA72060-NCXXL</v>
          </cell>
          <cell r="B13281" t="str">
            <v>Helmet LH250-060 metal grey, large size</v>
          </cell>
          <cell r="C13281" t="str">
            <v xml:space="preserve"> </v>
          </cell>
        </row>
        <row r="13282">
          <cell r="A13282" t="str">
            <v>GA72060-NNM</v>
          </cell>
          <cell r="B13282" t="str">
            <v>LH250-060 mat grey small size</v>
          </cell>
          <cell r="C13282" t="str">
            <v xml:space="preserve"> </v>
          </cell>
        </row>
        <row r="13283">
          <cell r="A13283" t="str">
            <v>GA72060-NNXXL</v>
          </cell>
          <cell r="B13283" t="str">
            <v>LH250-060 mat grey large size</v>
          </cell>
          <cell r="C13283" t="str">
            <v xml:space="preserve"> </v>
          </cell>
        </row>
        <row r="13284">
          <cell r="A13284" t="str">
            <v>GA72060-NXM</v>
          </cell>
          <cell r="B13284" t="str">
            <v>LH250-060 noir mat M</v>
          </cell>
          <cell r="C13284" t="str">
            <v xml:space="preserve"> </v>
          </cell>
        </row>
        <row r="13285">
          <cell r="A13285" t="str">
            <v>GA72060-NXXXL</v>
          </cell>
          <cell r="B13285" t="str">
            <v>LH250-060 noir mat XXL</v>
          </cell>
          <cell r="C13285" t="str">
            <v xml:space="preserve"> </v>
          </cell>
        </row>
        <row r="13286">
          <cell r="A13286" t="str">
            <v>GA72060-OBM</v>
          </cell>
          <cell r="B13286" t="str">
            <v>LH250-060 orang.fluo M</v>
          </cell>
          <cell r="C13286" t="str">
            <v xml:space="preserve"> </v>
          </cell>
        </row>
        <row r="13287">
          <cell r="A13287" t="str">
            <v>GA72060-OBXXL</v>
          </cell>
          <cell r="B13287" t="str">
            <v>LH250-060 orang.fluo XXL</v>
          </cell>
          <cell r="C13287" t="str">
            <v xml:space="preserve"> </v>
          </cell>
        </row>
        <row r="13288">
          <cell r="A13288" t="str">
            <v>GA72060-REM</v>
          </cell>
          <cell r="B13288" t="str">
            <v>LH250-060 rouge M</v>
          </cell>
          <cell r="C13288" t="str">
            <v xml:space="preserve"> </v>
          </cell>
        </row>
        <row r="13289">
          <cell r="A13289" t="str">
            <v>GA72060-REXXL</v>
          </cell>
          <cell r="B13289" t="str">
            <v>LH250-060 rouge XXL</v>
          </cell>
          <cell r="C13289" t="str">
            <v xml:space="preserve"> </v>
          </cell>
        </row>
        <row r="13290">
          <cell r="A13290" t="str">
            <v>GA72060-VVM</v>
          </cell>
          <cell r="B13290" t="str">
            <v>LH250-060 vert Otan M</v>
          </cell>
          <cell r="C13290" t="str">
            <v xml:space="preserve"> </v>
          </cell>
        </row>
        <row r="13291">
          <cell r="A13291" t="str">
            <v>GA72060-VVXXL</v>
          </cell>
          <cell r="B13291" t="str">
            <v>LH250-060 Green Nato XXL</v>
          </cell>
          <cell r="C13291" t="str">
            <v xml:space="preserve"> </v>
          </cell>
        </row>
        <row r="13292">
          <cell r="A13292" t="str">
            <v>GA72064-BQXXL</v>
          </cell>
          <cell r="B13292" t="str">
            <v>LH250-064 white, large size</v>
          </cell>
          <cell r="C13292" t="str">
            <v xml:space="preserve"> </v>
          </cell>
        </row>
        <row r="13293">
          <cell r="A13293" t="str">
            <v>GA72064-OBM</v>
          </cell>
          <cell r="B13293" t="str">
            <v>LH250-064 fluo.orange, small size</v>
          </cell>
          <cell r="C13293" t="str">
            <v xml:space="preserve"> </v>
          </cell>
        </row>
        <row r="13294">
          <cell r="A13294" t="str">
            <v>GA72064-OBXXL</v>
          </cell>
          <cell r="B13294" t="str">
            <v>LH250-064 fluo.orange, large size</v>
          </cell>
          <cell r="C13294" t="str">
            <v xml:space="preserve"> </v>
          </cell>
        </row>
        <row r="13295">
          <cell r="A13295" t="str">
            <v>GA7206J-JBM</v>
          </cell>
          <cell r="B13295" t="str">
            <v>LH250-06J yellow,small size</v>
          </cell>
          <cell r="C13295" t="str">
            <v xml:space="preserve"> </v>
          </cell>
        </row>
        <row r="13296">
          <cell r="A13296" t="str">
            <v>GA7206J-JBXXL</v>
          </cell>
          <cell r="B13296" t="str">
            <v>LH250-06J yellow,large size</v>
          </cell>
          <cell r="C13296" t="str">
            <v xml:space="preserve"> </v>
          </cell>
        </row>
        <row r="13297">
          <cell r="A13297" t="str">
            <v>GA720D8-IQM</v>
          </cell>
          <cell r="B13297" t="str">
            <v>LH250-0D8 bleu mar mét M</v>
          </cell>
          <cell r="C13297" t="str">
            <v xml:space="preserve"> </v>
          </cell>
        </row>
        <row r="13298">
          <cell r="A13298" t="str">
            <v>GA720D8-IQXXL</v>
          </cell>
          <cell r="B13298" t="str">
            <v>LH250-0D8 bleu mar mét XXL</v>
          </cell>
          <cell r="C13298" t="str">
            <v xml:space="preserve"> </v>
          </cell>
        </row>
        <row r="13299">
          <cell r="A13299" t="str">
            <v>GA720D8-JBM</v>
          </cell>
          <cell r="B13299" t="str">
            <v>Helmet LH250-0D8 yellow, small size</v>
          </cell>
          <cell r="C13299" t="str">
            <v xml:space="preserve"> </v>
          </cell>
        </row>
        <row r="13300">
          <cell r="A13300" t="str">
            <v>GA720D8-JBXXL</v>
          </cell>
          <cell r="B13300" t="str">
            <v>LH250-0D8 yellow, large size</v>
          </cell>
          <cell r="C13300" t="str">
            <v xml:space="preserve"> </v>
          </cell>
        </row>
        <row r="13301">
          <cell r="A13301" t="str">
            <v>GA720D8-NXM</v>
          </cell>
          <cell r="B13301" t="str">
            <v>LH250-0D8 mat black, small size</v>
          </cell>
          <cell r="C13301" t="str">
            <v xml:space="preserve"> </v>
          </cell>
        </row>
        <row r="13302">
          <cell r="A13302" t="str">
            <v>GA720D8-NXXXL</v>
          </cell>
          <cell r="B13302" t="str">
            <v>LH250-0D8 mat black, large size</v>
          </cell>
          <cell r="C13302" t="str">
            <v xml:space="preserve"> </v>
          </cell>
        </row>
        <row r="13303">
          <cell r="A13303" t="str">
            <v>GA720F8-JJM</v>
          </cell>
          <cell r="B13303" t="str">
            <v>LH250-0F8 sand colour, small size</v>
          </cell>
          <cell r="C13303" t="str">
            <v xml:space="preserve"> </v>
          </cell>
        </row>
        <row r="13304">
          <cell r="A13304" t="str">
            <v>GA720F8-JJXXL</v>
          </cell>
          <cell r="B13304" t="str">
            <v>LH250-0F8 sand colour, large size</v>
          </cell>
          <cell r="C13304" t="str">
            <v xml:space="preserve"> </v>
          </cell>
        </row>
        <row r="13305">
          <cell r="A13305" t="str">
            <v>GA720F81-JJM</v>
          </cell>
          <cell r="B13305" t="str">
            <v>LH250-0F8 QATAR AW 139 sand colour,small</v>
          </cell>
          <cell r="C13305" t="str">
            <v xml:space="preserve"> </v>
          </cell>
        </row>
        <row r="13306">
          <cell r="A13306" t="str">
            <v>GA720F81-JJXXL</v>
          </cell>
          <cell r="B13306" t="str">
            <v>LH250-0F8 QATAR AW 139 sand colour,large</v>
          </cell>
          <cell r="C13306" t="str">
            <v xml:space="preserve"> </v>
          </cell>
        </row>
        <row r="13307">
          <cell r="A13307" t="str">
            <v>GA720F82-JJM</v>
          </cell>
          <cell r="B13307" t="str">
            <v>LH250-0F8 QATAR Gazell sand colour,small</v>
          </cell>
          <cell r="C13307" t="str">
            <v xml:space="preserve"> </v>
          </cell>
        </row>
        <row r="13308">
          <cell r="A13308" t="str">
            <v>GA720F82-JJXXL</v>
          </cell>
          <cell r="B13308" t="str">
            <v>LH250-0F8 QATAR Gazell sand colour,large</v>
          </cell>
          <cell r="C13308" t="str">
            <v xml:space="preserve"> </v>
          </cell>
        </row>
        <row r="13309">
          <cell r="A13309" t="str">
            <v>GA720F83-JJM</v>
          </cell>
          <cell r="B13309" t="str">
            <v>LH250-0F8 QATAR Sea King sand col.,small</v>
          </cell>
          <cell r="C13309" t="str">
            <v xml:space="preserve"> </v>
          </cell>
        </row>
        <row r="13310">
          <cell r="A13310" t="str">
            <v>GA720F83-JJXXL</v>
          </cell>
          <cell r="B13310" t="str">
            <v>LH250-0F8 QATAR Sea King sand col.,large</v>
          </cell>
          <cell r="C13310" t="str">
            <v xml:space="preserve"> </v>
          </cell>
        </row>
        <row r="13311">
          <cell r="A13311" t="str">
            <v>GA720H0-BQM</v>
          </cell>
          <cell r="B13311" t="str">
            <v>Helmet LH250-0H0 white, small size</v>
          </cell>
          <cell r="C13311" t="str">
            <v xml:space="preserve"> </v>
          </cell>
        </row>
        <row r="13312">
          <cell r="A13312" t="str">
            <v>GA720H0-BQXXL</v>
          </cell>
          <cell r="B13312" t="str">
            <v>Helmet LH250-0H0 white, large size</v>
          </cell>
          <cell r="C13312" t="str">
            <v xml:space="preserve"> </v>
          </cell>
        </row>
        <row r="13313">
          <cell r="A13313" t="str">
            <v>GA720H0-BUM</v>
          </cell>
          <cell r="B13313" t="str">
            <v>Helmet LH250-0H0 mat white, small size</v>
          </cell>
          <cell r="C13313" t="str">
            <v xml:space="preserve"> </v>
          </cell>
        </row>
        <row r="13314">
          <cell r="A13314" t="str">
            <v>GA720H0-BUXXL</v>
          </cell>
          <cell r="B13314" t="str">
            <v>Helmet LH250-0H0 mat white, large size</v>
          </cell>
          <cell r="C13314" t="str">
            <v xml:space="preserve"> </v>
          </cell>
        </row>
        <row r="13315">
          <cell r="A13315" t="str">
            <v>GA720H4-BQM</v>
          </cell>
          <cell r="B13315" t="str">
            <v>LH250-0H4 white, small size</v>
          </cell>
          <cell r="C13315" t="str">
            <v xml:space="preserve"> </v>
          </cell>
        </row>
        <row r="13316">
          <cell r="A13316" t="str">
            <v>GA720H4-BQXXL</v>
          </cell>
          <cell r="B13316" t="str">
            <v>LH250-0H4 white, large size</v>
          </cell>
          <cell r="C13316" t="str">
            <v xml:space="preserve"> </v>
          </cell>
        </row>
        <row r="13317">
          <cell r="A13317" t="str">
            <v>GA720I4-BQM</v>
          </cell>
          <cell r="B13317" t="str">
            <v>LH250-0I4 white, small size</v>
          </cell>
          <cell r="C13317" t="str">
            <v xml:space="preserve"> </v>
          </cell>
        </row>
        <row r="13318">
          <cell r="A13318" t="str">
            <v>GA720I4-BQXXL</v>
          </cell>
          <cell r="B13318" t="str">
            <v>LH250-0I4 white, large size</v>
          </cell>
          <cell r="C13318" t="str">
            <v xml:space="preserve"> </v>
          </cell>
        </row>
        <row r="13319">
          <cell r="A13319" t="str">
            <v>GA72100-AFM</v>
          </cell>
          <cell r="B13319" t="str">
            <v>LH250-100 dark blue M</v>
          </cell>
          <cell r="C13319" t="str">
            <v xml:space="preserve"> </v>
          </cell>
        </row>
        <row r="13320">
          <cell r="A13320" t="str">
            <v>GA72100-AFXXL</v>
          </cell>
          <cell r="B13320" t="str">
            <v>LH250-100 dark blue XXL</v>
          </cell>
          <cell r="C13320" t="str">
            <v xml:space="preserve"> </v>
          </cell>
        </row>
        <row r="13321">
          <cell r="A13321" t="str">
            <v>GA72100-BQM</v>
          </cell>
          <cell r="B13321" t="str">
            <v>LH250-100 blanc M</v>
          </cell>
          <cell r="C13321" t="str">
            <v xml:space="preserve"> </v>
          </cell>
        </row>
        <row r="13322">
          <cell r="A13322" t="str">
            <v>GA72100-BUM</v>
          </cell>
          <cell r="B13322" t="str">
            <v>LH250-100 blanc mat M</v>
          </cell>
          <cell r="C13322" t="str">
            <v xml:space="preserve"> </v>
          </cell>
        </row>
        <row r="13323">
          <cell r="A13323" t="str">
            <v>GA72100-BUXXL</v>
          </cell>
          <cell r="B13323" t="str">
            <v>LH250-100 blanc mat XXL</v>
          </cell>
          <cell r="C13323" t="str">
            <v xml:space="preserve"> </v>
          </cell>
        </row>
        <row r="13324">
          <cell r="A13324" t="str">
            <v>GA72100-IQM</v>
          </cell>
          <cell r="B13324" t="str">
            <v>LH250-100 bleu mar mét M</v>
          </cell>
          <cell r="C13324" t="str">
            <v xml:space="preserve"> </v>
          </cell>
        </row>
        <row r="13325">
          <cell r="A13325" t="str">
            <v>GA72100-IQXXL</v>
          </cell>
          <cell r="B13325" t="str">
            <v>LH250-100 bleu mar mét XXL</v>
          </cell>
          <cell r="C13325" t="str">
            <v xml:space="preserve"> </v>
          </cell>
        </row>
        <row r="13326">
          <cell r="A13326" t="str">
            <v>GA72100-JBM</v>
          </cell>
          <cell r="B13326" t="str">
            <v>LH250-100 Yellow M</v>
          </cell>
          <cell r="C13326" t="str">
            <v xml:space="preserve"> </v>
          </cell>
        </row>
        <row r="13327">
          <cell r="A13327" t="str">
            <v>GA72100-JBXXL</v>
          </cell>
          <cell r="B13327" t="str">
            <v>LH250-100 jaune XXL</v>
          </cell>
          <cell r="C13327" t="str">
            <v xml:space="preserve"> </v>
          </cell>
        </row>
        <row r="13328">
          <cell r="A13328" t="str">
            <v>GA72100-JJM</v>
          </cell>
          <cell r="B13328" t="str">
            <v>LH250-100 sable M</v>
          </cell>
          <cell r="C13328" t="str">
            <v xml:space="preserve"> </v>
          </cell>
        </row>
        <row r="13329">
          <cell r="A13329" t="str">
            <v>GA72100-JJXXL</v>
          </cell>
          <cell r="B13329" t="str">
            <v>LH250-100 sable XXL</v>
          </cell>
          <cell r="C13329" t="str">
            <v xml:space="preserve"> </v>
          </cell>
        </row>
        <row r="13330">
          <cell r="A13330" t="str">
            <v>GA72100-NAM</v>
          </cell>
          <cell r="B13330" t="str">
            <v>LH250-100 noir M</v>
          </cell>
          <cell r="C13330" t="str">
            <v xml:space="preserve"> </v>
          </cell>
        </row>
        <row r="13331">
          <cell r="A13331" t="str">
            <v>GA72100-NAXXL</v>
          </cell>
          <cell r="B13331" t="str">
            <v>LH250-100 noir XXL</v>
          </cell>
          <cell r="C13331" t="str">
            <v xml:space="preserve"> </v>
          </cell>
        </row>
        <row r="13332">
          <cell r="A13332" t="str">
            <v>GA72100-NBM</v>
          </cell>
          <cell r="B13332" t="str">
            <v>LH250-100 gris M</v>
          </cell>
          <cell r="C13332" t="str">
            <v xml:space="preserve"> </v>
          </cell>
        </row>
        <row r="13333">
          <cell r="A13333" t="str">
            <v>GA72100-NCM</v>
          </cell>
          <cell r="B13333" t="str">
            <v>LH250-100 gris mét M</v>
          </cell>
          <cell r="C13333" t="str">
            <v xml:space="preserve"> </v>
          </cell>
        </row>
        <row r="13334">
          <cell r="A13334" t="str">
            <v>GA72100-NXM</v>
          </cell>
          <cell r="B13334" t="str">
            <v>LH250-100 noir mat M</v>
          </cell>
          <cell r="C13334" t="str">
            <v xml:space="preserve"> </v>
          </cell>
        </row>
        <row r="13335">
          <cell r="A13335" t="str">
            <v>GA72100-NXXXL</v>
          </cell>
          <cell r="B13335" t="str">
            <v>LH250-100 noir mat XXL</v>
          </cell>
          <cell r="C13335" t="str">
            <v xml:space="preserve"> </v>
          </cell>
        </row>
        <row r="13336">
          <cell r="A13336" t="str">
            <v>GA72100-OBM</v>
          </cell>
          <cell r="B13336" t="str">
            <v>LH250-100 orang.fluo M</v>
          </cell>
          <cell r="C13336" t="str">
            <v xml:space="preserve"> </v>
          </cell>
        </row>
        <row r="13337">
          <cell r="A13337" t="str">
            <v>GA72100-OBXXL</v>
          </cell>
          <cell r="B13337" t="str">
            <v>LH250-100 orang.fluo XXL</v>
          </cell>
          <cell r="C13337" t="str">
            <v xml:space="preserve"> </v>
          </cell>
        </row>
        <row r="13338">
          <cell r="A13338" t="str">
            <v>GA72100-REM</v>
          </cell>
          <cell r="B13338" t="str">
            <v>LH250-100 rouge M</v>
          </cell>
          <cell r="C13338" t="str">
            <v xml:space="preserve"> </v>
          </cell>
        </row>
        <row r="13339">
          <cell r="A13339" t="str">
            <v>GA72100-REXXL</v>
          </cell>
          <cell r="B13339" t="str">
            <v>LH250-100 red, large size</v>
          </cell>
          <cell r="C13339" t="str">
            <v xml:space="preserve"> </v>
          </cell>
        </row>
        <row r="13340">
          <cell r="A13340" t="str">
            <v>GA72100-VUM</v>
          </cell>
          <cell r="B13340" t="str">
            <v>LH250-100 vert métal M</v>
          </cell>
          <cell r="C13340" t="str">
            <v xml:space="preserve"> </v>
          </cell>
        </row>
        <row r="13341">
          <cell r="A13341" t="str">
            <v>GA72100-VUXXL</v>
          </cell>
          <cell r="B13341" t="str">
            <v>LH250-100 vert métal XXL</v>
          </cell>
          <cell r="C13341" t="str">
            <v xml:space="preserve"> </v>
          </cell>
        </row>
        <row r="13342">
          <cell r="A13342" t="str">
            <v>GA72100-VVM</v>
          </cell>
          <cell r="B13342" t="str">
            <v>LH250-100 vert Otan M</v>
          </cell>
          <cell r="C13342" t="str">
            <v xml:space="preserve"> </v>
          </cell>
        </row>
        <row r="13343">
          <cell r="A13343" t="str">
            <v>GA72100-VVXXL</v>
          </cell>
          <cell r="B13343" t="str">
            <v>LH250-100 vert Otan XXL</v>
          </cell>
          <cell r="C13343" t="str">
            <v xml:space="preserve"> </v>
          </cell>
        </row>
        <row r="13344">
          <cell r="A13344" t="str">
            <v>GA7210H-JBXXL</v>
          </cell>
          <cell r="B13344" t="str">
            <v>LH250-10H yellow, large</v>
          </cell>
          <cell r="C13344" t="str">
            <v xml:space="preserve"> </v>
          </cell>
        </row>
        <row r="13345">
          <cell r="A13345" t="str">
            <v>GA72110-AFM</v>
          </cell>
          <cell r="B13345" t="str">
            <v>LH250-110 dark blue M</v>
          </cell>
          <cell r="C13345" t="str">
            <v xml:space="preserve"> </v>
          </cell>
        </row>
        <row r="13346">
          <cell r="A13346" t="str">
            <v>GA72110-AFXXL</v>
          </cell>
          <cell r="B13346" t="str">
            <v>LH250-110 dark blue XXL</v>
          </cell>
          <cell r="C13346" t="str">
            <v xml:space="preserve"> </v>
          </cell>
        </row>
        <row r="13347">
          <cell r="A13347" t="str">
            <v>GA72110-BQM</v>
          </cell>
          <cell r="B13347" t="str">
            <v>LH250-110 blanc M</v>
          </cell>
          <cell r="C13347" t="str">
            <v xml:space="preserve"> </v>
          </cell>
        </row>
        <row r="13348">
          <cell r="A13348" t="str">
            <v>GA72110-BQXXL</v>
          </cell>
          <cell r="B13348" t="str">
            <v>LH250-110 blanc XXL</v>
          </cell>
          <cell r="C13348" t="str">
            <v xml:space="preserve"> </v>
          </cell>
        </row>
        <row r="13349">
          <cell r="A13349" t="str">
            <v>GA72110-IQM</v>
          </cell>
          <cell r="B13349" t="str">
            <v>LH250-110 bleu mar mét M</v>
          </cell>
          <cell r="C13349" t="str">
            <v xml:space="preserve"> </v>
          </cell>
        </row>
        <row r="13350">
          <cell r="A13350" t="str">
            <v>GA72110-IQXXL</v>
          </cell>
          <cell r="B13350" t="str">
            <v>LH250-110 bleu mar mét XXL</v>
          </cell>
          <cell r="C13350" t="str">
            <v xml:space="preserve"> </v>
          </cell>
        </row>
        <row r="13351">
          <cell r="A13351" t="str">
            <v>GA72110-JBM</v>
          </cell>
          <cell r="B13351" t="str">
            <v>LH250-110 jaune M</v>
          </cell>
          <cell r="C13351" t="str">
            <v xml:space="preserve"> </v>
          </cell>
        </row>
        <row r="13352">
          <cell r="A13352" t="str">
            <v>GA72110-JBXXL</v>
          </cell>
          <cell r="B13352" t="str">
            <v>LH250-110 jaune XXL</v>
          </cell>
          <cell r="C13352" t="str">
            <v xml:space="preserve"> </v>
          </cell>
        </row>
        <row r="13353">
          <cell r="A13353" t="str">
            <v>GA72110-JJM</v>
          </cell>
          <cell r="B13353" t="str">
            <v>LH250-110 sable M</v>
          </cell>
          <cell r="C13353" t="str">
            <v xml:space="preserve"> </v>
          </cell>
        </row>
        <row r="13354">
          <cell r="A13354" t="str">
            <v>GA72110-JJXXL</v>
          </cell>
          <cell r="B13354" t="str">
            <v>LH250-110 sable XXL</v>
          </cell>
          <cell r="C13354" t="str">
            <v xml:space="preserve"> </v>
          </cell>
        </row>
        <row r="13355">
          <cell r="A13355" t="str">
            <v>GA72110-NBM</v>
          </cell>
          <cell r="B13355" t="str">
            <v>LH250-110 gris M</v>
          </cell>
          <cell r="C13355" t="str">
            <v xml:space="preserve"> </v>
          </cell>
        </row>
        <row r="13356">
          <cell r="A13356" t="str">
            <v>GA72110-NBXXL</v>
          </cell>
          <cell r="B13356" t="str">
            <v>LH250-110 gris XXL</v>
          </cell>
          <cell r="C13356" t="str">
            <v xml:space="preserve"> </v>
          </cell>
        </row>
        <row r="13357">
          <cell r="A13357" t="str">
            <v>GA72110-OBM</v>
          </cell>
          <cell r="B13357" t="str">
            <v>LH250-110 orang.fluo M</v>
          </cell>
          <cell r="C13357" t="str">
            <v xml:space="preserve"> </v>
          </cell>
        </row>
        <row r="13358">
          <cell r="A13358" t="str">
            <v>GA72110-OBXXL</v>
          </cell>
          <cell r="B13358" t="str">
            <v>LH250-110 orang.fluo XXL</v>
          </cell>
          <cell r="C13358" t="str">
            <v xml:space="preserve"> </v>
          </cell>
        </row>
        <row r="13359">
          <cell r="A13359" t="str">
            <v>GA72110-REM</v>
          </cell>
          <cell r="B13359" t="str">
            <v>LH250-110 red, small size</v>
          </cell>
          <cell r="C13359" t="str">
            <v xml:space="preserve"> </v>
          </cell>
        </row>
        <row r="13360">
          <cell r="A13360" t="str">
            <v>GA72110-REXXL</v>
          </cell>
          <cell r="B13360" t="str">
            <v>LH250-110 red, large size</v>
          </cell>
          <cell r="C13360" t="str">
            <v xml:space="preserve"> </v>
          </cell>
        </row>
        <row r="13361">
          <cell r="A13361" t="str">
            <v>GA72110-VUM</v>
          </cell>
          <cell r="B13361" t="str">
            <v>LH250-110 vert métal M</v>
          </cell>
          <cell r="C13361" t="str">
            <v xml:space="preserve"> </v>
          </cell>
        </row>
        <row r="13362">
          <cell r="A13362" t="str">
            <v>GA72110-VUXXL</v>
          </cell>
          <cell r="B13362" t="str">
            <v>LH250-110 vert métal XXL</v>
          </cell>
          <cell r="C13362" t="str">
            <v xml:space="preserve"> </v>
          </cell>
        </row>
        <row r="13363">
          <cell r="A13363" t="str">
            <v>GA72110-VVM</v>
          </cell>
          <cell r="B13363" t="str">
            <v>LH250-110 vert Otan M</v>
          </cell>
          <cell r="C13363" t="str">
            <v xml:space="preserve"> </v>
          </cell>
        </row>
        <row r="13364">
          <cell r="A13364" t="str">
            <v>GA72110-VVXXL</v>
          </cell>
          <cell r="B13364" t="str">
            <v>LH250-110 vert Otan XXL</v>
          </cell>
          <cell r="C13364" t="str">
            <v xml:space="preserve"> </v>
          </cell>
        </row>
        <row r="13365">
          <cell r="A13365" t="str">
            <v>GA72130-AFM</v>
          </cell>
          <cell r="B13365" t="str">
            <v>LH250-130 dark blue, small size</v>
          </cell>
          <cell r="C13365" t="str">
            <v xml:space="preserve"> </v>
          </cell>
        </row>
        <row r="13366">
          <cell r="A13366" t="str">
            <v>GA72130-AFXXL</v>
          </cell>
          <cell r="B13366" t="str">
            <v>LH250-130 dark blue, large size</v>
          </cell>
          <cell r="C13366" t="str">
            <v xml:space="preserve"> </v>
          </cell>
        </row>
        <row r="13367">
          <cell r="A13367" t="str">
            <v>GA72130-NBM</v>
          </cell>
          <cell r="B13367" t="str">
            <v>LH 250-130 IAI gris M</v>
          </cell>
          <cell r="C13367" t="str">
            <v xml:space="preserve"> </v>
          </cell>
        </row>
        <row r="13368">
          <cell r="A13368" t="str">
            <v>GA72130-NBXXL</v>
          </cell>
          <cell r="B13368" t="str">
            <v>LH 250-130 IAI gris XXL</v>
          </cell>
          <cell r="C13368" t="str">
            <v xml:space="preserve"> </v>
          </cell>
        </row>
        <row r="13369">
          <cell r="A13369" t="str">
            <v>GA72130-VVM</v>
          </cell>
          <cell r="B13369" t="str">
            <v>LH 250-130 IAI vert Otan M</v>
          </cell>
          <cell r="C13369" t="str">
            <v xml:space="preserve"> </v>
          </cell>
        </row>
        <row r="13370">
          <cell r="A13370" t="str">
            <v>GA72130-VVXXL</v>
          </cell>
          <cell r="B13370" t="str">
            <v>LH 250-130 IAI vert Otan XXL</v>
          </cell>
          <cell r="C13370" t="str">
            <v xml:space="preserve"> </v>
          </cell>
        </row>
        <row r="13371">
          <cell r="A13371" t="str">
            <v>GA72150-AFM</v>
          </cell>
          <cell r="B13371" t="str">
            <v>LH250-150 dark blue M</v>
          </cell>
          <cell r="C13371" t="str">
            <v xml:space="preserve"> </v>
          </cell>
        </row>
        <row r="13372">
          <cell r="A13372" t="str">
            <v>GA72150-AFXXL</v>
          </cell>
          <cell r="B13372" t="str">
            <v>LH250-150 dark blue XXL</v>
          </cell>
          <cell r="C13372" t="str">
            <v xml:space="preserve"> </v>
          </cell>
        </row>
        <row r="13373">
          <cell r="A13373" t="str">
            <v>GA72150-BQM</v>
          </cell>
          <cell r="B13373" t="str">
            <v>Helmet LH250-150 white, small size</v>
          </cell>
          <cell r="C13373" t="str">
            <v xml:space="preserve"> </v>
          </cell>
        </row>
        <row r="13374">
          <cell r="A13374" t="str">
            <v>GA72150-IQM</v>
          </cell>
          <cell r="B13374" t="str">
            <v>LH250-150 bleu mar mét M</v>
          </cell>
          <cell r="C13374" t="str">
            <v xml:space="preserve"> </v>
          </cell>
        </row>
        <row r="13375">
          <cell r="A13375" t="str">
            <v>GA72150-IQXXL</v>
          </cell>
          <cell r="B13375" t="str">
            <v>LH250-150 bleu mar mét XXL</v>
          </cell>
          <cell r="C13375" t="str">
            <v xml:space="preserve"> </v>
          </cell>
        </row>
        <row r="13376">
          <cell r="A13376" t="str">
            <v>GA72150-JBXXL</v>
          </cell>
          <cell r="B13376" t="str">
            <v>LH250-150 jaune XXL</v>
          </cell>
          <cell r="C13376" t="str">
            <v xml:space="preserve"> </v>
          </cell>
        </row>
        <row r="13377">
          <cell r="A13377" t="str">
            <v>GA72150-JJM</v>
          </cell>
          <cell r="B13377" t="str">
            <v>LH250-150 sable M</v>
          </cell>
          <cell r="C13377" t="str">
            <v xml:space="preserve"> </v>
          </cell>
        </row>
        <row r="13378">
          <cell r="A13378" t="str">
            <v>GA72150-JJXXL</v>
          </cell>
          <cell r="B13378" t="str">
            <v>LH250-150 sable XXL</v>
          </cell>
          <cell r="C13378" t="str">
            <v xml:space="preserve"> </v>
          </cell>
        </row>
        <row r="13379">
          <cell r="A13379" t="str">
            <v>GA72150-NAXXL</v>
          </cell>
          <cell r="B13379" t="str">
            <v>LH250-150 Black XXL</v>
          </cell>
          <cell r="C13379" t="str">
            <v xml:space="preserve"> </v>
          </cell>
        </row>
        <row r="13380">
          <cell r="A13380" t="str">
            <v>GA72150-NCXXL</v>
          </cell>
          <cell r="B13380" t="str">
            <v>LH250-150 metal grey XXL</v>
          </cell>
          <cell r="C13380" t="str">
            <v xml:space="preserve"> </v>
          </cell>
        </row>
        <row r="13381">
          <cell r="A13381" t="str">
            <v>GA72150-NXM</v>
          </cell>
          <cell r="B13381" t="str">
            <v>Helmet LH250-150 mat black M</v>
          </cell>
          <cell r="C13381" t="str">
            <v xml:space="preserve"> </v>
          </cell>
        </row>
        <row r="13382">
          <cell r="A13382" t="str">
            <v>GA72150-OBXXL</v>
          </cell>
          <cell r="B13382" t="str">
            <v>LH250-150 orang.fluo XXL</v>
          </cell>
          <cell r="C13382" t="str">
            <v xml:space="preserve"> </v>
          </cell>
        </row>
        <row r="13383">
          <cell r="A13383" t="str">
            <v>GA72150-REM</v>
          </cell>
          <cell r="B13383" t="str">
            <v>LH250-150 rouge M</v>
          </cell>
          <cell r="C13383" t="str">
            <v xml:space="preserve"> </v>
          </cell>
        </row>
        <row r="13384">
          <cell r="A13384" t="str">
            <v>GA72150-REXXL</v>
          </cell>
          <cell r="B13384" t="str">
            <v>LH250-150 rouge XXL</v>
          </cell>
          <cell r="C13384" t="str">
            <v xml:space="preserve"> </v>
          </cell>
        </row>
        <row r="13385">
          <cell r="A13385" t="str">
            <v>GA72150-VUM</v>
          </cell>
          <cell r="B13385" t="str">
            <v>LH250-150 vert métal M</v>
          </cell>
          <cell r="C13385" t="str">
            <v xml:space="preserve"> </v>
          </cell>
        </row>
        <row r="13386">
          <cell r="A13386" t="str">
            <v>GA72150-VUXXL</v>
          </cell>
          <cell r="B13386" t="str">
            <v>LH250-150 vert métal XXL</v>
          </cell>
          <cell r="C13386" t="str">
            <v xml:space="preserve"> </v>
          </cell>
        </row>
        <row r="13387">
          <cell r="A13387" t="str">
            <v>GA72150-VVM</v>
          </cell>
          <cell r="B13387" t="str">
            <v>LH250-150 vert Otan M</v>
          </cell>
          <cell r="C13387" t="str">
            <v xml:space="preserve"> </v>
          </cell>
        </row>
        <row r="13388">
          <cell r="A13388" t="str">
            <v>GA72150-VVXXL</v>
          </cell>
          <cell r="B13388" t="str">
            <v>LH250-150 vert Otan XXL</v>
          </cell>
          <cell r="C13388" t="str">
            <v xml:space="preserve"> </v>
          </cell>
        </row>
        <row r="13389">
          <cell r="A13389" t="str">
            <v>GA7215E-JBM</v>
          </cell>
          <cell r="B13389" t="str">
            <v>Helmet LH250-150 yellow M</v>
          </cell>
          <cell r="C13389" t="str">
            <v xml:space="preserve"> </v>
          </cell>
        </row>
        <row r="13390">
          <cell r="A13390" t="str">
            <v>GA7215E-OBM</v>
          </cell>
          <cell r="B13390" t="str">
            <v>Helmet LH250-150 orang.fluo M</v>
          </cell>
          <cell r="C13390" t="str">
            <v xml:space="preserve"> </v>
          </cell>
        </row>
        <row r="13391">
          <cell r="A13391" t="str">
            <v>GA72160-AFM</v>
          </cell>
          <cell r="B13391" t="str">
            <v>LH250-160 dark blue M</v>
          </cell>
          <cell r="C13391" t="str">
            <v xml:space="preserve"> </v>
          </cell>
        </row>
        <row r="13392">
          <cell r="A13392" t="str">
            <v>GA72160-AFXXL</v>
          </cell>
          <cell r="B13392" t="str">
            <v>LH250-160 dark blue XXL</v>
          </cell>
          <cell r="C13392" t="str">
            <v xml:space="preserve"> </v>
          </cell>
        </row>
        <row r="13393">
          <cell r="A13393" t="str">
            <v>GA72160-BQM</v>
          </cell>
          <cell r="B13393" t="str">
            <v>LH250-160 blanc M</v>
          </cell>
          <cell r="C13393" t="str">
            <v xml:space="preserve"> </v>
          </cell>
        </row>
        <row r="13394">
          <cell r="A13394" t="str">
            <v>GA72160-JBM</v>
          </cell>
          <cell r="B13394" t="str">
            <v>LH250-160 jaune M</v>
          </cell>
          <cell r="C13394" t="str">
            <v xml:space="preserve"> </v>
          </cell>
        </row>
        <row r="13395">
          <cell r="A13395" t="str">
            <v>GA72160-JBXXL</v>
          </cell>
          <cell r="B13395" t="str">
            <v>LH250-160 jaune XXL</v>
          </cell>
          <cell r="C13395" t="str">
            <v xml:space="preserve"> </v>
          </cell>
        </row>
        <row r="13396">
          <cell r="A13396" t="str">
            <v>GA72160-JJM</v>
          </cell>
          <cell r="B13396" t="str">
            <v>LH250-160 sable M</v>
          </cell>
          <cell r="C13396" t="str">
            <v xml:space="preserve"> </v>
          </cell>
        </row>
        <row r="13397">
          <cell r="A13397" t="str">
            <v>GA72160-JJXXL</v>
          </cell>
          <cell r="B13397" t="str">
            <v>LH250-160 sable XXL</v>
          </cell>
          <cell r="C13397" t="str">
            <v xml:space="preserve"> </v>
          </cell>
        </row>
        <row r="13398">
          <cell r="A13398" t="str">
            <v>GA72160-NBM</v>
          </cell>
          <cell r="B13398" t="str">
            <v>LH250-160 gris M</v>
          </cell>
          <cell r="C13398" t="str">
            <v xml:space="preserve"> </v>
          </cell>
        </row>
        <row r="13399">
          <cell r="A13399" t="str">
            <v>GA72160-NBXXL</v>
          </cell>
          <cell r="B13399" t="str">
            <v>LH250-160 gris XXL</v>
          </cell>
          <cell r="C13399" t="str">
            <v xml:space="preserve"> </v>
          </cell>
        </row>
        <row r="13400">
          <cell r="A13400" t="str">
            <v>GA72160-NCM</v>
          </cell>
          <cell r="B13400" t="str">
            <v>LH250-160 metallic grey, small size</v>
          </cell>
          <cell r="C13400" t="str">
            <v xml:space="preserve"> </v>
          </cell>
        </row>
        <row r="13401">
          <cell r="A13401" t="str">
            <v>GA72160-NCXXL</v>
          </cell>
          <cell r="B13401" t="str">
            <v>Helmet LH250-160 metallic grey, large</v>
          </cell>
          <cell r="C13401" t="str">
            <v xml:space="preserve"> </v>
          </cell>
        </row>
        <row r="13402">
          <cell r="A13402" t="str">
            <v>GA72160-NTXXL</v>
          </cell>
          <cell r="B13402" t="str">
            <v>LH250-160 gris foncé XXL</v>
          </cell>
          <cell r="C13402" t="str">
            <v xml:space="preserve"> </v>
          </cell>
        </row>
        <row r="13403">
          <cell r="A13403" t="str">
            <v>GA72160-NXM</v>
          </cell>
          <cell r="B13403" t="str">
            <v>LH250-160 noir mat M</v>
          </cell>
          <cell r="C13403" t="str">
            <v xml:space="preserve"> </v>
          </cell>
        </row>
        <row r="13404">
          <cell r="A13404" t="str">
            <v>GA72160-OBM</v>
          </cell>
          <cell r="B13404" t="str">
            <v>LH250-160 orang.fluo M</v>
          </cell>
          <cell r="C13404" t="str">
            <v xml:space="preserve"> </v>
          </cell>
        </row>
        <row r="13405">
          <cell r="A13405" t="str">
            <v>GA72160-REM</v>
          </cell>
          <cell r="B13405" t="str">
            <v>Helmet LH250-160 rouge M</v>
          </cell>
          <cell r="C13405" t="str">
            <v xml:space="preserve"> </v>
          </cell>
        </row>
        <row r="13406">
          <cell r="A13406" t="str">
            <v>GA72160-REXXL</v>
          </cell>
          <cell r="B13406" t="str">
            <v>LH250-160 rouge XXL</v>
          </cell>
          <cell r="C13406" t="str">
            <v xml:space="preserve"> </v>
          </cell>
        </row>
        <row r="13407">
          <cell r="A13407" t="str">
            <v>GA72160-VUXXL</v>
          </cell>
          <cell r="B13407" t="str">
            <v>LH250-160 Metal Grün XXL</v>
          </cell>
          <cell r="C13407" t="str">
            <v xml:space="preserve"> </v>
          </cell>
        </row>
        <row r="13408">
          <cell r="A13408" t="str">
            <v>GA72160-VVM</v>
          </cell>
          <cell r="B13408" t="str">
            <v>LH250-160 vert Otan M</v>
          </cell>
          <cell r="C13408" t="str">
            <v xml:space="preserve"> </v>
          </cell>
        </row>
        <row r="13409">
          <cell r="A13409" t="str">
            <v>GA7216J-NBM</v>
          </cell>
          <cell r="B13409" t="str">
            <v>Helmet LH250 grey, M</v>
          </cell>
          <cell r="C13409" t="str">
            <v xml:space="preserve"> </v>
          </cell>
        </row>
        <row r="13410">
          <cell r="A13410" t="str">
            <v>GA7216J-NBXXL</v>
          </cell>
          <cell r="B13410" t="str">
            <v>Helmet LH250 grey, XXL</v>
          </cell>
          <cell r="C13410" t="str">
            <v xml:space="preserve"> </v>
          </cell>
        </row>
        <row r="13411">
          <cell r="A13411" t="str">
            <v>GA7216J-NXM</v>
          </cell>
          <cell r="B13411" t="str">
            <v>LH250-16J mat black,small size</v>
          </cell>
          <cell r="C13411" t="str">
            <v xml:space="preserve"> </v>
          </cell>
        </row>
        <row r="13412">
          <cell r="A13412" t="str">
            <v>GA7216J-NXXXL</v>
          </cell>
          <cell r="B13412" t="str">
            <v>LH250-16J mat black,large size</v>
          </cell>
          <cell r="C13412" t="str">
            <v xml:space="preserve"> </v>
          </cell>
        </row>
        <row r="13413">
          <cell r="A13413" t="str">
            <v>GA721D8-JBXXL</v>
          </cell>
          <cell r="B13413" t="str">
            <v>LH250-1D8 yellow XXL</v>
          </cell>
          <cell r="C13413" t="str">
            <v xml:space="preserve"> </v>
          </cell>
        </row>
        <row r="13414">
          <cell r="A13414" t="str">
            <v>GA721D8-REM</v>
          </cell>
          <cell r="B13414" t="str">
            <v>LH250-1D8 red M</v>
          </cell>
          <cell r="C13414" t="str">
            <v xml:space="preserve"> </v>
          </cell>
        </row>
        <row r="13415">
          <cell r="A13415" t="str">
            <v>GA721D8-REXXL</v>
          </cell>
          <cell r="B13415" t="str">
            <v>LH250-1D8 red XXL</v>
          </cell>
          <cell r="C13415" t="str">
            <v xml:space="preserve"> </v>
          </cell>
        </row>
        <row r="13416">
          <cell r="A13416" t="str">
            <v>GA721G8-BQM</v>
          </cell>
          <cell r="B13416" t="str">
            <v>LH250-1G8 white, small size</v>
          </cell>
          <cell r="C13416" t="str">
            <v xml:space="preserve"> </v>
          </cell>
        </row>
        <row r="13417">
          <cell r="A13417" t="str">
            <v>GA721G8-BQXXL</v>
          </cell>
          <cell r="B13417" t="str">
            <v>LH250-1G8 white, large size</v>
          </cell>
          <cell r="C13417" t="str">
            <v xml:space="preserve"> </v>
          </cell>
        </row>
        <row r="13418">
          <cell r="A13418" t="str">
            <v>GA721G8-NXXXL</v>
          </cell>
          <cell r="B13418" t="str">
            <v>LH250-1G8 mat black, large size</v>
          </cell>
          <cell r="C13418" t="str">
            <v xml:space="preserve"> </v>
          </cell>
        </row>
        <row r="13419">
          <cell r="A13419" t="str">
            <v>GA721G8-REM</v>
          </cell>
          <cell r="B13419" t="str">
            <v>LH250-1G8 red M</v>
          </cell>
          <cell r="C13419" t="str">
            <v xml:space="preserve"> </v>
          </cell>
        </row>
        <row r="13420">
          <cell r="A13420" t="str">
            <v>GA721G8-REXXL</v>
          </cell>
          <cell r="B13420" t="str">
            <v>LH250-1G8 red XXL</v>
          </cell>
          <cell r="C13420" t="str">
            <v xml:space="preserve"> </v>
          </cell>
        </row>
        <row r="13421">
          <cell r="A13421" t="str">
            <v>GA72200-AFM</v>
          </cell>
          <cell r="B13421" t="str">
            <v>LH250-200 dark blue M</v>
          </cell>
          <cell r="C13421" t="str">
            <v xml:space="preserve"> </v>
          </cell>
        </row>
        <row r="13422">
          <cell r="A13422" t="str">
            <v>GA72200-AFXXL</v>
          </cell>
          <cell r="B13422" t="str">
            <v>LH250-200 dark blue XXL</v>
          </cell>
          <cell r="C13422" t="str">
            <v xml:space="preserve"> </v>
          </cell>
        </row>
        <row r="13423">
          <cell r="A13423" t="str">
            <v>GA72200-BQM</v>
          </cell>
          <cell r="B13423" t="str">
            <v>LH250-200 blanc M</v>
          </cell>
          <cell r="C13423" t="str">
            <v xml:space="preserve"> </v>
          </cell>
        </row>
        <row r="13424">
          <cell r="A13424" t="str">
            <v>GA72200-BQXXL</v>
          </cell>
          <cell r="B13424" t="str">
            <v>LH250-200 blanc XXL</v>
          </cell>
          <cell r="C13424" t="str">
            <v xml:space="preserve"> </v>
          </cell>
        </row>
        <row r="13425">
          <cell r="A13425" t="str">
            <v>GA72200-BUM</v>
          </cell>
          <cell r="B13425" t="str">
            <v>LH250-200 blanc mat M</v>
          </cell>
          <cell r="C13425" t="str">
            <v xml:space="preserve"> </v>
          </cell>
        </row>
        <row r="13426">
          <cell r="A13426" t="str">
            <v>GA72200-BUXXL</v>
          </cell>
          <cell r="B13426" t="str">
            <v>LH250-200 blanc mat XXL</v>
          </cell>
          <cell r="C13426" t="str">
            <v xml:space="preserve"> </v>
          </cell>
        </row>
        <row r="13427">
          <cell r="A13427" t="str">
            <v>GA72200-IQM</v>
          </cell>
          <cell r="B13427" t="str">
            <v>LH250-200 bleu mar mét M</v>
          </cell>
          <cell r="C13427" t="str">
            <v xml:space="preserve"> </v>
          </cell>
        </row>
        <row r="13428">
          <cell r="A13428" t="str">
            <v>GA72200-IQXXL</v>
          </cell>
          <cell r="B13428" t="str">
            <v>LH250-200 bleu mar mét XXL</v>
          </cell>
          <cell r="C13428" t="str">
            <v xml:space="preserve"> </v>
          </cell>
        </row>
        <row r="13429">
          <cell r="A13429" t="str">
            <v>GA72200-JBM</v>
          </cell>
          <cell r="B13429" t="str">
            <v>LH250-200 jaune M</v>
          </cell>
          <cell r="C13429" t="str">
            <v xml:space="preserve"> </v>
          </cell>
        </row>
        <row r="13430">
          <cell r="A13430" t="str">
            <v>GA72200-JBXXL</v>
          </cell>
          <cell r="B13430" t="str">
            <v>LH250-200 jaune XXL</v>
          </cell>
          <cell r="C13430" t="str">
            <v xml:space="preserve"> </v>
          </cell>
        </row>
        <row r="13431">
          <cell r="A13431" t="str">
            <v>GA72200-JJM</v>
          </cell>
          <cell r="B13431" t="str">
            <v>LH250-200 sable M</v>
          </cell>
          <cell r="C13431" t="str">
            <v xml:space="preserve"> </v>
          </cell>
        </row>
        <row r="13432">
          <cell r="A13432" t="str">
            <v>GA72200-JJXXL</v>
          </cell>
          <cell r="B13432" t="str">
            <v>LH250-200 sable XXL</v>
          </cell>
          <cell r="C13432" t="str">
            <v xml:space="preserve"> </v>
          </cell>
        </row>
        <row r="13433">
          <cell r="A13433" t="str">
            <v>GA72200-NAM</v>
          </cell>
          <cell r="B13433" t="str">
            <v>LH250-200 noir M</v>
          </cell>
          <cell r="C13433" t="str">
            <v xml:space="preserve"> </v>
          </cell>
        </row>
        <row r="13434">
          <cell r="A13434" t="str">
            <v>GA72200-NAXXL</v>
          </cell>
          <cell r="B13434" t="str">
            <v>LH250-200 noir XXL</v>
          </cell>
          <cell r="C13434" t="str">
            <v xml:space="preserve"> </v>
          </cell>
        </row>
        <row r="13435">
          <cell r="A13435" t="str">
            <v>GA72200-NBM</v>
          </cell>
          <cell r="B13435" t="str">
            <v>LH250-200 gris M</v>
          </cell>
          <cell r="C13435" t="str">
            <v xml:space="preserve"> </v>
          </cell>
        </row>
        <row r="13436">
          <cell r="A13436" t="str">
            <v>GA72200-NBXXL</v>
          </cell>
          <cell r="B13436" t="str">
            <v>LH250-200 gris XXL</v>
          </cell>
          <cell r="C13436" t="str">
            <v xml:space="preserve"> </v>
          </cell>
        </row>
        <row r="13437">
          <cell r="A13437" t="str">
            <v>GA72200-NCM</v>
          </cell>
          <cell r="B13437" t="str">
            <v>LH250-200 gris mét M</v>
          </cell>
          <cell r="C13437" t="str">
            <v xml:space="preserve"> </v>
          </cell>
        </row>
        <row r="13438">
          <cell r="A13438" t="str">
            <v>GA72200-NCXXL</v>
          </cell>
          <cell r="B13438" t="str">
            <v>LH250-200 gris mét XXL</v>
          </cell>
          <cell r="C13438" t="str">
            <v xml:space="preserve"> </v>
          </cell>
        </row>
        <row r="13439">
          <cell r="A13439" t="str">
            <v>GA72200-NXM</v>
          </cell>
          <cell r="B13439" t="str">
            <v>LH250-200 noir mat M</v>
          </cell>
          <cell r="C13439" t="str">
            <v xml:space="preserve"> </v>
          </cell>
        </row>
        <row r="13440">
          <cell r="A13440" t="str">
            <v>GA72200-NXXXL</v>
          </cell>
          <cell r="B13440" t="str">
            <v>LH250-200 noir mat XXL</v>
          </cell>
          <cell r="C13440" t="str">
            <v xml:space="preserve"> </v>
          </cell>
        </row>
        <row r="13441">
          <cell r="A13441" t="str">
            <v>GA72200-OBM</v>
          </cell>
          <cell r="B13441" t="str">
            <v>LH250-200 orang.fluo M</v>
          </cell>
          <cell r="C13441" t="str">
            <v xml:space="preserve"> </v>
          </cell>
        </row>
        <row r="13442">
          <cell r="A13442" t="str">
            <v>GA72200-OBXXL</v>
          </cell>
          <cell r="B13442" t="str">
            <v>LH250-200 orang.fluo XXL</v>
          </cell>
          <cell r="C13442" t="str">
            <v xml:space="preserve"> </v>
          </cell>
        </row>
        <row r="13443">
          <cell r="A13443" t="str">
            <v>GA72200-REM</v>
          </cell>
          <cell r="B13443" t="str">
            <v>LH250-200 rouge M</v>
          </cell>
          <cell r="C13443" t="str">
            <v xml:space="preserve"> </v>
          </cell>
        </row>
        <row r="13444">
          <cell r="A13444" t="str">
            <v>GA72200-REXXL</v>
          </cell>
          <cell r="B13444" t="str">
            <v>LH250-200 rouge XXL</v>
          </cell>
          <cell r="C13444" t="str">
            <v xml:space="preserve"> </v>
          </cell>
        </row>
        <row r="13445">
          <cell r="A13445" t="str">
            <v>GA72200-VUM</v>
          </cell>
          <cell r="B13445" t="str">
            <v>LH250-200 vert métal M</v>
          </cell>
          <cell r="C13445" t="str">
            <v xml:space="preserve"> </v>
          </cell>
        </row>
        <row r="13446">
          <cell r="A13446" t="str">
            <v>GA72200-VUXXL</v>
          </cell>
          <cell r="B13446" t="str">
            <v>LH250-200 vert métal XXL</v>
          </cell>
          <cell r="C13446" t="str">
            <v xml:space="preserve"> </v>
          </cell>
        </row>
        <row r="13447">
          <cell r="A13447" t="str">
            <v>GA72200-VVM</v>
          </cell>
          <cell r="B13447" t="str">
            <v>LH250-200 vert Otan M</v>
          </cell>
          <cell r="C13447" t="str">
            <v xml:space="preserve"> </v>
          </cell>
        </row>
        <row r="13448">
          <cell r="A13448" t="str">
            <v>GA72200-VVXXL</v>
          </cell>
          <cell r="B13448" t="str">
            <v>LH250-200 vert Otan XXL</v>
          </cell>
          <cell r="C13448" t="str">
            <v xml:space="preserve"> </v>
          </cell>
        </row>
        <row r="13449">
          <cell r="A13449" t="str">
            <v>GA72204-AFM</v>
          </cell>
          <cell r="B13449" t="str">
            <v>LH250-204 dark blue M</v>
          </cell>
          <cell r="C13449" t="str">
            <v xml:space="preserve"> </v>
          </cell>
        </row>
        <row r="13450">
          <cell r="A13450" t="str">
            <v>GA72204-BQM</v>
          </cell>
          <cell r="B13450" t="str">
            <v>LH250-204 blanc M</v>
          </cell>
          <cell r="C13450" t="str">
            <v xml:space="preserve"> </v>
          </cell>
        </row>
        <row r="13451">
          <cell r="A13451" t="str">
            <v>GA72204-BQXXL</v>
          </cell>
          <cell r="B13451" t="str">
            <v>LH250-204 blanc XXL</v>
          </cell>
          <cell r="C13451" t="str">
            <v xml:space="preserve"> </v>
          </cell>
        </row>
        <row r="13452">
          <cell r="A13452" t="str">
            <v>GA72204-BUM</v>
          </cell>
          <cell r="B13452" t="str">
            <v>LH250-204 blanc mat M</v>
          </cell>
          <cell r="C13452" t="str">
            <v xml:space="preserve"> </v>
          </cell>
        </row>
        <row r="13453">
          <cell r="A13453" t="str">
            <v>GA72204-BUXXL</v>
          </cell>
          <cell r="B13453" t="str">
            <v>LH250-204 blanc mat XXL</v>
          </cell>
          <cell r="C13453" t="str">
            <v xml:space="preserve"> </v>
          </cell>
        </row>
        <row r="13454">
          <cell r="A13454" t="str">
            <v>GA72204-IQM</v>
          </cell>
          <cell r="B13454" t="str">
            <v>LH250-204 bleu mar mét M</v>
          </cell>
          <cell r="C13454" t="str">
            <v xml:space="preserve"> </v>
          </cell>
        </row>
        <row r="13455">
          <cell r="A13455" t="str">
            <v>GA72204-IQXXL</v>
          </cell>
          <cell r="B13455" t="str">
            <v>LH250-204 bleu mar mét XXL</v>
          </cell>
          <cell r="C13455" t="str">
            <v xml:space="preserve"> </v>
          </cell>
        </row>
        <row r="13456">
          <cell r="A13456" t="str">
            <v>GA72204-JBM</v>
          </cell>
          <cell r="B13456" t="str">
            <v>LH250-204 jaune M</v>
          </cell>
          <cell r="C13456" t="str">
            <v xml:space="preserve"> </v>
          </cell>
        </row>
        <row r="13457">
          <cell r="A13457" t="str">
            <v>GA72204-JBXXL</v>
          </cell>
          <cell r="B13457" t="str">
            <v>LH250-204 jaune XXL</v>
          </cell>
          <cell r="C13457" t="str">
            <v xml:space="preserve"> </v>
          </cell>
        </row>
        <row r="13458">
          <cell r="A13458" t="str">
            <v>GA72204-JJM</v>
          </cell>
          <cell r="B13458" t="str">
            <v>LH250-204 sable M</v>
          </cell>
          <cell r="C13458" t="str">
            <v xml:space="preserve"> </v>
          </cell>
        </row>
        <row r="13459">
          <cell r="A13459" t="str">
            <v>GA72204-JJXXL</v>
          </cell>
          <cell r="B13459" t="str">
            <v>LH250-204 sable XXL</v>
          </cell>
          <cell r="C13459" t="str">
            <v xml:space="preserve"> </v>
          </cell>
        </row>
        <row r="13460">
          <cell r="A13460" t="str">
            <v>GA72204-NAM</v>
          </cell>
          <cell r="B13460" t="str">
            <v>LH250-204 noir M</v>
          </cell>
          <cell r="C13460" t="str">
            <v xml:space="preserve"> </v>
          </cell>
        </row>
        <row r="13461">
          <cell r="A13461" t="str">
            <v>GA72204-NAXXL</v>
          </cell>
          <cell r="B13461" t="str">
            <v>LH250-204 noir XXL</v>
          </cell>
          <cell r="C13461" t="str">
            <v xml:space="preserve"> </v>
          </cell>
        </row>
        <row r="13462">
          <cell r="A13462" t="str">
            <v>GA72204-NBM</v>
          </cell>
          <cell r="B13462" t="str">
            <v>LH250-204 gris M</v>
          </cell>
          <cell r="C13462" t="str">
            <v xml:space="preserve"> </v>
          </cell>
        </row>
        <row r="13463">
          <cell r="A13463" t="str">
            <v>GA72204-NCM</v>
          </cell>
          <cell r="B13463" t="str">
            <v>LH250-204 gris mét M</v>
          </cell>
          <cell r="C13463" t="str">
            <v xml:space="preserve"> </v>
          </cell>
        </row>
        <row r="13464">
          <cell r="A13464" t="str">
            <v>GA72204-NCXXL</v>
          </cell>
          <cell r="B13464" t="str">
            <v>LH250-204 gris mét XXL</v>
          </cell>
          <cell r="C13464" t="str">
            <v xml:space="preserve"> </v>
          </cell>
        </row>
        <row r="13465">
          <cell r="A13465" t="str">
            <v>GA72204-NXM</v>
          </cell>
          <cell r="B13465" t="str">
            <v>LH250-204 noir mat M</v>
          </cell>
          <cell r="C13465" t="str">
            <v xml:space="preserve"> </v>
          </cell>
        </row>
        <row r="13466">
          <cell r="A13466" t="str">
            <v>GA72204-NXXXL</v>
          </cell>
          <cell r="B13466" t="str">
            <v>LH250-204 noir mat XXL</v>
          </cell>
          <cell r="C13466" t="str">
            <v xml:space="preserve"> </v>
          </cell>
        </row>
        <row r="13467">
          <cell r="A13467" t="str">
            <v>GA72204-OBM</v>
          </cell>
          <cell r="B13467" t="str">
            <v>LH250-204 orang.fluo M</v>
          </cell>
          <cell r="C13467" t="str">
            <v xml:space="preserve"> </v>
          </cell>
        </row>
        <row r="13468">
          <cell r="A13468" t="str">
            <v>GA72204-OBXXL</v>
          </cell>
          <cell r="B13468" t="str">
            <v>LH250-204 orang.fluo XXL</v>
          </cell>
          <cell r="C13468" t="str">
            <v xml:space="preserve"> </v>
          </cell>
        </row>
        <row r="13469">
          <cell r="A13469" t="str">
            <v>GA72204-REM</v>
          </cell>
          <cell r="B13469" t="str">
            <v>LH250-204 rouge M</v>
          </cell>
          <cell r="C13469" t="str">
            <v xml:space="preserve"> </v>
          </cell>
        </row>
        <row r="13470">
          <cell r="A13470" t="str">
            <v>GA72204-REXXL</v>
          </cell>
          <cell r="B13470" t="str">
            <v>LH250-204 rouge XXL</v>
          </cell>
          <cell r="C13470" t="str">
            <v xml:space="preserve"> </v>
          </cell>
        </row>
        <row r="13471">
          <cell r="A13471" t="str">
            <v>GA72204-VUM</v>
          </cell>
          <cell r="B13471" t="str">
            <v>LH250-204 vert métal M</v>
          </cell>
          <cell r="C13471" t="str">
            <v xml:space="preserve"> </v>
          </cell>
        </row>
        <row r="13472">
          <cell r="A13472" t="str">
            <v>GA72204-VUXXL</v>
          </cell>
          <cell r="B13472" t="str">
            <v>LH250-204 vert métal XXL</v>
          </cell>
          <cell r="C13472" t="str">
            <v xml:space="preserve"> </v>
          </cell>
        </row>
        <row r="13473">
          <cell r="A13473" t="str">
            <v>GA72204-VVM</v>
          </cell>
          <cell r="B13473" t="str">
            <v>LH250-204 vert Otan M</v>
          </cell>
          <cell r="C13473" t="str">
            <v xml:space="preserve"> </v>
          </cell>
        </row>
        <row r="13474">
          <cell r="A13474" t="str">
            <v>GA72204-VVXXL</v>
          </cell>
          <cell r="B13474" t="str">
            <v>LH250-204 Nato green, large size</v>
          </cell>
          <cell r="C13474" t="str">
            <v xml:space="preserve"> </v>
          </cell>
        </row>
        <row r="13475">
          <cell r="A13475" t="str">
            <v>GA7220A-BQM</v>
          </cell>
          <cell r="B13475" t="str">
            <v>LH250-20A blanc M</v>
          </cell>
          <cell r="C13475" t="str">
            <v xml:space="preserve"> </v>
          </cell>
        </row>
        <row r="13476">
          <cell r="A13476" t="str">
            <v>GA7220A-BQXXL</v>
          </cell>
          <cell r="B13476" t="str">
            <v>LH250-20A blanc XXL</v>
          </cell>
          <cell r="C13476" t="str">
            <v xml:space="preserve"> </v>
          </cell>
        </row>
        <row r="13477">
          <cell r="A13477" t="str">
            <v>GA7220B-JJM</v>
          </cell>
          <cell r="B13477" t="str">
            <v>LH250-20B Sand, size M</v>
          </cell>
          <cell r="C13477" t="str">
            <v xml:space="preserve"> </v>
          </cell>
        </row>
        <row r="13478">
          <cell r="A13478" t="str">
            <v>GA7220B-JJXXL</v>
          </cell>
          <cell r="B13478" t="str">
            <v>LH250-20B Sand, size XXL</v>
          </cell>
          <cell r="C13478" t="str">
            <v xml:space="preserve"> </v>
          </cell>
        </row>
        <row r="13479">
          <cell r="A13479" t="str">
            <v>GA7220B-NNM</v>
          </cell>
          <cell r="B13479" t="str">
            <v>LH250-20B matt grey, size M</v>
          </cell>
          <cell r="C13479" t="str">
            <v xml:space="preserve"> </v>
          </cell>
        </row>
        <row r="13480">
          <cell r="A13480" t="str">
            <v>GA7220B-NNXXL</v>
          </cell>
          <cell r="B13480" t="str">
            <v>LH250-20B matt grey, size XXL</v>
          </cell>
          <cell r="C13480" t="str">
            <v xml:space="preserve"> </v>
          </cell>
        </row>
        <row r="13481">
          <cell r="A13481" t="str">
            <v>GA7220B-NXM</v>
          </cell>
          <cell r="B13481" t="str">
            <v>LH250-20B matt black, size M</v>
          </cell>
          <cell r="C13481" t="str">
            <v xml:space="preserve"> </v>
          </cell>
        </row>
        <row r="13482">
          <cell r="A13482" t="str">
            <v>GA7220B-NXXXL</v>
          </cell>
          <cell r="B13482" t="str">
            <v>LH250-20B matt black, size XXL</v>
          </cell>
          <cell r="C13482" t="str">
            <v xml:space="preserve"> </v>
          </cell>
        </row>
        <row r="13483">
          <cell r="A13483" t="str">
            <v>GA7220B-VVM</v>
          </cell>
          <cell r="B13483" t="str">
            <v>LH250-20B nato green, size M</v>
          </cell>
          <cell r="C13483" t="str">
            <v xml:space="preserve"> </v>
          </cell>
        </row>
        <row r="13484">
          <cell r="A13484" t="str">
            <v>GA7220B-VVXXL</v>
          </cell>
          <cell r="B13484" t="str">
            <v>LH250-20B nato green, size XXL</v>
          </cell>
          <cell r="C13484" t="str">
            <v xml:space="preserve"> </v>
          </cell>
        </row>
        <row r="13485">
          <cell r="A13485" t="str">
            <v>GA72210-AFM</v>
          </cell>
          <cell r="B13485" t="str">
            <v>LH250-210 dark blue M</v>
          </cell>
          <cell r="C13485" t="str">
            <v xml:space="preserve"> </v>
          </cell>
        </row>
        <row r="13486">
          <cell r="A13486" t="str">
            <v>GA72210-AFXXL</v>
          </cell>
          <cell r="B13486" t="str">
            <v>LH250-210 dark blue XXL</v>
          </cell>
          <cell r="C13486" t="str">
            <v xml:space="preserve"> </v>
          </cell>
        </row>
        <row r="13487">
          <cell r="A13487" t="str">
            <v>GA72210-BQM</v>
          </cell>
          <cell r="B13487" t="str">
            <v>LH250-210 blanc M</v>
          </cell>
          <cell r="C13487" t="str">
            <v xml:space="preserve"> </v>
          </cell>
        </row>
        <row r="13488">
          <cell r="A13488" t="str">
            <v>GA72210-BQXXL</v>
          </cell>
          <cell r="B13488" t="str">
            <v>LH250-210 blanc XXL</v>
          </cell>
          <cell r="C13488" t="str">
            <v xml:space="preserve"> </v>
          </cell>
        </row>
        <row r="13489">
          <cell r="A13489" t="str">
            <v>GA72210-IQM</v>
          </cell>
          <cell r="B13489" t="str">
            <v>LH250-210 bleu mar mét M</v>
          </cell>
          <cell r="C13489" t="str">
            <v xml:space="preserve"> </v>
          </cell>
        </row>
        <row r="13490">
          <cell r="A13490" t="str">
            <v>GA72210-IQXXL</v>
          </cell>
          <cell r="B13490" t="str">
            <v>LH250-210 bleu mar mét XXL</v>
          </cell>
          <cell r="C13490" t="str">
            <v xml:space="preserve"> </v>
          </cell>
        </row>
        <row r="13491">
          <cell r="A13491" t="str">
            <v>GA72210-JBM</v>
          </cell>
          <cell r="B13491" t="str">
            <v>LH250-210 jaune M</v>
          </cell>
          <cell r="C13491" t="str">
            <v xml:space="preserve"> </v>
          </cell>
        </row>
        <row r="13492">
          <cell r="A13492" t="str">
            <v>GA72210-JBXXL</v>
          </cell>
          <cell r="B13492" t="str">
            <v>LH250-210 jaune XXL</v>
          </cell>
          <cell r="C13492" t="str">
            <v xml:space="preserve"> </v>
          </cell>
        </row>
        <row r="13493">
          <cell r="A13493" t="str">
            <v>GA72210-JJM</v>
          </cell>
          <cell r="B13493" t="str">
            <v>LH250-210 sable M</v>
          </cell>
          <cell r="C13493" t="str">
            <v xml:space="preserve"> </v>
          </cell>
        </row>
        <row r="13494">
          <cell r="A13494" t="str">
            <v>GA72210-JJXXL</v>
          </cell>
          <cell r="B13494" t="str">
            <v>LH250-210 sable XXL</v>
          </cell>
          <cell r="C13494" t="str">
            <v xml:space="preserve"> </v>
          </cell>
        </row>
        <row r="13495">
          <cell r="A13495" t="str">
            <v>GA72210-NBM</v>
          </cell>
          <cell r="B13495" t="str">
            <v>LH250-210 gris M</v>
          </cell>
          <cell r="C13495" t="str">
            <v xml:space="preserve"> </v>
          </cell>
        </row>
        <row r="13496">
          <cell r="A13496" t="str">
            <v>GA72210-NBXXL</v>
          </cell>
          <cell r="B13496" t="str">
            <v>LH250-210 gris XXL</v>
          </cell>
          <cell r="C13496" t="str">
            <v xml:space="preserve"> </v>
          </cell>
        </row>
        <row r="13497">
          <cell r="A13497" t="str">
            <v>GA72210-OBM</v>
          </cell>
          <cell r="B13497" t="str">
            <v>LH250-210 orang.fluo M</v>
          </cell>
          <cell r="C13497" t="str">
            <v xml:space="preserve"> </v>
          </cell>
        </row>
        <row r="13498">
          <cell r="A13498" t="str">
            <v>GA72210-OBXXL</v>
          </cell>
          <cell r="B13498" t="str">
            <v>LH250-210 orang.fluo XXL</v>
          </cell>
          <cell r="C13498" t="str">
            <v xml:space="preserve"> </v>
          </cell>
        </row>
        <row r="13499">
          <cell r="A13499" t="str">
            <v>GA72210-VUM</v>
          </cell>
          <cell r="B13499" t="str">
            <v>LH250-210 vert métal M</v>
          </cell>
          <cell r="C13499" t="str">
            <v xml:space="preserve"> </v>
          </cell>
        </row>
        <row r="13500">
          <cell r="A13500" t="str">
            <v>GA72210-VUXXL</v>
          </cell>
          <cell r="B13500" t="str">
            <v>LH250-210 vert métal XXL</v>
          </cell>
          <cell r="C13500" t="str">
            <v xml:space="preserve"> </v>
          </cell>
        </row>
        <row r="13501">
          <cell r="A13501" t="str">
            <v>GA72210-VVM</v>
          </cell>
          <cell r="B13501" t="str">
            <v>LH250-210 vert Otan M</v>
          </cell>
          <cell r="C13501" t="str">
            <v xml:space="preserve"> </v>
          </cell>
        </row>
        <row r="13502">
          <cell r="A13502" t="str">
            <v>GA72210-VVXXL</v>
          </cell>
          <cell r="B13502" t="str">
            <v>LH250-210 vert Otan XXL</v>
          </cell>
          <cell r="C13502" t="str">
            <v xml:space="preserve"> </v>
          </cell>
        </row>
        <row r="13503">
          <cell r="A13503" t="str">
            <v>GA72234-AFM</v>
          </cell>
          <cell r="B13503" t="str">
            <v>LH250-234 IAI dark blue, small size</v>
          </cell>
          <cell r="C13503" t="str">
            <v xml:space="preserve"> </v>
          </cell>
        </row>
        <row r="13504">
          <cell r="A13504" t="str">
            <v>GA72234-AFXXL</v>
          </cell>
          <cell r="B13504" t="str">
            <v>LH250-234 IAI dark blue, large size</v>
          </cell>
          <cell r="C13504" t="str">
            <v xml:space="preserve"> </v>
          </cell>
        </row>
        <row r="13505">
          <cell r="A13505" t="str">
            <v>GA72234-BQM</v>
          </cell>
          <cell r="B13505" t="str">
            <v>LH250-234 IAI white, size M</v>
          </cell>
          <cell r="C13505" t="str">
            <v xml:space="preserve"> </v>
          </cell>
        </row>
        <row r="13506">
          <cell r="A13506" t="str">
            <v>GA72234-BQXXL</v>
          </cell>
          <cell r="B13506" t="str">
            <v>LH250-234 IAI white, size XXL</v>
          </cell>
          <cell r="C13506" t="str">
            <v xml:space="preserve"> </v>
          </cell>
        </row>
        <row r="13507">
          <cell r="A13507" t="str">
            <v>GA72234-JJM</v>
          </cell>
          <cell r="B13507" t="str">
            <v>LH250-234 IAI sable M</v>
          </cell>
          <cell r="C13507" t="str">
            <v xml:space="preserve"> </v>
          </cell>
        </row>
        <row r="13508">
          <cell r="A13508" t="str">
            <v>GA72234-JJXXL</v>
          </cell>
          <cell r="B13508" t="str">
            <v>LH250-234 IAI sable XXL</v>
          </cell>
          <cell r="C13508" t="str">
            <v xml:space="preserve"> </v>
          </cell>
        </row>
        <row r="13509">
          <cell r="A13509" t="str">
            <v>GA72234-NBM</v>
          </cell>
          <cell r="B13509" t="str">
            <v>LH250-234 IAI gris M</v>
          </cell>
          <cell r="C13509" t="str">
            <v xml:space="preserve"> </v>
          </cell>
        </row>
        <row r="13510">
          <cell r="A13510" t="str">
            <v>GA72234-NBXXL</v>
          </cell>
          <cell r="B13510" t="str">
            <v>LH250-234 IAI gris XXL</v>
          </cell>
          <cell r="C13510" t="str">
            <v xml:space="preserve"> </v>
          </cell>
        </row>
        <row r="13511">
          <cell r="A13511" t="str">
            <v>GA72234-NXM</v>
          </cell>
          <cell r="B13511" t="str">
            <v>LH250-234 IAI noir mat M</v>
          </cell>
          <cell r="C13511" t="str">
            <v xml:space="preserve"> </v>
          </cell>
        </row>
        <row r="13512">
          <cell r="A13512" t="str">
            <v>GA72234-NXXXL</v>
          </cell>
          <cell r="B13512" t="str">
            <v>LH250-234 IAI noir mat XXL</v>
          </cell>
          <cell r="C13512" t="str">
            <v xml:space="preserve"> </v>
          </cell>
        </row>
        <row r="13513">
          <cell r="A13513" t="str">
            <v>GA72234-VVM</v>
          </cell>
          <cell r="B13513" t="str">
            <v>LH250-234 IAI vert Otan M</v>
          </cell>
          <cell r="C13513" t="str">
            <v xml:space="preserve"> </v>
          </cell>
        </row>
        <row r="13514">
          <cell r="A13514" t="str">
            <v>GA72234-VVXXL</v>
          </cell>
          <cell r="B13514" t="str">
            <v>LH250-234 IAI vert Otan XXL</v>
          </cell>
          <cell r="C13514" t="str">
            <v xml:space="preserve"> </v>
          </cell>
        </row>
        <row r="13515">
          <cell r="A13515" t="str">
            <v>GA72250-AFM</v>
          </cell>
          <cell r="B13515" t="str">
            <v>LH250-250 dark blue M</v>
          </cell>
          <cell r="C13515" t="str">
            <v xml:space="preserve"> </v>
          </cell>
        </row>
        <row r="13516">
          <cell r="A13516" t="str">
            <v>GA72250-AFXXL</v>
          </cell>
          <cell r="B13516" t="str">
            <v>LH250-250 dark blue XXL</v>
          </cell>
          <cell r="C13516" t="str">
            <v xml:space="preserve"> </v>
          </cell>
        </row>
        <row r="13517">
          <cell r="A13517" t="str">
            <v>GA72250-BQM</v>
          </cell>
          <cell r="B13517" t="str">
            <v>LH250-250 blanc M</v>
          </cell>
          <cell r="C13517" t="str">
            <v xml:space="preserve"> </v>
          </cell>
        </row>
        <row r="13518">
          <cell r="A13518" t="str">
            <v>GA72250-BQXXL</v>
          </cell>
          <cell r="B13518" t="str">
            <v>LH250-250 blanc XXL</v>
          </cell>
          <cell r="C13518" t="str">
            <v xml:space="preserve"> </v>
          </cell>
        </row>
        <row r="13519">
          <cell r="A13519" t="str">
            <v>GA72250-IQM</v>
          </cell>
          <cell r="B13519" t="str">
            <v>LH250-250 bleu mar mét M</v>
          </cell>
          <cell r="C13519" t="str">
            <v xml:space="preserve"> </v>
          </cell>
        </row>
        <row r="13520">
          <cell r="A13520" t="str">
            <v>GA72250-IQXXL</v>
          </cell>
          <cell r="B13520" t="str">
            <v>LH250-250 bleu mar mét XXL</v>
          </cell>
          <cell r="C13520" t="str">
            <v xml:space="preserve"> </v>
          </cell>
        </row>
        <row r="13521">
          <cell r="A13521" t="str">
            <v>GA72250-JBM</v>
          </cell>
          <cell r="B13521" t="str">
            <v>LH250-250 jaune M</v>
          </cell>
          <cell r="C13521" t="str">
            <v xml:space="preserve"> </v>
          </cell>
        </row>
        <row r="13522">
          <cell r="A13522" t="str">
            <v>GA72250-JJM</v>
          </cell>
          <cell r="B13522" t="str">
            <v>LH250-250 sable M</v>
          </cell>
          <cell r="C13522" t="str">
            <v xml:space="preserve"> </v>
          </cell>
        </row>
        <row r="13523">
          <cell r="A13523" t="str">
            <v>GA72250-JJXXL</v>
          </cell>
          <cell r="B13523" t="str">
            <v>LH250-250 sable XXL</v>
          </cell>
          <cell r="C13523" t="str">
            <v xml:space="preserve"> </v>
          </cell>
        </row>
        <row r="13524">
          <cell r="A13524" t="str">
            <v>GA72250-NBM</v>
          </cell>
          <cell r="B13524" t="str">
            <v>Helmet LH250-250 grey, small size</v>
          </cell>
          <cell r="C13524" t="str">
            <v xml:space="preserve"> </v>
          </cell>
        </row>
        <row r="13525">
          <cell r="A13525" t="str">
            <v>GA72250-NBXXL</v>
          </cell>
          <cell r="B13525" t="str">
            <v>Helmet LH250-250 grey, large size</v>
          </cell>
          <cell r="C13525" t="str">
            <v xml:space="preserve"> </v>
          </cell>
        </row>
        <row r="13526">
          <cell r="A13526" t="str">
            <v>GA72250-NCM</v>
          </cell>
          <cell r="B13526" t="str">
            <v>LH250-250 gris mét M</v>
          </cell>
          <cell r="C13526" t="str">
            <v xml:space="preserve"> </v>
          </cell>
        </row>
        <row r="13527">
          <cell r="A13527" t="str">
            <v>GA72250-NCXXL</v>
          </cell>
          <cell r="B13527" t="str">
            <v>LH250-250 gris mét XXL</v>
          </cell>
          <cell r="C13527" t="str">
            <v xml:space="preserve"> </v>
          </cell>
        </row>
        <row r="13528">
          <cell r="A13528" t="str">
            <v>GA72250-NXM</v>
          </cell>
          <cell r="B13528" t="str">
            <v>LH250-250 noir mat M</v>
          </cell>
          <cell r="C13528" t="str">
            <v xml:space="preserve"> </v>
          </cell>
        </row>
        <row r="13529">
          <cell r="A13529" t="str">
            <v>GA72250-NXXXL</v>
          </cell>
          <cell r="B13529" t="str">
            <v>LH250-250 noir mat XXL</v>
          </cell>
          <cell r="C13529" t="str">
            <v xml:space="preserve"> </v>
          </cell>
        </row>
        <row r="13530">
          <cell r="A13530" t="str">
            <v>GA72250-OBM</v>
          </cell>
          <cell r="B13530" t="str">
            <v>LH250-250 orang.fluo M</v>
          </cell>
          <cell r="C13530" t="str">
            <v xml:space="preserve"> </v>
          </cell>
        </row>
        <row r="13531">
          <cell r="A13531" t="str">
            <v>GA72250-OBXXL</v>
          </cell>
          <cell r="B13531" t="str">
            <v>LH250-250 orang.fluo XXL</v>
          </cell>
          <cell r="C13531" t="str">
            <v xml:space="preserve"> </v>
          </cell>
        </row>
        <row r="13532">
          <cell r="A13532" t="str">
            <v>GA72250-REM</v>
          </cell>
          <cell r="B13532" t="str">
            <v>LH250-250 rouge M</v>
          </cell>
          <cell r="C13532" t="str">
            <v xml:space="preserve"> </v>
          </cell>
        </row>
        <row r="13533">
          <cell r="A13533" t="str">
            <v>GA72250-REXXL</v>
          </cell>
          <cell r="B13533" t="str">
            <v>LH250-250 rouge XXL</v>
          </cell>
          <cell r="C13533" t="str">
            <v xml:space="preserve"> </v>
          </cell>
        </row>
        <row r="13534">
          <cell r="A13534" t="str">
            <v>GA72250-VUM</v>
          </cell>
          <cell r="B13534" t="str">
            <v>LH250-250 vert métal M</v>
          </cell>
          <cell r="C13534" t="str">
            <v xml:space="preserve"> </v>
          </cell>
        </row>
        <row r="13535">
          <cell r="A13535" t="str">
            <v>GA72250-VUXXL</v>
          </cell>
          <cell r="B13535" t="str">
            <v>Helmet LH250-250 metal green, large size</v>
          </cell>
          <cell r="C13535" t="str">
            <v xml:space="preserve"> </v>
          </cell>
        </row>
        <row r="13536">
          <cell r="A13536" t="str">
            <v>GA72250-VVM</v>
          </cell>
          <cell r="B13536" t="str">
            <v>LH250-250 vert Otan M</v>
          </cell>
          <cell r="C13536" t="str">
            <v xml:space="preserve"> </v>
          </cell>
        </row>
        <row r="13537">
          <cell r="A13537" t="str">
            <v>GA72250-VVXXL</v>
          </cell>
          <cell r="B13537" t="str">
            <v>LH250-250 vert Otan XXL</v>
          </cell>
          <cell r="C13537" t="str">
            <v xml:space="preserve"> </v>
          </cell>
        </row>
        <row r="13538">
          <cell r="A13538" t="str">
            <v>GA72250Z1-BQM</v>
          </cell>
          <cell r="B13538" t="str">
            <v>LH250-STH/RTE black, white small size</v>
          </cell>
          <cell r="C13538" t="str">
            <v xml:space="preserve"> </v>
          </cell>
        </row>
        <row r="13539">
          <cell r="A13539" t="str">
            <v>GA72250Z1-BQXXL</v>
          </cell>
          <cell r="B13539" t="str">
            <v>LH250-STH/RTE black; white large size</v>
          </cell>
          <cell r="C13539" t="str">
            <v xml:space="preserve"> </v>
          </cell>
        </row>
        <row r="13540">
          <cell r="A13540" t="str">
            <v>GA72250Z2-REM</v>
          </cell>
          <cell r="B13540" t="str">
            <v>LH250-STH/RTE white; red small size</v>
          </cell>
          <cell r="C13540" t="str">
            <v xml:space="preserve"> </v>
          </cell>
        </row>
        <row r="13541">
          <cell r="A13541" t="str">
            <v>GA72250Z2-REXXL</v>
          </cell>
          <cell r="B13541" t="str">
            <v>LH250-STH/RTE white; red large size</v>
          </cell>
          <cell r="C13541" t="str">
            <v xml:space="preserve"> </v>
          </cell>
        </row>
        <row r="13542">
          <cell r="A13542" t="str">
            <v>GA72250Z4-BQM</v>
          </cell>
          <cell r="B13542" t="str">
            <v>Helmet LH250 white STH/RTE black/red M</v>
          </cell>
          <cell r="C13542" t="str">
            <v xml:space="preserve"> </v>
          </cell>
        </row>
        <row r="13543">
          <cell r="A13543" t="str">
            <v>GA72250Z5-IIM</v>
          </cell>
          <cell r="B13543" t="str">
            <v>Helmet LH250 King blu STH/RTE whit/red M</v>
          </cell>
          <cell r="C13543" t="str">
            <v xml:space="preserve"> </v>
          </cell>
        </row>
        <row r="13544">
          <cell r="A13544" t="str">
            <v>GA72250Z5-NAM</v>
          </cell>
          <cell r="B13544" t="str">
            <v>Helmet LH250 black STH/RTE whit/red M</v>
          </cell>
          <cell r="C13544" t="str">
            <v xml:space="preserve"> </v>
          </cell>
        </row>
        <row r="13545">
          <cell r="A13545" t="str">
            <v>GA72250Z5-NAXXL</v>
          </cell>
          <cell r="B13545" t="str">
            <v>Helmet LH250 black STH/RTE wh/red XXL</v>
          </cell>
          <cell r="C13545" t="str">
            <v xml:space="preserve"> </v>
          </cell>
        </row>
        <row r="13546">
          <cell r="A13546" t="str">
            <v>GA72254-AFM</v>
          </cell>
          <cell r="B13546" t="str">
            <v>LH250-254 dark blue M</v>
          </cell>
          <cell r="C13546" t="str">
            <v xml:space="preserve"> </v>
          </cell>
        </row>
        <row r="13547">
          <cell r="A13547" t="str">
            <v>GA72254-AFXXL</v>
          </cell>
          <cell r="B13547" t="str">
            <v>LH250-254 dark blue XXL</v>
          </cell>
          <cell r="C13547" t="str">
            <v xml:space="preserve"> </v>
          </cell>
        </row>
        <row r="13548">
          <cell r="A13548" t="str">
            <v>GA72254-BQM</v>
          </cell>
          <cell r="B13548" t="str">
            <v>LH250-254 blanc M</v>
          </cell>
          <cell r="C13548" t="str">
            <v xml:space="preserve"> </v>
          </cell>
        </row>
        <row r="13549">
          <cell r="A13549" t="str">
            <v>GA72254-BQXXL</v>
          </cell>
          <cell r="B13549" t="str">
            <v>Helmet LH250-254 white, large size</v>
          </cell>
          <cell r="C13549" t="str">
            <v xml:space="preserve"> </v>
          </cell>
        </row>
        <row r="13550">
          <cell r="A13550" t="str">
            <v>GA72254-BUM</v>
          </cell>
          <cell r="B13550" t="str">
            <v>LH250-254 blanc mat M</v>
          </cell>
          <cell r="C13550" t="str">
            <v xml:space="preserve"> </v>
          </cell>
        </row>
        <row r="13551">
          <cell r="A13551" t="str">
            <v>GA72254-BUXXL</v>
          </cell>
          <cell r="B13551" t="str">
            <v>LH250-254 blanc mat XXL</v>
          </cell>
          <cell r="C13551" t="str">
            <v xml:space="preserve"> </v>
          </cell>
        </row>
        <row r="13552">
          <cell r="A13552" t="str">
            <v>GA72254-IQM</v>
          </cell>
          <cell r="B13552" t="str">
            <v>LH250-254 bleu mar mét M</v>
          </cell>
          <cell r="C13552" t="str">
            <v xml:space="preserve"> </v>
          </cell>
        </row>
        <row r="13553">
          <cell r="A13553" t="str">
            <v>GA72254-IQXXL</v>
          </cell>
          <cell r="B13553" t="str">
            <v>LH250-254 bleu mar mét XXL</v>
          </cell>
          <cell r="C13553" t="str">
            <v xml:space="preserve"> </v>
          </cell>
        </row>
        <row r="13554">
          <cell r="A13554" t="str">
            <v>GA72254-JBM</v>
          </cell>
          <cell r="B13554" t="str">
            <v>LH250-254 jaune M</v>
          </cell>
          <cell r="C13554" t="str">
            <v xml:space="preserve"> </v>
          </cell>
        </row>
        <row r="13555">
          <cell r="A13555" t="str">
            <v>GA72254-JBXXL</v>
          </cell>
          <cell r="B13555" t="str">
            <v>LH250-254 jaune XXL</v>
          </cell>
          <cell r="C13555" t="str">
            <v xml:space="preserve"> </v>
          </cell>
        </row>
        <row r="13556">
          <cell r="A13556" t="str">
            <v>GA72254-JJM</v>
          </cell>
          <cell r="B13556" t="str">
            <v>LH250-254 sable M</v>
          </cell>
          <cell r="C13556" t="str">
            <v xml:space="preserve"> </v>
          </cell>
        </row>
        <row r="13557">
          <cell r="A13557" t="str">
            <v>GA72254-JJXXL</v>
          </cell>
          <cell r="B13557" t="str">
            <v>LH250-254 sable XXL</v>
          </cell>
          <cell r="C13557" t="str">
            <v xml:space="preserve"> </v>
          </cell>
        </row>
        <row r="13558">
          <cell r="A13558" t="str">
            <v>GA72254-NAM</v>
          </cell>
          <cell r="B13558" t="str">
            <v>LH250-254 noir M</v>
          </cell>
          <cell r="C13558" t="str">
            <v xml:space="preserve"> </v>
          </cell>
        </row>
        <row r="13559">
          <cell r="A13559" t="str">
            <v>GA72254-NAXXL</v>
          </cell>
          <cell r="B13559" t="str">
            <v>LH250-254 noir XXL</v>
          </cell>
          <cell r="C13559" t="str">
            <v xml:space="preserve"> </v>
          </cell>
        </row>
        <row r="13560">
          <cell r="A13560" t="str">
            <v>GA72254-NBM</v>
          </cell>
          <cell r="B13560" t="str">
            <v>LH250-254 gris M</v>
          </cell>
          <cell r="C13560" t="str">
            <v xml:space="preserve"> </v>
          </cell>
        </row>
        <row r="13561">
          <cell r="A13561" t="str">
            <v>GA72254-NBXXL</v>
          </cell>
          <cell r="B13561" t="str">
            <v>LH250-254 gris XXL</v>
          </cell>
          <cell r="C13561" t="str">
            <v xml:space="preserve"> </v>
          </cell>
        </row>
        <row r="13562">
          <cell r="A13562" t="str">
            <v>GA72254-NCM</v>
          </cell>
          <cell r="B13562" t="str">
            <v>LH250-254 gris mét M</v>
          </cell>
          <cell r="C13562" t="str">
            <v xml:space="preserve"> </v>
          </cell>
        </row>
        <row r="13563">
          <cell r="A13563" t="str">
            <v>GA72254-NCXXL</v>
          </cell>
          <cell r="B13563" t="str">
            <v>LH250-254 gris mét XXL</v>
          </cell>
          <cell r="C13563" t="str">
            <v xml:space="preserve"> </v>
          </cell>
        </row>
        <row r="13564">
          <cell r="A13564" t="str">
            <v>GA72254-NXM</v>
          </cell>
          <cell r="B13564" t="str">
            <v>LH250-254 noir mat M</v>
          </cell>
          <cell r="C13564" t="str">
            <v xml:space="preserve"> </v>
          </cell>
        </row>
        <row r="13565">
          <cell r="A13565" t="str">
            <v>GA72254-NXXXL</v>
          </cell>
          <cell r="B13565" t="str">
            <v>LH250-254 noir mat XXL</v>
          </cell>
          <cell r="C13565" t="str">
            <v xml:space="preserve"> </v>
          </cell>
        </row>
        <row r="13566">
          <cell r="A13566" t="str">
            <v>GA72254-OBM</v>
          </cell>
          <cell r="B13566" t="str">
            <v>LH250-254 orang.fluo M</v>
          </cell>
          <cell r="C13566" t="str">
            <v xml:space="preserve"> </v>
          </cell>
        </row>
        <row r="13567">
          <cell r="A13567" t="str">
            <v>GA72254-OBXXL</v>
          </cell>
          <cell r="B13567" t="str">
            <v>LH250-254 orang.fluo XXL</v>
          </cell>
          <cell r="C13567" t="str">
            <v xml:space="preserve"> </v>
          </cell>
        </row>
        <row r="13568">
          <cell r="A13568" t="str">
            <v>GA72254-REM</v>
          </cell>
          <cell r="B13568" t="str">
            <v>LH250-254 rouge M</v>
          </cell>
          <cell r="C13568" t="str">
            <v xml:space="preserve"> </v>
          </cell>
        </row>
        <row r="13569">
          <cell r="A13569" t="str">
            <v>GA72254-REXXL</v>
          </cell>
          <cell r="B13569" t="str">
            <v>LH250-254 rouge XXL</v>
          </cell>
          <cell r="C13569" t="str">
            <v xml:space="preserve"> </v>
          </cell>
        </row>
        <row r="13570">
          <cell r="A13570" t="str">
            <v>GA72254-VUM</v>
          </cell>
          <cell r="B13570" t="str">
            <v>LH250-254 vert métal M</v>
          </cell>
          <cell r="C13570" t="str">
            <v xml:space="preserve"> </v>
          </cell>
        </row>
        <row r="13571">
          <cell r="A13571" t="str">
            <v>GA72254-VUXXL</v>
          </cell>
          <cell r="B13571" t="str">
            <v>LH250-254 vert métal XXL</v>
          </cell>
          <cell r="C13571" t="str">
            <v xml:space="preserve"> </v>
          </cell>
        </row>
        <row r="13572">
          <cell r="A13572" t="str">
            <v>GA72254-VVM</v>
          </cell>
          <cell r="B13572" t="str">
            <v>LH250-254 vert Otan M</v>
          </cell>
          <cell r="C13572" t="str">
            <v xml:space="preserve"> </v>
          </cell>
        </row>
        <row r="13573">
          <cell r="A13573" t="str">
            <v>GA72254-VVXXL</v>
          </cell>
          <cell r="B13573" t="str">
            <v>LH250-254 vert Otan XXL</v>
          </cell>
          <cell r="C13573" t="str">
            <v xml:space="preserve"> </v>
          </cell>
        </row>
        <row r="13574">
          <cell r="A13574" t="str">
            <v>GA72260-AFM</v>
          </cell>
          <cell r="B13574" t="str">
            <v>LH250-260 dark blue M</v>
          </cell>
          <cell r="C13574" t="str">
            <v xml:space="preserve"> </v>
          </cell>
        </row>
        <row r="13575">
          <cell r="A13575" t="str">
            <v>GA72260-AFXXL</v>
          </cell>
          <cell r="B13575" t="str">
            <v>LH250-260 dark blue XXL</v>
          </cell>
          <cell r="C13575" t="str">
            <v xml:space="preserve"> </v>
          </cell>
        </row>
        <row r="13576">
          <cell r="A13576" t="str">
            <v>GA72260-BQM</v>
          </cell>
          <cell r="B13576" t="str">
            <v>Helmet LH250-260 white, small size</v>
          </cell>
          <cell r="C13576" t="str">
            <v xml:space="preserve"> </v>
          </cell>
        </row>
        <row r="13577">
          <cell r="A13577" t="str">
            <v>GA72260-BQXXL</v>
          </cell>
          <cell r="B13577" t="str">
            <v>Helmet LH250-260 white, large size</v>
          </cell>
          <cell r="C13577" t="str">
            <v xml:space="preserve"> </v>
          </cell>
        </row>
        <row r="13578">
          <cell r="A13578" t="str">
            <v>GA72260-BUM</v>
          </cell>
          <cell r="B13578" t="str">
            <v>LH250-260 mat white, small size</v>
          </cell>
          <cell r="C13578" t="str">
            <v xml:space="preserve"> </v>
          </cell>
        </row>
        <row r="13579">
          <cell r="A13579" t="str">
            <v>GA72260-BUXXL</v>
          </cell>
          <cell r="B13579" t="str">
            <v>LH250-260 mat white, large size</v>
          </cell>
          <cell r="C13579" t="str">
            <v xml:space="preserve"> </v>
          </cell>
        </row>
        <row r="13580">
          <cell r="A13580" t="str">
            <v>GA72260-IQM</v>
          </cell>
          <cell r="B13580" t="str">
            <v>LH250-260 bleu mar mét M</v>
          </cell>
          <cell r="C13580" t="str">
            <v xml:space="preserve"> </v>
          </cell>
        </row>
        <row r="13581">
          <cell r="A13581" t="str">
            <v>GA72260-IQXXL</v>
          </cell>
          <cell r="B13581" t="str">
            <v>LH250-260 bleu mar mét XXL</v>
          </cell>
          <cell r="C13581" t="str">
            <v xml:space="preserve"> </v>
          </cell>
        </row>
        <row r="13582">
          <cell r="A13582" t="str">
            <v>GA72260-JBM</v>
          </cell>
          <cell r="B13582" t="str">
            <v>LH250-260 jaune M</v>
          </cell>
          <cell r="C13582" t="str">
            <v xml:space="preserve"> </v>
          </cell>
        </row>
        <row r="13583">
          <cell r="A13583" t="str">
            <v>GA72260-JBXXL</v>
          </cell>
          <cell r="B13583" t="str">
            <v>LH250-260 jaune XXL</v>
          </cell>
          <cell r="C13583" t="str">
            <v xml:space="preserve"> </v>
          </cell>
        </row>
        <row r="13584">
          <cell r="A13584" t="str">
            <v>GA72260-JJM</v>
          </cell>
          <cell r="B13584" t="str">
            <v>LH250-260 sable M</v>
          </cell>
          <cell r="C13584" t="str">
            <v xml:space="preserve"> </v>
          </cell>
        </row>
        <row r="13585">
          <cell r="A13585" t="str">
            <v>GA72260-JJXXL</v>
          </cell>
          <cell r="B13585" t="str">
            <v>LH250-260 sable XXL</v>
          </cell>
          <cell r="C13585" t="str">
            <v xml:space="preserve"> </v>
          </cell>
        </row>
        <row r="13586">
          <cell r="A13586" t="str">
            <v>GA72260-NBM</v>
          </cell>
          <cell r="B13586" t="str">
            <v>LH250-260 gris M</v>
          </cell>
          <cell r="C13586" t="str">
            <v xml:space="preserve"> </v>
          </cell>
        </row>
        <row r="13587">
          <cell r="A13587" t="str">
            <v>GA72260-NBXXL</v>
          </cell>
          <cell r="B13587" t="str">
            <v>LH250-260 gris XXL</v>
          </cell>
          <cell r="C13587" t="str">
            <v xml:space="preserve"> </v>
          </cell>
        </row>
        <row r="13588">
          <cell r="A13588" t="str">
            <v>GA72260-NTXXL</v>
          </cell>
          <cell r="B13588" t="str">
            <v>LH250-260 Dark Grey GM</v>
          </cell>
          <cell r="C13588" t="str">
            <v xml:space="preserve"> </v>
          </cell>
        </row>
        <row r="13589">
          <cell r="A13589" t="str">
            <v>GA72260-NXM</v>
          </cell>
          <cell r="B13589" t="str">
            <v>LH250-260 noir mat M</v>
          </cell>
          <cell r="C13589" t="str">
            <v xml:space="preserve"> </v>
          </cell>
        </row>
        <row r="13590">
          <cell r="A13590" t="str">
            <v>GA72260-NXXXL</v>
          </cell>
          <cell r="B13590" t="str">
            <v>LH250-260 noir mat XXL</v>
          </cell>
          <cell r="C13590" t="str">
            <v xml:space="preserve"> </v>
          </cell>
        </row>
        <row r="13591">
          <cell r="A13591" t="str">
            <v>GA72260-OBM</v>
          </cell>
          <cell r="B13591" t="str">
            <v>LH250-260 orang.fluo M</v>
          </cell>
          <cell r="C13591" t="str">
            <v xml:space="preserve"> </v>
          </cell>
        </row>
        <row r="13592">
          <cell r="A13592" t="str">
            <v>GA72260-OBXXL</v>
          </cell>
          <cell r="B13592" t="str">
            <v>LH250-260 orang.fluo XXL</v>
          </cell>
          <cell r="C13592" t="str">
            <v xml:space="preserve"> </v>
          </cell>
        </row>
        <row r="13593">
          <cell r="A13593" t="str">
            <v>GA72260-REM</v>
          </cell>
          <cell r="B13593" t="str">
            <v>LH250-260 rouge M</v>
          </cell>
          <cell r="C13593" t="str">
            <v xml:space="preserve"> </v>
          </cell>
        </row>
        <row r="13594">
          <cell r="A13594" t="str">
            <v>GA72260-REXXL</v>
          </cell>
          <cell r="B13594" t="str">
            <v>LH250-260 rouge XXL</v>
          </cell>
          <cell r="C13594" t="str">
            <v xml:space="preserve"> </v>
          </cell>
        </row>
        <row r="13595">
          <cell r="A13595" t="str">
            <v>GA72260-VVM</v>
          </cell>
          <cell r="B13595" t="str">
            <v>LH250-260 vert Otan M</v>
          </cell>
          <cell r="C13595" t="str">
            <v xml:space="preserve"> </v>
          </cell>
        </row>
        <row r="13596">
          <cell r="A13596" t="str">
            <v>GA72263-IIM</v>
          </cell>
          <cell r="B13596" t="str">
            <v>LH250-263 bleu roi M</v>
          </cell>
          <cell r="C13596" t="str">
            <v xml:space="preserve"> </v>
          </cell>
        </row>
        <row r="13597">
          <cell r="A13597" t="str">
            <v>GA72263-IIXXL</v>
          </cell>
          <cell r="B13597" t="str">
            <v>LH250-263 bleu roi XXL</v>
          </cell>
          <cell r="C13597" t="str">
            <v xml:space="preserve"> </v>
          </cell>
        </row>
        <row r="13598">
          <cell r="A13598" t="str">
            <v>GA72264-AFM</v>
          </cell>
          <cell r="B13598" t="str">
            <v>LH250-264 dark blue, small size</v>
          </cell>
          <cell r="C13598" t="str">
            <v xml:space="preserve"> </v>
          </cell>
        </row>
        <row r="13599">
          <cell r="A13599" t="str">
            <v>GA72264-AFXXL</v>
          </cell>
          <cell r="B13599" t="str">
            <v>LH250-264 dark blue, large size</v>
          </cell>
          <cell r="C13599" t="str">
            <v xml:space="preserve"> </v>
          </cell>
        </row>
        <row r="13600">
          <cell r="A13600" t="str">
            <v>GA72264-BQM</v>
          </cell>
          <cell r="B13600" t="str">
            <v>LH250-264 white, small size</v>
          </cell>
          <cell r="C13600" t="str">
            <v xml:space="preserve"> </v>
          </cell>
        </row>
        <row r="13601">
          <cell r="A13601" t="str">
            <v>GA72264-BUM</v>
          </cell>
          <cell r="B13601" t="str">
            <v>Mat white LH 250-264 helmet, small size</v>
          </cell>
          <cell r="C13601" t="str">
            <v xml:space="preserve"> </v>
          </cell>
        </row>
        <row r="13602">
          <cell r="A13602" t="str">
            <v>GA72264-BUXXL</v>
          </cell>
          <cell r="B13602" t="str">
            <v>Mat white LH 250-264 helmet, large size</v>
          </cell>
          <cell r="C13602" t="str">
            <v xml:space="preserve"> </v>
          </cell>
        </row>
        <row r="13603">
          <cell r="A13603" t="str">
            <v>GA72264-IQM</v>
          </cell>
          <cell r="B13603" t="str">
            <v>Helmet LH250-264 blue metallic, small</v>
          </cell>
          <cell r="C13603" t="str">
            <v xml:space="preserve"> </v>
          </cell>
        </row>
        <row r="13604">
          <cell r="A13604" t="str">
            <v>GA72264-JJM</v>
          </cell>
          <cell r="B13604" t="str">
            <v>LH250-264 sand colour, small size</v>
          </cell>
          <cell r="C13604" t="str">
            <v xml:space="preserve"> </v>
          </cell>
        </row>
        <row r="13605">
          <cell r="A13605" t="str">
            <v>GA72264-JJXXL</v>
          </cell>
          <cell r="B13605" t="str">
            <v>LH250-264 sand colour, large size</v>
          </cell>
          <cell r="C13605" t="str">
            <v xml:space="preserve"> </v>
          </cell>
        </row>
        <row r="13606">
          <cell r="A13606" t="str">
            <v>GA72264-NAM</v>
          </cell>
          <cell r="B13606" t="str">
            <v>LH250-264 black , small size</v>
          </cell>
          <cell r="C13606" t="str">
            <v xml:space="preserve"> </v>
          </cell>
        </row>
        <row r="13607">
          <cell r="A13607" t="str">
            <v>GA72264-NAXXL</v>
          </cell>
          <cell r="B13607" t="str">
            <v>LH250-264 black, large size</v>
          </cell>
          <cell r="C13607" t="str">
            <v xml:space="preserve"> </v>
          </cell>
        </row>
        <row r="13608">
          <cell r="A13608" t="str">
            <v>GA72264-NBM</v>
          </cell>
          <cell r="B13608" t="str">
            <v>LH250-264 grey, small size</v>
          </cell>
          <cell r="C13608" t="str">
            <v xml:space="preserve"> </v>
          </cell>
        </row>
        <row r="13609">
          <cell r="A13609" t="str">
            <v>GA72264-NCM</v>
          </cell>
          <cell r="B13609" t="str">
            <v>LH250-264 met.grey, small size</v>
          </cell>
          <cell r="C13609" t="str">
            <v xml:space="preserve"> </v>
          </cell>
        </row>
        <row r="13610">
          <cell r="A13610" t="str">
            <v>GA72264-NCXXL</v>
          </cell>
          <cell r="B13610" t="str">
            <v>LH250-264 met.grey, large size</v>
          </cell>
          <cell r="C13610" t="str">
            <v xml:space="preserve"> </v>
          </cell>
        </row>
        <row r="13611">
          <cell r="A13611" t="str">
            <v>GA72264-NXM</v>
          </cell>
          <cell r="B13611" t="str">
            <v>LH250-264 mat black, small size</v>
          </cell>
          <cell r="C13611" t="str">
            <v xml:space="preserve"> </v>
          </cell>
        </row>
        <row r="13612">
          <cell r="A13612" t="str">
            <v>GA72264-NXXXL</v>
          </cell>
          <cell r="B13612" t="str">
            <v>LH250-264 mat black, large size</v>
          </cell>
          <cell r="C13612" t="str">
            <v xml:space="preserve"> </v>
          </cell>
        </row>
        <row r="13613">
          <cell r="A13613" t="str">
            <v>GA72264-OBM</v>
          </cell>
          <cell r="B13613" t="str">
            <v>LH250-264 fluo orange, small size</v>
          </cell>
          <cell r="C13613" t="str">
            <v xml:space="preserve"> </v>
          </cell>
        </row>
        <row r="13614">
          <cell r="A13614" t="str">
            <v>GA72264-VUM</v>
          </cell>
          <cell r="B13614" t="str">
            <v>LH250-264 green metallic, small size</v>
          </cell>
          <cell r="C13614" t="str">
            <v xml:space="preserve"> </v>
          </cell>
        </row>
        <row r="13615">
          <cell r="A13615" t="str">
            <v>GA72264-VVM</v>
          </cell>
          <cell r="B13615" t="str">
            <v>LH250-264 Nato green, small size</v>
          </cell>
          <cell r="C13615" t="str">
            <v xml:space="preserve"> </v>
          </cell>
        </row>
        <row r="13616">
          <cell r="A13616" t="str">
            <v>GA72264-VVXXL</v>
          </cell>
          <cell r="B13616" t="str">
            <v>LH250-264 Nato green, large size</v>
          </cell>
          <cell r="C13616" t="str">
            <v xml:space="preserve"> </v>
          </cell>
        </row>
        <row r="13617">
          <cell r="A13617" t="str">
            <v>GA722B4-JBM</v>
          </cell>
          <cell r="B13617" t="str">
            <v>LH250-2B4 jaune M</v>
          </cell>
          <cell r="C13617" t="str">
            <v xml:space="preserve"> </v>
          </cell>
        </row>
        <row r="13618">
          <cell r="A13618" t="str">
            <v>GA722B4-JBXXL</v>
          </cell>
          <cell r="B13618" t="str">
            <v>LH250-2B4 jaune XXL</v>
          </cell>
          <cell r="C13618" t="str">
            <v xml:space="preserve"> </v>
          </cell>
        </row>
        <row r="13619">
          <cell r="A13619" t="str">
            <v>GA722B4-NBM</v>
          </cell>
          <cell r="B13619" t="str">
            <v>LH250-2B4 gris M</v>
          </cell>
          <cell r="C13619" t="str">
            <v xml:space="preserve"> </v>
          </cell>
        </row>
        <row r="13620">
          <cell r="A13620" t="str">
            <v>GA722B4-NBXXL</v>
          </cell>
          <cell r="B13620" t="str">
            <v>LH250-2B4 gris XXL</v>
          </cell>
          <cell r="C13620" t="str">
            <v xml:space="preserve"> </v>
          </cell>
        </row>
        <row r="13621">
          <cell r="A13621" t="str">
            <v>GA722B4-VVM</v>
          </cell>
          <cell r="B13621" t="str">
            <v>LH250-2B4 vert Otan M</v>
          </cell>
          <cell r="C13621" t="str">
            <v xml:space="preserve"> </v>
          </cell>
        </row>
        <row r="13622">
          <cell r="A13622" t="str">
            <v>GA722B4-VVXXL</v>
          </cell>
          <cell r="B13622" t="str">
            <v>LH250-2B4 vert Otan XXL</v>
          </cell>
          <cell r="C13622" t="str">
            <v xml:space="preserve"> </v>
          </cell>
        </row>
        <row r="13623">
          <cell r="A13623" t="str">
            <v>GA722C9-JBM</v>
          </cell>
          <cell r="B13623" t="str">
            <v>LH250-2C9 jaune M</v>
          </cell>
          <cell r="C13623" t="str">
            <v xml:space="preserve"> </v>
          </cell>
        </row>
        <row r="13624">
          <cell r="A13624" t="str">
            <v>GA722C9-JBXXL</v>
          </cell>
          <cell r="B13624" t="str">
            <v>LH250-2C9 jaune XXL</v>
          </cell>
          <cell r="C13624" t="str">
            <v xml:space="preserve"> </v>
          </cell>
        </row>
        <row r="13625">
          <cell r="A13625" t="str">
            <v>GA722C9-NBM</v>
          </cell>
          <cell r="B13625" t="str">
            <v>LH250-2C9 gris M</v>
          </cell>
          <cell r="C13625" t="str">
            <v xml:space="preserve"> </v>
          </cell>
        </row>
        <row r="13626">
          <cell r="A13626" t="str">
            <v>GA722C9-NBXXL</v>
          </cell>
          <cell r="B13626" t="str">
            <v>LH250-2C9 gris XXL</v>
          </cell>
          <cell r="C13626" t="str">
            <v xml:space="preserve"> </v>
          </cell>
        </row>
        <row r="13627">
          <cell r="A13627" t="str">
            <v>GA722C9-VVM</v>
          </cell>
          <cell r="B13627" t="str">
            <v>LH250-2C9 vert Otan M</v>
          </cell>
          <cell r="C13627" t="str">
            <v xml:space="preserve"> </v>
          </cell>
        </row>
        <row r="13628">
          <cell r="A13628" t="str">
            <v>GA722C9-VVXXL</v>
          </cell>
          <cell r="B13628" t="str">
            <v>LH250-2C9 vert Otan XXL</v>
          </cell>
          <cell r="C13628" t="str">
            <v xml:space="preserve"> </v>
          </cell>
        </row>
        <row r="13629">
          <cell r="A13629" t="str">
            <v>GA722DB-IQM</v>
          </cell>
          <cell r="B13629" t="str">
            <v>LH250-2DB Gend bleu mar mét M</v>
          </cell>
          <cell r="C13629" t="str">
            <v xml:space="preserve"> </v>
          </cell>
        </row>
        <row r="13630">
          <cell r="A13630" t="str">
            <v>GA722DB-IQXXL</v>
          </cell>
          <cell r="B13630" t="str">
            <v>LH250-2DB Gend bleu mar mét XXL</v>
          </cell>
          <cell r="C13630" t="str">
            <v xml:space="preserve"> </v>
          </cell>
        </row>
        <row r="13631">
          <cell r="A13631" t="str">
            <v>GA722G8-JBM</v>
          </cell>
          <cell r="B13631" t="str">
            <v>LH250-2G8 yellow, small size</v>
          </cell>
          <cell r="C13631" t="str">
            <v xml:space="preserve"> </v>
          </cell>
        </row>
        <row r="13632">
          <cell r="A13632" t="str">
            <v>GA722G8-JBXXL</v>
          </cell>
          <cell r="B13632" t="str">
            <v>LH250-2G8 yellow, large size</v>
          </cell>
          <cell r="C13632" t="str">
            <v xml:space="preserve"> </v>
          </cell>
        </row>
        <row r="13633">
          <cell r="A13633" t="str">
            <v>GA722H0-BUM</v>
          </cell>
          <cell r="B13633" t="str">
            <v>LH 250 2H0 mat white, small size</v>
          </cell>
          <cell r="C13633" t="str">
            <v xml:space="preserve"> </v>
          </cell>
        </row>
        <row r="13634">
          <cell r="A13634" t="str">
            <v>GA72300-AFM</v>
          </cell>
          <cell r="B13634" t="str">
            <v>LH250-300 dark blue M</v>
          </cell>
          <cell r="C13634" t="str">
            <v xml:space="preserve"> </v>
          </cell>
        </row>
        <row r="13635">
          <cell r="A13635" t="str">
            <v>GA72300-AFXXL</v>
          </cell>
          <cell r="B13635" t="str">
            <v>LH250-300 dark blue XXL</v>
          </cell>
          <cell r="C13635" t="str">
            <v xml:space="preserve"> </v>
          </cell>
        </row>
        <row r="13636">
          <cell r="A13636" t="str">
            <v>GA72300-BQM</v>
          </cell>
          <cell r="B13636" t="str">
            <v>LH250-300 blanc M</v>
          </cell>
          <cell r="C13636" t="str">
            <v xml:space="preserve"> </v>
          </cell>
        </row>
        <row r="13637">
          <cell r="A13637" t="str">
            <v>GA72300-BQXXL</v>
          </cell>
          <cell r="B13637" t="str">
            <v>LH250-300 blanc XXL</v>
          </cell>
          <cell r="C13637" t="str">
            <v xml:space="preserve"> </v>
          </cell>
        </row>
        <row r="13638">
          <cell r="A13638" t="str">
            <v>GA72300-BUM</v>
          </cell>
          <cell r="B13638" t="str">
            <v>LH250-300 blanc mat M</v>
          </cell>
          <cell r="C13638" t="str">
            <v xml:space="preserve"> </v>
          </cell>
        </row>
        <row r="13639">
          <cell r="A13639" t="str">
            <v>GA72300-BUXXL</v>
          </cell>
          <cell r="B13639" t="str">
            <v>LH250-300 blanc mat XXL</v>
          </cell>
          <cell r="C13639" t="str">
            <v xml:space="preserve"> </v>
          </cell>
        </row>
        <row r="13640">
          <cell r="A13640" t="str">
            <v>GA72300-IQM</v>
          </cell>
          <cell r="B13640" t="str">
            <v>LH250-300 bleu mar mét M</v>
          </cell>
          <cell r="C13640" t="str">
            <v xml:space="preserve"> </v>
          </cell>
        </row>
        <row r="13641">
          <cell r="A13641" t="str">
            <v>GA72300-IQXXL</v>
          </cell>
          <cell r="B13641" t="str">
            <v>LH250-300 bleu mar mét XXL</v>
          </cell>
          <cell r="C13641" t="str">
            <v xml:space="preserve"> </v>
          </cell>
        </row>
        <row r="13642">
          <cell r="A13642" t="str">
            <v>GA72300-JBM</v>
          </cell>
          <cell r="B13642" t="str">
            <v>LH250-300 jaune M</v>
          </cell>
          <cell r="C13642" t="str">
            <v xml:space="preserve"> </v>
          </cell>
        </row>
        <row r="13643">
          <cell r="A13643" t="str">
            <v>GA72300-JBXXL</v>
          </cell>
          <cell r="B13643" t="str">
            <v>LH250-300 jaune XXL</v>
          </cell>
          <cell r="C13643" t="str">
            <v xml:space="preserve"> </v>
          </cell>
        </row>
        <row r="13644">
          <cell r="A13644" t="str">
            <v>GA72300-JJM</v>
          </cell>
          <cell r="B13644" t="str">
            <v>LH250-300 sable M</v>
          </cell>
          <cell r="C13644" t="str">
            <v xml:space="preserve"> </v>
          </cell>
        </row>
        <row r="13645">
          <cell r="A13645" t="str">
            <v>GA72300-JJXXL</v>
          </cell>
          <cell r="B13645" t="str">
            <v>LH250-300 sable XXL</v>
          </cell>
          <cell r="C13645" t="str">
            <v xml:space="preserve"> </v>
          </cell>
        </row>
        <row r="13646">
          <cell r="A13646" t="str">
            <v>GA72300-NAM</v>
          </cell>
          <cell r="B13646" t="str">
            <v>LH250-300 noir M</v>
          </cell>
          <cell r="C13646" t="str">
            <v xml:space="preserve"> </v>
          </cell>
        </row>
        <row r="13647">
          <cell r="A13647" t="str">
            <v>GA72300-NAXXL</v>
          </cell>
          <cell r="B13647" t="str">
            <v>LH250-300 noir XXL</v>
          </cell>
          <cell r="C13647" t="str">
            <v xml:space="preserve"> </v>
          </cell>
        </row>
        <row r="13648">
          <cell r="A13648" t="str">
            <v>GA72300-NBM</v>
          </cell>
          <cell r="B13648" t="str">
            <v>LH250-300 gris M</v>
          </cell>
          <cell r="C13648" t="str">
            <v xml:space="preserve"> </v>
          </cell>
        </row>
        <row r="13649">
          <cell r="A13649" t="str">
            <v>GA72300-NBXXL</v>
          </cell>
          <cell r="B13649" t="str">
            <v>LH250-300 gris XXL</v>
          </cell>
          <cell r="C13649" t="str">
            <v xml:space="preserve"> </v>
          </cell>
        </row>
        <row r="13650">
          <cell r="A13650" t="str">
            <v>GA72300-NCM</v>
          </cell>
          <cell r="B13650" t="str">
            <v>LH250-300 gris mét M</v>
          </cell>
          <cell r="C13650" t="str">
            <v xml:space="preserve"> </v>
          </cell>
        </row>
        <row r="13651">
          <cell r="A13651" t="str">
            <v>GA72300-NCXXL</v>
          </cell>
          <cell r="B13651" t="str">
            <v>LH250-300 gris mét XXL</v>
          </cell>
          <cell r="C13651" t="str">
            <v xml:space="preserve"> </v>
          </cell>
        </row>
        <row r="13652">
          <cell r="A13652" t="str">
            <v>GA72300-NXM</v>
          </cell>
          <cell r="B13652" t="str">
            <v>LH250-300 noir mat M</v>
          </cell>
          <cell r="C13652" t="str">
            <v xml:space="preserve"> </v>
          </cell>
        </row>
        <row r="13653">
          <cell r="A13653" t="str">
            <v>GA72300-NXXXL</v>
          </cell>
          <cell r="B13653" t="str">
            <v>LH250-300 noir mat XXL</v>
          </cell>
          <cell r="C13653" t="str">
            <v xml:space="preserve"> </v>
          </cell>
        </row>
        <row r="13654">
          <cell r="A13654" t="str">
            <v>GA72300-OBM</v>
          </cell>
          <cell r="B13654" t="str">
            <v>LH250-300 orang.fluo M</v>
          </cell>
          <cell r="C13654" t="str">
            <v xml:space="preserve"> </v>
          </cell>
        </row>
        <row r="13655">
          <cell r="A13655" t="str">
            <v>GA72300-OBXXL</v>
          </cell>
          <cell r="B13655" t="str">
            <v>LH250-300 orang.fluo XXL</v>
          </cell>
          <cell r="C13655" t="str">
            <v xml:space="preserve"> </v>
          </cell>
        </row>
        <row r="13656">
          <cell r="A13656" t="str">
            <v>GA72300-REM</v>
          </cell>
          <cell r="B13656" t="str">
            <v>LH250-300 rouge M</v>
          </cell>
          <cell r="C13656" t="str">
            <v xml:space="preserve"> </v>
          </cell>
        </row>
        <row r="13657">
          <cell r="A13657" t="str">
            <v>GA72300-VUM</v>
          </cell>
          <cell r="B13657" t="str">
            <v>LH250-300 vert métal M</v>
          </cell>
          <cell r="C13657" t="str">
            <v xml:space="preserve"> </v>
          </cell>
        </row>
        <row r="13658">
          <cell r="A13658" t="str">
            <v>GA72300-VUXXL</v>
          </cell>
          <cell r="B13658" t="str">
            <v>LH250-300 vert métal XXL</v>
          </cell>
          <cell r="C13658" t="str">
            <v xml:space="preserve"> </v>
          </cell>
        </row>
        <row r="13659">
          <cell r="A13659" t="str">
            <v>GA72300-VVM</v>
          </cell>
          <cell r="B13659" t="str">
            <v>LH250-300 vert Otan M</v>
          </cell>
          <cell r="C13659" t="str">
            <v xml:space="preserve"> </v>
          </cell>
        </row>
        <row r="13660">
          <cell r="A13660" t="str">
            <v>GA72300-VVXXL</v>
          </cell>
          <cell r="B13660" t="str">
            <v>LH250-300 vert Otan XXL</v>
          </cell>
          <cell r="C13660" t="str">
            <v xml:space="preserve"> </v>
          </cell>
        </row>
        <row r="13661">
          <cell r="A13661" t="str">
            <v>GA72310-BQM</v>
          </cell>
          <cell r="B13661" t="str">
            <v>LH250-310 blanc M</v>
          </cell>
          <cell r="C13661" t="str">
            <v xml:space="preserve"> </v>
          </cell>
        </row>
        <row r="13662">
          <cell r="A13662" t="str">
            <v>GA72310-BQXXL</v>
          </cell>
          <cell r="B13662" t="str">
            <v>LH250-310 blanc XXL</v>
          </cell>
          <cell r="C13662" t="str">
            <v xml:space="preserve"> </v>
          </cell>
        </row>
        <row r="13663">
          <cell r="A13663" t="str">
            <v>GA72310-IQM</v>
          </cell>
          <cell r="B13663" t="str">
            <v>LH250-310 bleu mar mét M</v>
          </cell>
          <cell r="C13663" t="str">
            <v xml:space="preserve"> </v>
          </cell>
        </row>
        <row r="13664">
          <cell r="A13664" t="str">
            <v>GA72310-IQXXL</v>
          </cell>
          <cell r="B13664" t="str">
            <v>LH250-310 bleu mar mét XXL</v>
          </cell>
          <cell r="C13664" t="str">
            <v xml:space="preserve"> </v>
          </cell>
        </row>
        <row r="13665">
          <cell r="A13665" t="str">
            <v>GA72310-JBM</v>
          </cell>
          <cell r="B13665" t="str">
            <v>LH250-310 jaune M</v>
          </cell>
          <cell r="C13665" t="str">
            <v xml:space="preserve"> </v>
          </cell>
        </row>
        <row r="13666">
          <cell r="A13666" t="str">
            <v>GA72310-JBXXL</v>
          </cell>
          <cell r="B13666" t="str">
            <v>LH250-310 jaune XXL</v>
          </cell>
          <cell r="C13666" t="str">
            <v xml:space="preserve"> </v>
          </cell>
        </row>
        <row r="13667">
          <cell r="A13667" t="str">
            <v>GA72310-JJM</v>
          </cell>
          <cell r="B13667" t="str">
            <v>LH250-310 sable M</v>
          </cell>
          <cell r="C13667" t="str">
            <v xml:space="preserve"> </v>
          </cell>
        </row>
        <row r="13668">
          <cell r="A13668" t="str">
            <v>GA72310-JJXXL</v>
          </cell>
          <cell r="B13668" t="str">
            <v>LH250-310 sable XXL</v>
          </cell>
          <cell r="C13668" t="str">
            <v xml:space="preserve"> </v>
          </cell>
        </row>
        <row r="13669">
          <cell r="A13669" t="str">
            <v>GA72310-NBM</v>
          </cell>
          <cell r="B13669" t="str">
            <v>LH250-310 gris M</v>
          </cell>
          <cell r="C13669" t="str">
            <v xml:space="preserve"> </v>
          </cell>
        </row>
        <row r="13670">
          <cell r="A13670" t="str">
            <v>GA72310-NBXXL</v>
          </cell>
          <cell r="B13670" t="str">
            <v>LH250-310 gris XXL</v>
          </cell>
          <cell r="C13670" t="str">
            <v xml:space="preserve"> </v>
          </cell>
        </row>
        <row r="13671">
          <cell r="A13671" t="str">
            <v>GA72310-OBM</v>
          </cell>
          <cell r="B13671" t="str">
            <v>LH250-310 orang.fluo M</v>
          </cell>
          <cell r="C13671" t="str">
            <v xml:space="preserve"> </v>
          </cell>
        </row>
        <row r="13672">
          <cell r="A13672" t="str">
            <v>GA72310-OBXXL</v>
          </cell>
          <cell r="B13672" t="str">
            <v>LH250-310 orang.fluo XXL</v>
          </cell>
          <cell r="C13672" t="str">
            <v xml:space="preserve"> </v>
          </cell>
        </row>
        <row r="13673">
          <cell r="A13673" t="str">
            <v>GA72310-VUM</v>
          </cell>
          <cell r="B13673" t="str">
            <v>LH250-310 vert métal M</v>
          </cell>
          <cell r="C13673" t="str">
            <v xml:space="preserve"> </v>
          </cell>
        </row>
        <row r="13674">
          <cell r="A13674" t="str">
            <v>GA72310-VUXXL</v>
          </cell>
          <cell r="B13674" t="str">
            <v>LH250-310 vert métal XXL</v>
          </cell>
          <cell r="C13674" t="str">
            <v xml:space="preserve"> </v>
          </cell>
        </row>
        <row r="13675">
          <cell r="A13675" t="str">
            <v>GA72310-VVM</v>
          </cell>
          <cell r="B13675" t="str">
            <v>LH250-310 vert Otan M</v>
          </cell>
          <cell r="C13675" t="str">
            <v xml:space="preserve"> </v>
          </cell>
        </row>
        <row r="13676">
          <cell r="A13676" t="str">
            <v>GA72310-VVXXL</v>
          </cell>
          <cell r="B13676" t="str">
            <v>LH250-310 vert Otan XXL</v>
          </cell>
          <cell r="C13676" t="str">
            <v xml:space="preserve"> </v>
          </cell>
        </row>
        <row r="13677">
          <cell r="A13677" t="str">
            <v>GA72350-AFM</v>
          </cell>
          <cell r="B13677" t="str">
            <v>LH250-350 dark blue M</v>
          </cell>
          <cell r="C13677" t="str">
            <v xml:space="preserve"> </v>
          </cell>
        </row>
        <row r="13678">
          <cell r="A13678" t="str">
            <v>GA72350-AFXXL</v>
          </cell>
          <cell r="B13678" t="str">
            <v>LH250-350 dark blue XXL</v>
          </cell>
          <cell r="C13678" t="str">
            <v xml:space="preserve"> </v>
          </cell>
        </row>
        <row r="13679">
          <cell r="A13679" t="str">
            <v>GA72350-BQM</v>
          </cell>
          <cell r="B13679" t="str">
            <v>LH250-350 blanc M</v>
          </cell>
          <cell r="C13679" t="str">
            <v xml:space="preserve"> </v>
          </cell>
        </row>
        <row r="13680">
          <cell r="A13680" t="str">
            <v>GA72350-BQXXL</v>
          </cell>
          <cell r="B13680" t="str">
            <v>LH250-350 blanc XXL</v>
          </cell>
          <cell r="C13680" t="str">
            <v xml:space="preserve"> </v>
          </cell>
        </row>
        <row r="13681">
          <cell r="A13681" t="str">
            <v>GA72350-IQM</v>
          </cell>
          <cell r="B13681" t="str">
            <v>LH250-350 bleu mar mét M</v>
          </cell>
          <cell r="C13681" t="str">
            <v xml:space="preserve"> </v>
          </cell>
        </row>
        <row r="13682">
          <cell r="A13682" t="str">
            <v>GA72350-IQXXL</v>
          </cell>
          <cell r="B13682" t="str">
            <v>LH250-350 bleu mar mét XXL</v>
          </cell>
          <cell r="C13682" t="str">
            <v xml:space="preserve"> </v>
          </cell>
        </row>
        <row r="13683">
          <cell r="A13683" t="str">
            <v>GA72350-JBM</v>
          </cell>
          <cell r="B13683" t="str">
            <v>LH250-350 jaune M</v>
          </cell>
          <cell r="C13683" t="str">
            <v xml:space="preserve"> </v>
          </cell>
        </row>
        <row r="13684">
          <cell r="A13684" t="str">
            <v>GA72350-JBXXL</v>
          </cell>
          <cell r="B13684" t="str">
            <v>LH250-350 jaune XXL</v>
          </cell>
          <cell r="C13684" t="str">
            <v xml:space="preserve"> </v>
          </cell>
        </row>
        <row r="13685">
          <cell r="A13685" t="str">
            <v>GA72350-JJM</v>
          </cell>
          <cell r="B13685" t="str">
            <v>LH250-350 sable M</v>
          </cell>
          <cell r="C13685" t="str">
            <v xml:space="preserve"> </v>
          </cell>
        </row>
        <row r="13686">
          <cell r="A13686" t="str">
            <v>GA72350-JJXXL</v>
          </cell>
          <cell r="B13686" t="str">
            <v>LH250-350 sable XXL</v>
          </cell>
          <cell r="C13686" t="str">
            <v xml:space="preserve"> </v>
          </cell>
        </row>
        <row r="13687">
          <cell r="A13687" t="str">
            <v>GA72350-NBM</v>
          </cell>
          <cell r="B13687" t="str">
            <v>LH250-350 gris M</v>
          </cell>
          <cell r="C13687" t="str">
            <v xml:space="preserve"> </v>
          </cell>
        </row>
        <row r="13688">
          <cell r="A13688" t="str">
            <v>GA72350-NBXXL</v>
          </cell>
          <cell r="B13688" t="str">
            <v>LH250-350 gris XXL</v>
          </cell>
          <cell r="C13688" t="str">
            <v xml:space="preserve"> </v>
          </cell>
        </row>
        <row r="13689">
          <cell r="A13689" t="str">
            <v>GA72350-NXM</v>
          </cell>
          <cell r="B13689" t="str">
            <v>LH250-350 noir mat M</v>
          </cell>
          <cell r="C13689" t="str">
            <v xml:space="preserve"> </v>
          </cell>
        </row>
        <row r="13690">
          <cell r="A13690" t="str">
            <v>GA72350-NXXXL</v>
          </cell>
          <cell r="B13690" t="str">
            <v>LH250-350 noir mat XXL</v>
          </cell>
          <cell r="C13690" t="str">
            <v xml:space="preserve"> </v>
          </cell>
        </row>
        <row r="13691">
          <cell r="A13691" t="str">
            <v>GA72350-OBM</v>
          </cell>
          <cell r="B13691" t="str">
            <v>LH250-350 orang.fluo M</v>
          </cell>
          <cell r="C13691" t="str">
            <v xml:space="preserve"> </v>
          </cell>
        </row>
        <row r="13692">
          <cell r="A13692" t="str">
            <v>GA72350-OBXXL</v>
          </cell>
          <cell r="B13692" t="str">
            <v>LH250-350 orang.fluo XXL</v>
          </cell>
          <cell r="C13692" t="str">
            <v xml:space="preserve"> </v>
          </cell>
        </row>
        <row r="13693">
          <cell r="A13693" t="str">
            <v>GA72350-REM</v>
          </cell>
          <cell r="B13693" t="str">
            <v>LH250-350 rouge M</v>
          </cell>
          <cell r="C13693" t="str">
            <v xml:space="preserve"> </v>
          </cell>
        </row>
        <row r="13694">
          <cell r="A13694" t="str">
            <v>GA72350-REXXL</v>
          </cell>
          <cell r="B13694" t="str">
            <v>LH250-350 rouge XXL</v>
          </cell>
          <cell r="C13694" t="str">
            <v xml:space="preserve"> </v>
          </cell>
        </row>
        <row r="13695">
          <cell r="A13695" t="str">
            <v>GA72350-VUM</v>
          </cell>
          <cell r="B13695" t="str">
            <v>LH250-350 vert métal M</v>
          </cell>
          <cell r="C13695" t="str">
            <v xml:space="preserve"> </v>
          </cell>
        </row>
        <row r="13696">
          <cell r="A13696" t="str">
            <v>GA72350-VUXXL</v>
          </cell>
          <cell r="B13696" t="str">
            <v>LH250-350 vert métal XXL</v>
          </cell>
          <cell r="C13696" t="str">
            <v xml:space="preserve"> </v>
          </cell>
        </row>
        <row r="13697">
          <cell r="A13697" t="str">
            <v>GA72350-VVM</v>
          </cell>
          <cell r="B13697" t="str">
            <v>LH250-350 vert Otan M</v>
          </cell>
          <cell r="C13697" t="str">
            <v xml:space="preserve"> </v>
          </cell>
        </row>
        <row r="13698">
          <cell r="A13698" t="str">
            <v>GA72350-VVXXL</v>
          </cell>
          <cell r="B13698" t="str">
            <v>LH250-350 vert Otan XXL</v>
          </cell>
          <cell r="C13698" t="str">
            <v xml:space="preserve"> </v>
          </cell>
        </row>
        <row r="13699">
          <cell r="A13699" t="str">
            <v>GA72360-AFM</v>
          </cell>
          <cell r="B13699" t="str">
            <v>LH250-360 dark blue M</v>
          </cell>
          <cell r="C13699" t="str">
            <v xml:space="preserve"> </v>
          </cell>
        </row>
        <row r="13700">
          <cell r="A13700" t="str">
            <v>GA72360-AFXXL</v>
          </cell>
          <cell r="B13700" t="str">
            <v>LH250-360 dark blue XXL</v>
          </cell>
          <cell r="C13700" t="str">
            <v xml:space="preserve"> </v>
          </cell>
        </row>
        <row r="13701">
          <cell r="A13701" t="str">
            <v>GA72360-BQM</v>
          </cell>
          <cell r="B13701" t="str">
            <v>LH250-360 blanc M</v>
          </cell>
          <cell r="C13701" t="str">
            <v xml:space="preserve"> </v>
          </cell>
        </row>
        <row r="13702">
          <cell r="A13702" t="str">
            <v>GA72360-BQXXL</v>
          </cell>
          <cell r="B13702" t="str">
            <v>LH250-360 blanc XXL</v>
          </cell>
          <cell r="C13702" t="str">
            <v xml:space="preserve"> </v>
          </cell>
        </row>
        <row r="13703">
          <cell r="A13703" t="str">
            <v>GA72360-IQM</v>
          </cell>
          <cell r="B13703" t="str">
            <v>LH250-360 bleu mar mét M</v>
          </cell>
          <cell r="C13703" t="str">
            <v xml:space="preserve"> </v>
          </cell>
        </row>
        <row r="13704">
          <cell r="A13704" t="str">
            <v>GA72360-IQXXL</v>
          </cell>
          <cell r="B13704" t="str">
            <v>LH250-360 bleu mar mét XXL</v>
          </cell>
          <cell r="C13704" t="str">
            <v xml:space="preserve"> </v>
          </cell>
        </row>
        <row r="13705">
          <cell r="A13705" t="str">
            <v>GA72360-JBM</v>
          </cell>
          <cell r="B13705" t="str">
            <v>LH250-360 jaune M</v>
          </cell>
          <cell r="C13705" t="str">
            <v xml:space="preserve"> </v>
          </cell>
        </row>
        <row r="13706">
          <cell r="A13706" t="str">
            <v>GA72360-JBXXL</v>
          </cell>
          <cell r="B13706" t="str">
            <v>LH250-360 jaune XXL</v>
          </cell>
          <cell r="C13706" t="str">
            <v xml:space="preserve"> </v>
          </cell>
        </row>
        <row r="13707">
          <cell r="A13707" t="str">
            <v>GA72360-JJM</v>
          </cell>
          <cell r="B13707" t="str">
            <v>LH250-360 sable M</v>
          </cell>
          <cell r="C13707" t="str">
            <v xml:space="preserve"> </v>
          </cell>
        </row>
        <row r="13708">
          <cell r="A13708" t="str">
            <v>GA72360-JJXXL</v>
          </cell>
          <cell r="B13708" t="str">
            <v>LH250-360 sable XXL</v>
          </cell>
          <cell r="C13708" t="str">
            <v xml:space="preserve"> </v>
          </cell>
        </row>
        <row r="13709">
          <cell r="A13709" t="str">
            <v>GA72360-NBM</v>
          </cell>
          <cell r="B13709" t="str">
            <v>LH250-360 gris M</v>
          </cell>
          <cell r="C13709" t="str">
            <v xml:space="preserve"> </v>
          </cell>
        </row>
        <row r="13710">
          <cell r="A13710" t="str">
            <v>GA72360-NBXXL</v>
          </cell>
          <cell r="B13710" t="str">
            <v>LH250-360 gris XXL</v>
          </cell>
          <cell r="C13710" t="str">
            <v xml:space="preserve"> </v>
          </cell>
        </row>
        <row r="13711">
          <cell r="A13711" t="str">
            <v>GA72360-NXM</v>
          </cell>
          <cell r="B13711" t="str">
            <v>LH250-360 noir mat M</v>
          </cell>
          <cell r="C13711" t="str">
            <v xml:space="preserve"> </v>
          </cell>
        </row>
        <row r="13712">
          <cell r="A13712" t="str">
            <v>GA72360-NXXXL</v>
          </cell>
          <cell r="B13712" t="str">
            <v>LH250-360 noir mat XXL</v>
          </cell>
          <cell r="C13712" t="str">
            <v xml:space="preserve"> </v>
          </cell>
        </row>
        <row r="13713">
          <cell r="A13713" t="str">
            <v>GA72360-OBM</v>
          </cell>
          <cell r="B13713" t="str">
            <v>LH250-360 orang.fluo M</v>
          </cell>
          <cell r="C13713" t="str">
            <v xml:space="preserve"> </v>
          </cell>
        </row>
        <row r="13714">
          <cell r="A13714" t="str">
            <v>GA72360-OBXXL</v>
          </cell>
          <cell r="B13714" t="str">
            <v>LH250-360 orang.fluo XXL</v>
          </cell>
          <cell r="C13714" t="str">
            <v xml:space="preserve"> </v>
          </cell>
        </row>
        <row r="13715">
          <cell r="A13715" t="str">
            <v>GA72360-REM</v>
          </cell>
          <cell r="B13715" t="str">
            <v>LH250-360 rouge M</v>
          </cell>
          <cell r="C13715" t="str">
            <v xml:space="preserve"> </v>
          </cell>
        </row>
        <row r="13716">
          <cell r="A13716" t="str">
            <v>GA72360-REXXL</v>
          </cell>
          <cell r="B13716" t="str">
            <v>LH250-360 rouge XXL</v>
          </cell>
          <cell r="C13716" t="str">
            <v xml:space="preserve"> </v>
          </cell>
        </row>
        <row r="13717">
          <cell r="A13717" t="str">
            <v>GA72360-VVM</v>
          </cell>
          <cell r="B13717" t="str">
            <v>LH250-360 vert Otan M</v>
          </cell>
          <cell r="C13717" t="str">
            <v xml:space="preserve"> </v>
          </cell>
        </row>
        <row r="13718">
          <cell r="A13718" t="str">
            <v>GA72360-VVXXL</v>
          </cell>
          <cell r="B13718" t="str">
            <v>LH250-360 vert Otan XXL</v>
          </cell>
          <cell r="C13718" t="str">
            <v xml:space="preserve"> </v>
          </cell>
        </row>
        <row r="13719">
          <cell r="A13719" t="str">
            <v>GA72400-AFM</v>
          </cell>
          <cell r="B13719" t="str">
            <v>LH250-400 dark blue M</v>
          </cell>
          <cell r="C13719" t="str">
            <v xml:space="preserve"> </v>
          </cell>
        </row>
        <row r="13720">
          <cell r="A13720" t="str">
            <v>GA72400-AFXXL</v>
          </cell>
          <cell r="B13720" t="str">
            <v>LH250-400 dark blue XXL</v>
          </cell>
          <cell r="C13720" t="str">
            <v xml:space="preserve"> </v>
          </cell>
        </row>
        <row r="13721">
          <cell r="A13721" t="str">
            <v>GA72400-BQM</v>
          </cell>
          <cell r="B13721" t="str">
            <v>LH250-400 blanc M</v>
          </cell>
          <cell r="C13721" t="str">
            <v xml:space="preserve"> </v>
          </cell>
        </row>
        <row r="13722">
          <cell r="A13722" t="str">
            <v>GA72400-BQXXL</v>
          </cell>
          <cell r="B13722" t="str">
            <v>LH250-400 blanc XXL</v>
          </cell>
          <cell r="C13722" t="str">
            <v xml:space="preserve"> </v>
          </cell>
        </row>
        <row r="13723">
          <cell r="A13723" t="str">
            <v>GA72400-BUM</v>
          </cell>
          <cell r="B13723" t="str">
            <v>LH250-400 blanc mat M</v>
          </cell>
          <cell r="C13723" t="str">
            <v xml:space="preserve"> </v>
          </cell>
        </row>
        <row r="13724">
          <cell r="A13724" t="str">
            <v>GA72400-BUXXL</v>
          </cell>
          <cell r="B13724" t="str">
            <v>LH250-400 blanc mat XXL</v>
          </cell>
          <cell r="C13724" t="str">
            <v xml:space="preserve"> </v>
          </cell>
        </row>
        <row r="13725">
          <cell r="A13725" t="str">
            <v>GA72400-IQM</v>
          </cell>
          <cell r="B13725" t="str">
            <v>LH250-400 bleu mar mét M</v>
          </cell>
          <cell r="C13725" t="str">
            <v xml:space="preserve"> </v>
          </cell>
        </row>
        <row r="13726">
          <cell r="A13726" t="str">
            <v>GA72400-IQXXL</v>
          </cell>
          <cell r="B13726" t="str">
            <v>LH250-400 bleu mar mét XXL</v>
          </cell>
          <cell r="C13726" t="str">
            <v xml:space="preserve"> </v>
          </cell>
        </row>
        <row r="13727">
          <cell r="A13727" t="str">
            <v>GA72400-JBM</v>
          </cell>
          <cell r="B13727" t="str">
            <v>LH250-400 jaune M</v>
          </cell>
          <cell r="C13727" t="str">
            <v xml:space="preserve"> </v>
          </cell>
        </row>
        <row r="13728">
          <cell r="A13728" t="str">
            <v>GA72400-JBXXL</v>
          </cell>
          <cell r="B13728" t="str">
            <v>LH250-400 jaune XXL</v>
          </cell>
          <cell r="C13728" t="str">
            <v xml:space="preserve"> </v>
          </cell>
        </row>
        <row r="13729">
          <cell r="A13729" t="str">
            <v>GA72400-JJM</v>
          </cell>
          <cell r="B13729" t="str">
            <v>LH250-400 sable M</v>
          </cell>
          <cell r="C13729" t="str">
            <v xml:space="preserve"> </v>
          </cell>
        </row>
        <row r="13730">
          <cell r="A13730" t="str">
            <v>GA72400-JJXXL</v>
          </cell>
          <cell r="B13730" t="str">
            <v>LH250-400 sable XXL</v>
          </cell>
          <cell r="C13730" t="str">
            <v xml:space="preserve"> </v>
          </cell>
        </row>
        <row r="13731">
          <cell r="A13731" t="str">
            <v>GA72400-NAM</v>
          </cell>
          <cell r="B13731" t="str">
            <v>LH250-400 noir M</v>
          </cell>
          <cell r="C13731" t="str">
            <v xml:space="preserve"> </v>
          </cell>
        </row>
        <row r="13732">
          <cell r="A13732" t="str">
            <v>GA72400-NAXXL</v>
          </cell>
          <cell r="B13732" t="str">
            <v>LH250-400 noir XXL</v>
          </cell>
          <cell r="C13732" t="str">
            <v xml:space="preserve"> </v>
          </cell>
        </row>
        <row r="13733">
          <cell r="A13733" t="str">
            <v>GA72400-NBM</v>
          </cell>
          <cell r="B13733" t="str">
            <v>LH250-400 gris M</v>
          </cell>
          <cell r="C13733" t="str">
            <v xml:space="preserve"> </v>
          </cell>
        </row>
        <row r="13734">
          <cell r="A13734" t="str">
            <v>GA72400-NBXXL</v>
          </cell>
          <cell r="B13734" t="str">
            <v>LH250-400 gris XXL</v>
          </cell>
          <cell r="C13734" t="str">
            <v xml:space="preserve"> </v>
          </cell>
        </row>
        <row r="13735">
          <cell r="A13735" t="str">
            <v>GA72400-NCM</v>
          </cell>
          <cell r="B13735" t="str">
            <v>LH250-400 gris mét M</v>
          </cell>
          <cell r="C13735" t="str">
            <v xml:space="preserve"> </v>
          </cell>
        </row>
        <row r="13736">
          <cell r="A13736" t="str">
            <v>GA72400-NCXXL</v>
          </cell>
          <cell r="B13736" t="str">
            <v>LH250-400 gris mét XXL</v>
          </cell>
          <cell r="C13736" t="str">
            <v xml:space="preserve"> </v>
          </cell>
        </row>
        <row r="13737">
          <cell r="A13737" t="str">
            <v>GA72400-NXM</v>
          </cell>
          <cell r="B13737" t="str">
            <v>LH250-400 noir mat M</v>
          </cell>
          <cell r="C13737" t="str">
            <v xml:space="preserve"> </v>
          </cell>
        </row>
        <row r="13738">
          <cell r="A13738" t="str">
            <v>GA72400-NXXXL</v>
          </cell>
          <cell r="B13738" t="str">
            <v>LH250-400 noir mat XXL</v>
          </cell>
          <cell r="C13738" t="str">
            <v xml:space="preserve"> </v>
          </cell>
        </row>
        <row r="13739">
          <cell r="A13739" t="str">
            <v>GA72400-OBM</v>
          </cell>
          <cell r="B13739" t="str">
            <v>LH250-400 orang.fluo M</v>
          </cell>
          <cell r="C13739" t="str">
            <v xml:space="preserve"> </v>
          </cell>
        </row>
        <row r="13740">
          <cell r="A13740" t="str">
            <v>GA72400-OBXXL</v>
          </cell>
          <cell r="B13740" t="str">
            <v>LH250-400 orang.fluo XXL</v>
          </cell>
          <cell r="C13740" t="str">
            <v xml:space="preserve"> </v>
          </cell>
        </row>
        <row r="13741">
          <cell r="A13741" t="str">
            <v>GA72400-REM</v>
          </cell>
          <cell r="B13741" t="str">
            <v>LH250-400 rouge M</v>
          </cell>
          <cell r="C13741" t="str">
            <v xml:space="preserve"> </v>
          </cell>
        </row>
        <row r="13742">
          <cell r="A13742" t="str">
            <v>GA72400-REXXL</v>
          </cell>
          <cell r="B13742" t="str">
            <v>LH250-400 rouge XXL</v>
          </cell>
          <cell r="C13742" t="str">
            <v xml:space="preserve"> </v>
          </cell>
        </row>
        <row r="13743">
          <cell r="A13743" t="str">
            <v>GA72400-VUM</v>
          </cell>
          <cell r="B13743" t="str">
            <v>LH250-400 vert métal M</v>
          </cell>
          <cell r="C13743" t="str">
            <v xml:space="preserve"> </v>
          </cell>
        </row>
        <row r="13744">
          <cell r="A13744" t="str">
            <v>GA72400-VUXXL</v>
          </cell>
          <cell r="B13744" t="str">
            <v>LH250-400 vert métal XXL</v>
          </cell>
          <cell r="C13744" t="str">
            <v xml:space="preserve"> </v>
          </cell>
        </row>
        <row r="13745">
          <cell r="A13745" t="str">
            <v>GA72400-VVM</v>
          </cell>
          <cell r="B13745" t="str">
            <v>LH250-400 vert Otan M</v>
          </cell>
          <cell r="C13745" t="str">
            <v xml:space="preserve"> </v>
          </cell>
        </row>
        <row r="13746">
          <cell r="A13746" t="str">
            <v>GA72400-VVXXL</v>
          </cell>
          <cell r="B13746" t="str">
            <v>LH250-400 vert Otan XXL</v>
          </cell>
          <cell r="C13746" t="str">
            <v xml:space="preserve"> </v>
          </cell>
        </row>
        <row r="13747">
          <cell r="A13747" t="str">
            <v>GA72404-AFM</v>
          </cell>
          <cell r="B13747" t="str">
            <v>LH250-404 dark blue M</v>
          </cell>
          <cell r="C13747" t="str">
            <v xml:space="preserve"> </v>
          </cell>
        </row>
        <row r="13748">
          <cell r="A13748" t="str">
            <v>GA72404-BQM</v>
          </cell>
          <cell r="B13748" t="str">
            <v>LH250-404 blanc M</v>
          </cell>
          <cell r="C13748" t="str">
            <v xml:space="preserve"> </v>
          </cell>
        </row>
        <row r="13749">
          <cell r="A13749" t="str">
            <v>GA72404-BUM</v>
          </cell>
          <cell r="B13749" t="str">
            <v>LH250-404 blanc mat M</v>
          </cell>
          <cell r="C13749" t="str">
            <v xml:space="preserve"> </v>
          </cell>
        </row>
        <row r="13750">
          <cell r="A13750" t="str">
            <v>GA72404-BUXXL</v>
          </cell>
          <cell r="B13750" t="str">
            <v>LH250-404 blanc mat XXL</v>
          </cell>
          <cell r="C13750" t="str">
            <v xml:space="preserve"> </v>
          </cell>
        </row>
        <row r="13751">
          <cell r="A13751" t="str">
            <v>GA72404-IQM</v>
          </cell>
          <cell r="B13751" t="str">
            <v>LH250-404 bleu mar mét M</v>
          </cell>
          <cell r="C13751" t="str">
            <v xml:space="preserve"> </v>
          </cell>
        </row>
        <row r="13752">
          <cell r="A13752" t="str">
            <v>GA72404-JBM</v>
          </cell>
          <cell r="B13752" t="str">
            <v>LH250-404 jaune M</v>
          </cell>
          <cell r="C13752" t="str">
            <v xml:space="preserve"> </v>
          </cell>
        </row>
        <row r="13753">
          <cell r="A13753" t="str">
            <v>GA72404-JJM</v>
          </cell>
          <cell r="B13753" t="str">
            <v>LH250-404 sable M</v>
          </cell>
          <cell r="C13753" t="str">
            <v xml:space="preserve"> </v>
          </cell>
        </row>
        <row r="13754">
          <cell r="A13754" t="str">
            <v>GA72404-JJXXL</v>
          </cell>
          <cell r="B13754" t="str">
            <v>LH250-404 sable XXL</v>
          </cell>
          <cell r="C13754" t="str">
            <v xml:space="preserve"> </v>
          </cell>
        </row>
        <row r="13755">
          <cell r="A13755" t="str">
            <v>GA72404-NAM</v>
          </cell>
          <cell r="B13755" t="str">
            <v>LH250-404 noir M</v>
          </cell>
          <cell r="C13755" t="str">
            <v xml:space="preserve"> </v>
          </cell>
        </row>
        <row r="13756">
          <cell r="A13756" t="str">
            <v>GA72404-NAXXL</v>
          </cell>
          <cell r="B13756" t="str">
            <v>LH250-404 noir XXL</v>
          </cell>
          <cell r="C13756" t="str">
            <v xml:space="preserve"> </v>
          </cell>
        </row>
        <row r="13757">
          <cell r="A13757" t="str">
            <v>GA72404-NBM</v>
          </cell>
          <cell r="B13757" t="str">
            <v>LH250-404 gris M</v>
          </cell>
          <cell r="C13757" t="str">
            <v xml:space="preserve"> </v>
          </cell>
        </row>
        <row r="13758">
          <cell r="A13758" t="str">
            <v>GA72404-NCM</v>
          </cell>
          <cell r="B13758" t="str">
            <v>LH250-404 gris mét M</v>
          </cell>
          <cell r="C13758" t="str">
            <v xml:space="preserve"> </v>
          </cell>
        </row>
        <row r="13759">
          <cell r="A13759" t="str">
            <v>GA72404-NXM</v>
          </cell>
          <cell r="B13759" t="str">
            <v>LH250-404 noir mat M</v>
          </cell>
          <cell r="C13759" t="str">
            <v xml:space="preserve"> </v>
          </cell>
        </row>
        <row r="13760">
          <cell r="A13760" t="str">
            <v>GA72404-NXXXL</v>
          </cell>
          <cell r="B13760" t="str">
            <v>LH250-404 noir mat XXL</v>
          </cell>
          <cell r="C13760" t="str">
            <v xml:space="preserve"> </v>
          </cell>
        </row>
        <row r="13761">
          <cell r="A13761" t="str">
            <v>GA72404-OBM</v>
          </cell>
          <cell r="B13761" t="str">
            <v>LH250-404 orang.fluo M</v>
          </cell>
          <cell r="C13761" t="str">
            <v xml:space="preserve"> </v>
          </cell>
        </row>
        <row r="13762">
          <cell r="A13762" t="str">
            <v>GA72404-REM</v>
          </cell>
          <cell r="B13762" t="str">
            <v>LH250-404 rouge M</v>
          </cell>
          <cell r="C13762" t="str">
            <v xml:space="preserve"> </v>
          </cell>
        </row>
        <row r="13763">
          <cell r="A13763" t="str">
            <v>GA72404-VUM</v>
          </cell>
          <cell r="B13763" t="str">
            <v>LH250-404 metallic green, small size</v>
          </cell>
          <cell r="C13763" t="str">
            <v xml:space="preserve"> </v>
          </cell>
        </row>
        <row r="13764">
          <cell r="A13764" t="str">
            <v>GA72404-VUXXL</v>
          </cell>
          <cell r="B13764" t="str">
            <v>LH250-404 metallic green, large size</v>
          </cell>
          <cell r="C13764" t="str">
            <v xml:space="preserve"> </v>
          </cell>
        </row>
        <row r="13765">
          <cell r="A13765" t="str">
            <v>GA72404-VVM</v>
          </cell>
          <cell r="B13765" t="str">
            <v>LH250-404 vert Otan M</v>
          </cell>
          <cell r="C13765" t="str">
            <v xml:space="preserve"> </v>
          </cell>
        </row>
        <row r="13766">
          <cell r="A13766" t="str">
            <v>GA72404-VVXXL</v>
          </cell>
          <cell r="B13766" t="str">
            <v>LH250-404 vert Otan XXL</v>
          </cell>
          <cell r="C13766" t="str">
            <v xml:space="preserve"> </v>
          </cell>
        </row>
        <row r="13767">
          <cell r="A13767" t="str">
            <v>GA72410-AFM</v>
          </cell>
          <cell r="B13767" t="str">
            <v>LH250-410 dark blue M</v>
          </cell>
          <cell r="C13767" t="str">
            <v xml:space="preserve"> </v>
          </cell>
        </row>
        <row r="13768">
          <cell r="A13768" t="str">
            <v>GA72410-BQM</v>
          </cell>
          <cell r="B13768" t="str">
            <v>LH250-410 blanc M</v>
          </cell>
          <cell r="C13768" t="str">
            <v xml:space="preserve"> </v>
          </cell>
        </row>
        <row r="13769">
          <cell r="A13769" t="str">
            <v>GA72410-BQXXL</v>
          </cell>
          <cell r="B13769" t="str">
            <v>LH250-410 blanc XXL</v>
          </cell>
          <cell r="C13769" t="str">
            <v xml:space="preserve"> </v>
          </cell>
        </row>
        <row r="13770">
          <cell r="A13770" t="str">
            <v>GA72410-IQM</v>
          </cell>
          <cell r="B13770" t="str">
            <v>LH250-410 bleu mar mét M</v>
          </cell>
          <cell r="C13770" t="str">
            <v xml:space="preserve"> </v>
          </cell>
        </row>
        <row r="13771">
          <cell r="A13771" t="str">
            <v>GA72410-IQXXL</v>
          </cell>
          <cell r="B13771" t="str">
            <v>LH250-410 bleu mar mét XXL</v>
          </cell>
          <cell r="C13771" t="str">
            <v xml:space="preserve"> </v>
          </cell>
        </row>
        <row r="13772">
          <cell r="A13772" t="str">
            <v>GA72410-JBM</v>
          </cell>
          <cell r="B13772" t="str">
            <v>LH250-410 jaune M</v>
          </cell>
          <cell r="C13772" t="str">
            <v xml:space="preserve"> </v>
          </cell>
        </row>
        <row r="13773">
          <cell r="A13773" t="str">
            <v>GA72410-JBXXL</v>
          </cell>
          <cell r="B13773" t="str">
            <v>LH250-410 jaune XXL</v>
          </cell>
          <cell r="C13773" t="str">
            <v xml:space="preserve"> </v>
          </cell>
        </row>
        <row r="13774">
          <cell r="A13774" t="str">
            <v>GA72410-JJM</v>
          </cell>
          <cell r="B13774" t="str">
            <v>LH250-410 sable M</v>
          </cell>
          <cell r="C13774" t="str">
            <v xml:space="preserve"> </v>
          </cell>
        </row>
        <row r="13775">
          <cell r="A13775" t="str">
            <v>GA72410-JJXXL</v>
          </cell>
          <cell r="B13775" t="str">
            <v>LH250-410 sable XXL</v>
          </cell>
          <cell r="C13775" t="str">
            <v xml:space="preserve"> </v>
          </cell>
        </row>
        <row r="13776">
          <cell r="A13776" t="str">
            <v>GA72410-NBM</v>
          </cell>
          <cell r="B13776" t="str">
            <v>LH250-410 gris M</v>
          </cell>
          <cell r="C13776" t="str">
            <v xml:space="preserve"> </v>
          </cell>
        </row>
        <row r="13777">
          <cell r="A13777" t="str">
            <v>GA72410-NBXXL</v>
          </cell>
          <cell r="B13777" t="str">
            <v>LH250-410 gris XXL</v>
          </cell>
          <cell r="C13777" t="str">
            <v xml:space="preserve"> </v>
          </cell>
        </row>
        <row r="13778">
          <cell r="A13778" t="str">
            <v>GA72410-NXM</v>
          </cell>
          <cell r="B13778" t="str">
            <v>LH250-410 noir mat M</v>
          </cell>
          <cell r="C13778" t="str">
            <v xml:space="preserve"> </v>
          </cell>
        </row>
        <row r="13779">
          <cell r="A13779" t="str">
            <v>GA72410-NXXXL</v>
          </cell>
          <cell r="B13779" t="str">
            <v>LH250-410 noir mat XXL</v>
          </cell>
          <cell r="C13779" t="str">
            <v xml:space="preserve"> </v>
          </cell>
        </row>
        <row r="13780">
          <cell r="A13780" t="str">
            <v>GA72410-OBM</v>
          </cell>
          <cell r="B13780" t="str">
            <v>LH250-410 orang.fluo M</v>
          </cell>
          <cell r="C13780" t="str">
            <v xml:space="preserve"> </v>
          </cell>
        </row>
        <row r="13781">
          <cell r="A13781" t="str">
            <v>GA72410-OBXXL</v>
          </cell>
          <cell r="B13781" t="str">
            <v>LH250-410 orang.fluo XXL</v>
          </cell>
          <cell r="C13781" t="str">
            <v xml:space="preserve"> </v>
          </cell>
        </row>
        <row r="13782">
          <cell r="A13782" t="str">
            <v>GA72410-VUM</v>
          </cell>
          <cell r="B13782" t="str">
            <v>LH250-410 vert métal M</v>
          </cell>
          <cell r="C13782" t="str">
            <v xml:space="preserve"> </v>
          </cell>
        </row>
        <row r="13783">
          <cell r="A13783" t="str">
            <v>GA72410-VUXXL</v>
          </cell>
          <cell r="B13783" t="str">
            <v>LH250-410 vert métal XXL</v>
          </cell>
          <cell r="C13783" t="str">
            <v xml:space="preserve"> </v>
          </cell>
        </row>
        <row r="13784">
          <cell r="A13784" t="str">
            <v>GA72410-VVM</v>
          </cell>
          <cell r="B13784" t="str">
            <v>LH250-410 vert Otan M</v>
          </cell>
          <cell r="C13784" t="str">
            <v xml:space="preserve"> </v>
          </cell>
        </row>
        <row r="13785">
          <cell r="A13785" t="str">
            <v>GA72410-VVXXL</v>
          </cell>
          <cell r="B13785" t="str">
            <v>LH250-410 vert Otan XXL</v>
          </cell>
          <cell r="C13785" t="str">
            <v xml:space="preserve"> </v>
          </cell>
        </row>
        <row r="13786">
          <cell r="A13786" t="str">
            <v>GA72430-BQXXL</v>
          </cell>
          <cell r="B13786" t="str">
            <v>LH 250-430 IAI white XXL</v>
          </cell>
          <cell r="C13786" t="str">
            <v xml:space="preserve"> </v>
          </cell>
        </row>
        <row r="13787">
          <cell r="A13787" t="str">
            <v>GA72430-NBM</v>
          </cell>
          <cell r="B13787" t="str">
            <v>LH 250-430 IAI gris M</v>
          </cell>
          <cell r="C13787" t="str">
            <v xml:space="preserve"> </v>
          </cell>
        </row>
        <row r="13788">
          <cell r="A13788" t="str">
            <v>GA72430-NBXXL</v>
          </cell>
          <cell r="B13788" t="str">
            <v>LH 250-430 IAI gris XXL</v>
          </cell>
          <cell r="C13788" t="str">
            <v xml:space="preserve"> </v>
          </cell>
        </row>
        <row r="13789">
          <cell r="A13789" t="str">
            <v>GA72430-NCM</v>
          </cell>
          <cell r="B13789" t="str">
            <v>LH 250-430 IAI gris mét M</v>
          </cell>
          <cell r="C13789" t="str">
            <v xml:space="preserve"> </v>
          </cell>
        </row>
        <row r="13790">
          <cell r="A13790" t="str">
            <v>GA72430-NCXXL</v>
          </cell>
          <cell r="B13790" t="str">
            <v>LH 250-430 IAI gris mét XXL</v>
          </cell>
          <cell r="C13790" t="str">
            <v xml:space="preserve"> </v>
          </cell>
        </row>
        <row r="13791">
          <cell r="A13791" t="str">
            <v>GA72430-REM</v>
          </cell>
          <cell r="B13791" t="str">
            <v>Helmet LH250-430 IAI red, small size</v>
          </cell>
          <cell r="C13791" t="str">
            <v xml:space="preserve"> </v>
          </cell>
        </row>
        <row r="13792">
          <cell r="A13792" t="str">
            <v>GA72430-REXXL</v>
          </cell>
          <cell r="B13792" t="str">
            <v>Helmet LH250-430 IAI red, large size</v>
          </cell>
          <cell r="C13792" t="str">
            <v xml:space="preserve"> </v>
          </cell>
        </row>
        <row r="13793">
          <cell r="A13793" t="str">
            <v>GA72450-AFM</v>
          </cell>
          <cell r="B13793" t="str">
            <v>LH250-450 dark blue M</v>
          </cell>
          <cell r="C13793" t="str">
            <v xml:space="preserve"> </v>
          </cell>
        </row>
        <row r="13794">
          <cell r="A13794" t="str">
            <v>GA72450-AFXXL</v>
          </cell>
          <cell r="B13794" t="str">
            <v>Helmet LH250-450 dark blue, large size</v>
          </cell>
          <cell r="C13794" t="str">
            <v xml:space="preserve"> </v>
          </cell>
        </row>
        <row r="13795">
          <cell r="A13795" t="str">
            <v>GA72450-BQM</v>
          </cell>
          <cell r="B13795" t="str">
            <v>LH250-450 blanc M</v>
          </cell>
          <cell r="C13795" t="str">
            <v xml:space="preserve"> </v>
          </cell>
        </row>
        <row r="13796">
          <cell r="A13796" t="str">
            <v>GA72450-BQXXL</v>
          </cell>
          <cell r="B13796" t="str">
            <v>Helmet LH250-450 white, large size</v>
          </cell>
          <cell r="C13796" t="str">
            <v xml:space="preserve"> </v>
          </cell>
        </row>
        <row r="13797">
          <cell r="A13797" t="str">
            <v>GA72450-IQM</v>
          </cell>
          <cell r="B13797" t="str">
            <v>LH250-450 bleu mar mét M</v>
          </cell>
          <cell r="C13797" t="str">
            <v xml:space="preserve"> </v>
          </cell>
        </row>
        <row r="13798">
          <cell r="A13798" t="str">
            <v>GA72450-IQXXL</v>
          </cell>
          <cell r="B13798" t="str">
            <v>LH250-450 bleu mar mét XXL</v>
          </cell>
          <cell r="C13798" t="str">
            <v xml:space="preserve"> </v>
          </cell>
        </row>
        <row r="13799">
          <cell r="A13799" t="str">
            <v>GA72450-JBM</v>
          </cell>
          <cell r="B13799" t="str">
            <v>LH250-450 jaune M</v>
          </cell>
          <cell r="C13799" t="str">
            <v xml:space="preserve"> </v>
          </cell>
        </row>
        <row r="13800">
          <cell r="A13800" t="str">
            <v>GA72450-JBXXL</v>
          </cell>
          <cell r="B13800" t="str">
            <v>LH250-450 jaune XXL</v>
          </cell>
          <cell r="C13800" t="str">
            <v xml:space="preserve"> </v>
          </cell>
        </row>
        <row r="13801">
          <cell r="A13801" t="str">
            <v>GA72450-JJM</v>
          </cell>
          <cell r="B13801" t="str">
            <v>LH250-450 sable M</v>
          </cell>
          <cell r="C13801" t="str">
            <v xml:space="preserve"> </v>
          </cell>
        </row>
        <row r="13802">
          <cell r="A13802" t="str">
            <v>GA72450-JJXXL</v>
          </cell>
          <cell r="B13802" t="str">
            <v>LH250-450 sable XXL</v>
          </cell>
          <cell r="C13802" t="str">
            <v xml:space="preserve"> </v>
          </cell>
        </row>
        <row r="13803">
          <cell r="A13803" t="str">
            <v>GA72450-NBM</v>
          </cell>
          <cell r="B13803" t="str">
            <v>LH250-450 gris M</v>
          </cell>
          <cell r="C13803" t="str">
            <v xml:space="preserve"> </v>
          </cell>
        </row>
        <row r="13804">
          <cell r="A13804" t="str">
            <v>GA72450-NBXXL</v>
          </cell>
          <cell r="B13804" t="str">
            <v>LH250-450 gris XXL</v>
          </cell>
          <cell r="C13804" t="str">
            <v xml:space="preserve"> </v>
          </cell>
        </row>
        <row r="13805">
          <cell r="A13805" t="str">
            <v>GA72450-NXM</v>
          </cell>
          <cell r="B13805" t="str">
            <v>LH250-450 noir mat M</v>
          </cell>
          <cell r="C13805" t="str">
            <v xml:space="preserve"> </v>
          </cell>
        </row>
        <row r="13806">
          <cell r="A13806" t="str">
            <v>GA72450-NXXXL</v>
          </cell>
          <cell r="B13806" t="str">
            <v>LH250-450 noir mat XXL</v>
          </cell>
          <cell r="C13806" t="str">
            <v xml:space="preserve"> </v>
          </cell>
        </row>
        <row r="13807">
          <cell r="A13807" t="str">
            <v>GA72450-OBM</v>
          </cell>
          <cell r="B13807" t="str">
            <v>LH250-450 orang.fluo M</v>
          </cell>
          <cell r="C13807" t="str">
            <v xml:space="preserve"> </v>
          </cell>
        </row>
        <row r="13808">
          <cell r="A13808" t="str">
            <v>GA72450-OBXXL</v>
          </cell>
          <cell r="B13808" t="str">
            <v>LH250-450 orang.fluo XXL</v>
          </cell>
          <cell r="C13808" t="str">
            <v xml:space="preserve"> </v>
          </cell>
        </row>
        <row r="13809">
          <cell r="A13809" t="str">
            <v>GA72450-REM</v>
          </cell>
          <cell r="B13809" t="str">
            <v>LH250-450 rouge M</v>
          </cell>
          <cell r="C13809" t="str">
            <v xml:space="preserve"> </v>
          </cell>
        </row>
        <row r="13810">
          <cell r="A13810" t="str">
            <v>GA72450-VUM</v>
          </cell>
          <cell r="B13810" t="str">
            <v>Helmet LH250-450 metal green, smal size</v>
          </cell>
          <cell r="C13810" t="str">
            <v xml:space="preserve"> </v>
          </cell>
        </row>
        <row r="13811">
          <cell r="A13811" t="str">
            <v>GA72450-VUXXL</v>
          </cell>
          <cell r="B13811" t="str">
            <v>LH250-450 vert métal XXL</v>
          </cell>
          <cell r="C13811" t="str">
            <v xml:space="preserve"> </v>
          </cell>
        </row>
        <row r="13812">
          <cell r="A13812" t="str">
            <v>GA72450-VVM</v>
          </cell>
          <cell r="B13812" t="str">
            <v>LH250-450 vert Otan M</v>
          </cell>
          <cell r="C13812" t="str">
            <v xml:space="preserve"> </v>
          </cell>
        </row>
        <row r="13813">
          <cell r="A13813" t="str">
            <v>GA72450-VVXXL</v>
          </cell>
          <cell r="B13813" t="str">
            <v>LH250-450 vert Otan XXL</v>
          </cell>
          <cell r="C13813" t="str">
            <v xml:space="preserve"> </v>
          </cell>
        </row>
        <row r="13814">
          <cell r="A13814" t="str">
            <v>GA72460-AFM</v>
          </cell>
          <cell r="B13814" t="str">
            <v>Helmet LH250-460 dark blue M</v>
          </cell>
          <cell r="C13814" t="str">
            <v xml:space="preserve"> </v>
          </cell>
        </row>
        <row r="13815">
          <cell r="A13815" t="str">
            <v>GA72460-AFXXL</v>
          </cell>
          <cell r="B13815" t="str">
            <v>LH250-460 dark blue XXL</v>
          </cell>
          <cell r="C13815" t="str">
            <v xml:space="preserve"> </v>
          </cell>
        </row>
        <row r="13816">
          <cell r="A13816" t="str">
            <v>GA72460-BQXXL</v>
          </cell>
          <cell r="B13816" t="str">
            <v>LH250-460 blanc XXL</v>
          </cell>
          <cell r="C13816" t="str">
            <v xml:space="preserve"> </v>
          </cell>
        </row>
        <row r="13817">
          <cell r="A13817" t="str">
            <v>GA72460-IQM</v>
          </cell>
          <cell r="B13817" t="str">
            <v>LH250-460 bleu mar mét M</v>
          </cell>
          <cell r="C13817" t="str">
            <v xml:space="preserve"> </v>
          </cell>
        </row>
        <row r="13818">
          <cell r="A13818" t="str">
            <v>GA72460-IQXXL</v>
          </cell>
          <cell r="B13818" t="str">
            <v>LH250-460 bleu mar mét XXL</v>
          </cell>
          <cell r="C13818" t="str">
            <v xml:space="preserve"> </v>
          </cell>
        </row>
        <row r="13819">
          <cell r="A13819" t="str">
            <v>GA72460-JBM</v>
          </cell>
          <cell r="B13819" t="str">
            <v>LH250-460 jaune M</v>
          </cell>
          <cell r="C13819" t="str">
            <v xml:space="preserve"> </v>
          </cell>
        </row>
        <row r="13820">
          <cell r="A13820" t="str">
            <v>GA72460-JBXXL</v>
          </cell>
          <cell r="B13820" t="str">
            <v>LH250-460 jaune XXL</v>
          </cell>
          <cell r="C13820" t="str">
            <v xml:space="preserve"> </v>
          </cell>
        </row>
        <row r="13821">
          <cell r="A13821" t="str">
            <v>GA72460-JJM</v>
          </cell>
          <cell r="B13821" t="str">
            <v>LH250-460 sable M</v>
          </cell>
          <cell r="C13821" t="str">
            <v xml:space="preserve"> </v>
          </cell>
        </row>
        <row r="13822">
          <cell r="A13822" t="str">
            <v>GA72460-JJXXL</v>
          </cell>
          <cell r="B13822" t="str">
            <v>LH250-460 sable XXL</v>
          </cell>
          <cell r="C13822" t="str">
            <v xml:space="preserve"> </v>
          </cell>
        </row>
        <row r="13823">
          <cell r="A13823" t="str">
            <v>GA72460-NBXXL</v>
          </cell>
          <cell r="B13823" t="str">
            <v>LH250-460 gris XXL</v>
          </cell>
          <cell r="C13823" t="str">
            <v xml:space="preserve"> </v>
          </cell>
        </row>
        <row r="13824">
          <cell r="A13824" t="str">
            <v>GA72460-NNM</v>
          </cell>
          <cell r="B13824" t="str">
            <v>LH250-460 mat grey, small size</v>
          </cell>
          <cell r="C13824" t="str">
            <v xml:space="preserve"> </v>
          </cell>
        </row>
        <row r="13825">
          <cell r="A13825" t="str">
            <v>GA72460-NNXXL</v>
          </cell>
          <cell r="B13825" t="str">
            <v>LH250-460 mat grey, large size</v>
          </cell>
          <cell r="C13825" t="str">
            <v xml:space="preserve"> </v>
          </cell>
        </row>
        <row r="13826">
          <cell r="A13826" t="str">
            <v>GA72460-NXM</v>
          </cell>
          <cell r="B13826" t="str">
            <v>LH250-460 noir mat M</v>
          </cell>
          <cell r="C13826" t="str">
            <v xml:space="preserve"> </v>
          </cell>
        </row>
        <row r="13827">
          <cell r="A13827" t="str">
            <v>GA72460-NXXXL</v>
          </cell>
          <cell r="B13827" t="str">
            <v>LH250-460 noir mat XXL</v>
          </cell>
          <cell r="C13827" t="str">
            <v xml:space="preserve"> </v>
          </cell>
        </row>
        <row r="13828">
          <cell r="A13828" t="str">
            <v>GA72460-OBM</v>
          </cell>
          <cell r="B13828" t="str">
            <v>LH250-460 orang.fluo M</v>
          </cell>
          <cell r="C13828" t="str">
            <v xml:space="preserve"> </v>
          </cell>
        </row>
        <row r="13829">
          <cell r="A13829" t="str">
            <v>GA72460-REM</v>
          </cell>
          <cell r="B13829" t="str">
            <v>LH250-460 rouge M</v>
          </cell>
          <cell r="C13829" t="str">
            <v xml:space="preserve"> </v>
          </cell>
        </row>
        <row r="13830">
          <cell r="A13830" t="str">
            <v>GA72460-VVM</v>
          </cell>
          <cell r="B13830" t="str">
            <v>LH250-460 vert Otan M</v>
          </cell>
          <cell r="C13830" t="str">
            <v xml:space="preserve"> </v>
          </cell>
        </row>
        <row r="13831">
          <cell r="A13831" t="str">
            <v>GA72464-AFM</v>
          </cell>
          <cell r="B13831" t="str">
            <v>LH250-464 dark blue, small size</v>
          </cell>
          <cell r="C13831" t="str">
            <v xml:space="preserve"> </v>
          </cell>
        </row>
        <row r="13832">
          <cell r="A13832" t="str">
            <v>GA72464-AFXXL</v>
          </cell>
          <cell r="B13832" t="str">
            <v>LH250-464 dark blue, large size</v>
          </cell>
          <cell r="C13832" t="str">
            <v xml:space="preserve"> </v>
          </cell>
        </row>
        <row r="13833">
          <cell r="A13833" t="str">
            <v>GA72464-BQM</v>
          </cell>
          <cell r="B13833" t="str">
            <v>LH250-464 white, small size</v>
          </cell>
          <cell r="C13833" t="str">
            <v xml:space="preserve"> </v>
          </cell>
        </row>
        <row r="13834">
          <cell r="A13834" t="str">
            <v>GA72464-BUM</v>
          </cell>
          <cell r="B13834" t="str">
            <v>LH250-464 mat white, small size</v>
          </cell>
          <cell r="C13834" t="str">
            <v xml:space="preserve"> </v>
          </cell>
        </row>
        <row r="13835">
          <cell r="A13835" t="str">
            <v>GA72464-BUXXL</v>
          </cell>
          <cell r="B13835" t="str">
            <v>LH250-464 mat white, large size</v>
          </cell>
          <cell r="C13835" t="str">
            <v xml:space="preserve"> </v>
          </cell>
        </row>
        <row r="13836">
          <cell r="A13836" t="str">
            <v>GA72464-IQM</v>
          </cell>
          <cell r="B13836" t="str">
            <v>LH250-464 metallic navy blue, small size</v>
          </cell>
          <cell r="C13836" t="str">
            <v xml:space="preserve"> </v>
          </cell>
        </row>
        <row r="13837">
          <cell r="A13837" t="str">
            <v>GA72464-IQXXL</v>
          </cell>
          <cell r="B13837" t="str">
            <v>LH250-464 metallic navy blue, large size</v>
          </cell>
          <cell r="C13837" t="str">
            <v xml:space="preserve"> </v>
          </cell>
        </row>
        <row r="13838">
          <cell r="A13838" t="str">
            <v>GA72464-JBM</v>
          </cell>
          <cell r="B13838" t="str">
            <v>LH250-464 yellow, small size</v>
          </cell>
          <cell r="C13838" t="str">
            <v xml:space="preserve"> </v>
          </cell>
        </row>
        <row r="13839">
          <cell r="A13839" t="str">
            <v>GA72464-JBXXL</v>
          </cell>
          <cell r="B13839" t="str">
            <v>LH250-464 yellow, large size</v>
          </cell>
          <cell r="C13839" t="str">
            <v xml:space="preserve"> </v>
          </cell>
        </row>
        <row r="13840">
          <cell r="A13840" t="str">
            <v>GA72464-NAM</v>
          </cell>
          <cell r="B13840" t="str">
            <v>LH250-464 black, small size</v>
          </cell>
          <cell r="C13840" t="str">
            <v xml:space="preserve"> </v>
          </cell>
        </row>
        <row r="13841">
          <cell r="A13841" t="str">
            <v>GA72464-NAXXL</v>
          </cell>
          <cell r="B13841" t="str">
            <v>LH250-464 black, large size</v>
          </cell>
          <cell r="C13841" t="str">
            <v xml:space="preserve"> </v>
          </cell>
        </row>
        <row r="13842">
          <cell r="A13842" t="str">
            <v>GA72464-NBM</v>
          </cell>
          <cell r="B13842" t="str">
            <v>LH250-464 grey, small size</v>
          </cell>
          <cell r="C13842" t="str">
            <v xml:space="preserve"> </v>
          </cell>
        </row>
        <row r="13843">
          <cell r="A13843" t="str">
            <v>GA72464-NBXXL</v>
          </cell>
          <cell r="B13843" t="str">
            <v>LH250-464 grey, large size</v>
          </cell>
          <cell r="C13843" t="str">
            <v xml:space="preserve"> </v>
          </cell>
        </row>
        <row r="13844">
          <cell r="A13844" t="str">
            <v>GA72464-NCM</v>
          </cell>
          <cell r="B13844" t="str">
            <v>LH250-464 metallic grey, small size</v>
          </cell>
          <cell r="C13844" t="str">
            <v xml:space="preserve"> </v>
          </cell>
        </row>
        <row r="13845">
          <cell r="A13845" t="str">
            <v>GA72464-NCXXL</v>
          </cell>
          <cell r="B13845" t="str">
            <v>LH250-464 metallic grey, large size</v>
          </cell>
          <cell r="C13845" t="str">
            <v xml:space="preserve"> </v>
          </cell>
        </row>
        <row r="13846">
          <cell r="A13846" t="str">
            <v>GA72464-NTXXL</v>
          </cell>
          <cell r="B13846" t="str">
            <v>Helmet LH250-464 dark grey, large size</v>
          </cell>
          <cell r="C13846" t="str">
            <v xml:space="preserve"> </v>
          </cell>
        </row>
        <row r="13847">
          <cell r="A13847" t="str">
            <v>GA72464-NXM</v>
          </cell>
          <cell r="B13847" t="str">
            <v>LH250-464 mat black, small size</v>
          </cell>
          <cell r="C13847" t="str">
            <v xml:space="preserve"> </v>
          </cell>
        </row>
        <row r="13848">
          <cell r="A13848" t="str">
            <v>GA72464-NXXXL</v>
          </cell>
          <cell r="B13848" t="str">
            <v>LH250-464 mat black, large size</v>
          </cell>
          <cell r="C13848" t="str">
            <v xml:space="preserve"> </v>
          </cell>
        </row>
        <row r="13849">
          <cell r="A13849" t="str">
            <v>GA72464-OBM</v>
          </cell>
          <cell r="B13849" t="str">
            <v>LH250-464 fluorescent orange, small size</v>
          </cell>
          <cell r="C13849" t="str">
            <v xml:space="preserve"> </v>
          </cell>
        </row>
        <row r="13850">
          <cell r="A13850" t="str">
            <v>GA72464-OBXXL</v>
          </cell>
          <cell r="B13850" t="str">
            <v>LH250-464 fluorescent orange, large size</v>
          </cell>
          <cell r="C13850" t="str">
            <v xml:space="preserve"> </v>
          </cell>
        </row>
        <row r="13851">
          <cell r="A13851" t="str">
            <v>GA72464-REM</v>
          </cell>
          <cell r="B13851" t="str">
            <v>LH250-464 red, small size</v>
          </cell>
          <cell r="C13851" t="str">
            <v xml:space="preserve"> </v>
          </cell>
        </row>
        <row r="13852">
          <cell r="A13852" t="str">
            <v>GA72464-REXXL</v>
          </cell>
          <cell r="B13852" t="str">
            <v>LH250-464 red, large size</v>
          </cell>
          <cell r="C13852" t="str">
            <v xml:space="preserve"> </v>
          </cell>
        </row>
        <row r="13853">
          <cell r="A13853" t="str">
            <v>GA72464-VUM</v>
          </cell>
          <cell r="B13853" t="str">
            <v>LH250-464 metallic green, small size</v>
          </cell>
          <cell r="C13853" t="str">
            <v xml:space="preserve"> </v>
          </cell>
        </row>
        <row r="13854">
          <cell r="A13854" t="str">
            <v>GA72464-VUXXL</v>
          </cell>
          <cell r="B13854" t="str">
            <v>LH250-464 metallic green, large size</v>
          </cell>
          <cell r="C13854" t="str">
            <v xml:space="preserve"> </v>
          </cell>
        </row>
        <row r="13855">
          <cell r="A13855" t="str">
            <v>GA72464-VVM</v>
          </cell>
          <cell r="B13855" t="str">
            <v>LH250-464 Nato green, small size</v>
          </cell>
          <cell r="C13855" t="str">
            <v xml:space="preserve"> </v>
          </cell>
        </row>
        <row r="13856">
          <cell r="A13856" t="str">
            <v>GA72464-VVXXL</v>
          </cell>
          <cell r="B13856" t="str">
            <v>Helmet LH250-464 Nato green, large size</v>
          </cell>
          <cell r="C13856" t="str">
            <v xml:space="preserve"> </v>
          </cell>
        </row>
        <row r="13857">
          <cell r="A13857" t="str">
            <v>GA72500-AFM</v>
          </cell>
          <cell r="B13857" t="str">
            <v>LH250-500 dark blue M</v>
          </cell>
          <cell r="C13857" t="str">
            <v xml:space="preserve"> </v>
          </cell>
        </row>
        <row r="13858">
          <cell r="A13858" t="str">
            <v>GA72500-AFXXL</v>
          </cell>
          <cell r="B13858" t="str">
            <v>LH250-500 dark blue XXL</v>
          </cell>
          <cell r="C13858" t="str">
            <v xml:space="preserve"> </v>
          </cell>
        </row>
        <row r="13859">
          <cell r="A13859" t="str">
            <v>GA72500-BQM</v>
          </cell>
          <cell r="B13859" t="str">
            <v>LH250-500 blanc M</v>
          </cell>
          <cell r="C13859" t="str">
            <v xml:space="preserve"> </v>
          </cell>
        </row>
        <row r="13860">
          <cell r="A13860" t="str">
            <v>GA72500-BQXXL</v>
          </cell>
          <cell r="B13860" t="str">
            <v>LH250-500 blanc XXL</v>
          </cell>
          <cell r="C13860" t="str">
            <v xml:space="preserve"> </v>
          </cell>
        </row>
        <row r="13861">
          <cell r="A13861" t="str">
            <v>GA72500-BUM</v>
          </cell>
          <cell r="B13861" t="str">
            <v>LH250-500 blanc mat M</v>
          </cell>
          <cell r="C13861" t="str">
            <v xml:space="preserve"> </v>
          </cell>
        </row>
        <row r="13862">
          <cell r="A13862" t="str">
            <v>GA72500-BUXXL</v>
          </cell>
          <cell r="B13862" t="str">
            <v>LH250-500 blanc mat XXL</v>
          </cell>
          <cell r="C13862" t="str">
            <v xml:space="preserve"> </v>
          </cell>
        </row>
        <row r="13863">
          <cell r="A13863" t="str">
            <v>GA72500-IQM</v>
          </cell>
          <cell r="B13863" t="str">
            <v>LH250-500 bleu mar mét M</v>
          </cell>
          <cell r="C13863" t="str">
            <v xml:space="preserve"> </v>
          </cell>
        </row>
        <row r="13864">
          <cell r="A13864" t="str">
            <v>GA72500-IQXXL</v>
          </cell>
          <cell r="B13864" t="str">
            <v>LH250-500 bleu mar mét XXL</v>
          </cell>
          <cell r="C13864" t="str">
            <v xml:space="preserve"> </v>
          </cell>
        </row>
        <row r="13865">
          <cell r="A13865" t="str">
            <v>GA72500-JBM</v>
          </cell>
          <cell r="B13865" t="str">
            <v>LH250-500 jaune M</v>
          </cell>
          <cell r="C13865" t="str">
            <v xml:space="preserve"> </v>
          </cell>
        </row>
        <row r="13866">
          <cell r="A13866" t="str">
            <v>GA72500-JBXXL</v>
          </cell>
          <cell r="B13866" t="str">
            <v>LH250-500 jaune XXL</v>
          </cell>
          <cell r="C13866" t="str">
            <v xml:space="preserve"> </v>
          </cell>
        </row>
        <row r="13867">
          <cell r="A13867" t="str">
            <v>GA72500-JJM</v>
          </cell>
          <cell r="B13867" t="str">
            <v>LH250-500 sable M</v>
          </cell>
          <cell r="C13867" t="str">
            <v xml:space="preserve"> </v>
          </cell>
        </row>
        <row r="13868">
          <cell r="A13868" t="str">
            <v>GA72500-JJXXL</v>
          </cell>
          <cell r="B13868" t="str">
            <v>LH250-500 sable XXL</v>
          </cell>
          <cell r="C13868" t="str">
            <v xml:space="preserve"> </v>
          </cell>
        </row>
        <row r="13869">
          <cell r="A13869" t="str">
            <v>GA72500-NAM</v>
          </cell>
          <cell r="B13869" t="str">
            <v>LH250-500 noir M</v>
          </cell>
          <cell r="C13869" t="str">
            <v xml:space="preserve"> </v>
          </cell>
        </row>
        <row r="13870">
          <cell r="A13870" t="str">
            <v>GA72500-NAXXL</v>
          </cell>
          <cell r="B13870" t="str">
            <v>LH250-500 noir XXL</v>
          </cell>
          <cell r="C13870" t="str">
            <v xml:space="preserve"> </v>
          </cell>
        </row>
        <row r="13871">
          <cell r="A13871" t="str">
            <v>GA72500-NBM</v>
          </cell>
          <cell r="B13871" t="str">
            <v>LH250-500 gris M</v>
          </cell>
          <cell r="C13871" t="str">
            <v xml:space="preserve"> </v>
          </cell>
        </row>
        <row r="13872">
          <cell r="A13872" t="str">
            <v>GA72500-NBXXL</v>
          </cell>
          <cell r="B13872" t="str">
            <v>LH250-500 gris XXL</v>
          </cell>
          <cell r="C13872" t="str">
            <v xml:space="preserve"> </v>
          </cell>
        </row>
        <row r="13873">
          <cell r="A13873" t="str">
            <v>GA72500-NCM</v>
          </cell>
          <cell r="B13873" t="str">
            <v>LH250-500 gris mét M</v>
          </cell>
          <cell r="C13873" t="str">
            <v xml:space="preserve"> </v>
          </cell>
        </row>
        <row r="13874">
          <cell r="A13874" t="str">
            <v>GA72500-NCXXL</v>
          </cell>
          <cell r="B13874" t="str">
            <v>LH250-500 gris mét XXL</v>
          </cell>
          <cell r="C13874" t="str">
            <v xml:space="preserve"> </v>
          </cell>
        </row>
        <row r="13875">
          <cell r="A13875" t="str">
            <v>GA72500-NXM</v>
          </cell>
          <cell r="B13875" t="str">
            <v>LH250-500 noir mat M</v>
          </cell>
          <cell r="C13875" t="str">
            <v xml:space="preserve"> </v>
          </cell>
        </row>
        <row r="13876">
          <cell r="A13876" t="str">
            <v>GA72500-NXXXL</v>
          </cell>
          <cell r="B13876" t="str">
            <v>LH250-500 noir mat XXL</v>
          </cell>
          <cell r="C13876" t="str">
            <v xml:space="preserve"> </v>
          </cell>
        </row>
        <row r="13877">
          <cell r="A13877" t="str">
            <v>GA72500-OBM</v>
          </cell>
          <cell r="B13877" t="str">
            <v>LH250-500 orang.fluo M</v>
          </cell>
          <cell r="C13877" t="str">
            <v xml:space="preserve"> </v>
          </cell>
        </row>
        <row r="13878">
          <cell r="A13878" t="str">
            <v>GA72500-OBXXL</v>
          </cell>
          <cell r="B13878" t="str">
            <v>LH250-500 orang.fluo XXL</v>
          </cell>
          <cell r="C13878" t="str">
            <v xml:space="preserve"> </v>
          </cell>
        </row>
        <row r="13879">
          <cell r="A13879" t="str">
            <v>GA72500-REM</v>
          </cell>
          <cell r="B13879" t="str">
            <v>LH250-500 rouge M</v>
          </cell>
          <cell r="C13879" t="str">
            <v xml:space="preserve"> </v>
          </cell>
        </row>
        <row r="13880">
          <cell r="A13880" t="str">
            <v>GA72500-REXXL</v>
          </cell>
          <cell r="B13880" t="str">
            <v>LH250-500 rouge XXL</v>
          </cell>
          <cell r="C13880" t="str">
            <v xml:space="preserve"> </v>
          </cell>
        </row>
        <row r="13881">
          <cell r="A13881" t="str">
            <v>GA72500-VUM</v>
          </cell>
          <cell r="B13881" t="str">
            <v>LH250-500 vert métal M</v>
          </cell>
          <cell r="C13881" t="str">
            <v xml:space="preserve"> </v>
          </cell>
        </row>
        <row r="13882">
          <cell r="A13882" t="str">
            <v>GA72500-VUXXL</v>
          </cell>
          <cell r="B13882" t="str">
            <v>LH250-500 vert métal XXL</v>
          </cell>
          <cell r="C13882" t="str">
            <v xml:space="preserve"> </v>
          </cell>
        </row>
        <row r="13883">
          <cell r="A13883" t="str">
            <v>GA72500-VVM</v>
          </cell>
          <cell r="B13883" t="str">
            <v>LH250-500 vert Otan M</v>
          </cell>
          <cell r="C13883" t="str">
            <v xml:space="preserve"> </v>
          </cell>
        </row>
        <row r="13884">
          <cell r="A13884" t="str">
            <v>GA72500-VVXXL</v>
          </cell>
          <cell r="B13884" t="str">
            <v>LH250-500 vert Otan XXL</v>
          </cell>
          <cell r="C13884" t="str">
            <v xml:space="preserve"> </v>
          </cell>
        </row>
        <row r="13885">
          <cell r="A13885" t="str">
            <v>GA72510-BQM</v>
          </cell>
          <cell r="B13885" t="str">
            <v>LH250-510 blanc M</v>
          </cell>
          <cell r="C13885" t="str">
            <v xml:space="preserve"> </v>
          </cell>
        </row>
        <row r="13886">
          <cell r="A13886" t="str">
            <v>GA72510-BQXXL</v>
          </cell>
          <cell r="B13886" t="str">
            <v>Helmet LH250-510 white, large size</v>
          </cell>
          <cell r="C13886" t="str">
            <v xml:space="preserve"> </v>
          </cell>
        </row>
        <row r="13887">
          <cell r="A13887" t="str">
            <v>GA72510-IQM</v>
          </cell>
          <cell r="B13887" t="str">
            <v>LH250-510 bleu mar mét M</v>
          </cell>
          <cell r="C13887" t="str">
            <v xml:space="preserve"> </v>
          </cell>
        </row>
        <row r="13888">
          <cell r="A13888" t="str">
            <v>GA72510-IQXXL</v>
          </cell>
          <cell r="B13888" t="str">
            <v>Helmet LH250-510 metal Navy blue, large</v>
          </cell>
          <cell r="C13888" t="str">
            <v xml:space="preserve"> </v>
          </cell>
        </row>
        <row r="13889">
          <cell r="A13889" t="str">
            <v>GA72510-JBM</v>
          </cell>
          <cell r="B13889" t="str">
            <v>LH250-510 jaune M</v>
          </cell>
          <cell r="C13889" t="str">
            <v xml:space="preserve"> </v>
          </cell>
        </row>
        <row r="13890">
          <cell r="A13890" t="str">
            <v>GA72510-JBXXL</v>
          </cell>
          <cell r="B13890" t="str">
            <v>LH250-510 jaune XXL</v>
          </cell>
          <cell r="C13890" t="str">
            <v xml:space="preserve"> </v>
          </cell>
        </row>
        <row r="13891">
          <cell r="A13891" t="str">
            <v>GA72510-JJM</v>
          </cell>
          <cell r="B13891" t="str">
            <v>LH250-510 sable M</v>
          </cell>
          <cell r="C13891" t="str">
            <v xml:space="preserve"> </v>
          </cell>
        </row>
        <row r="13892">
          <cell r="A13892" t="str">
            <v>GA72510-JJXXL</v>
          </cell>
          <cell r="B13892" t="str">
            <v>LH250-510 sable XXL</v>
          </cell>
          <cell r="C13892" t="str">
            <v xml:space="preserve"> </v>
          </cell>
        </row>
        <row r="13893">
          <cell r="A13893" t="str">
            <v>GA72510-NBM</v>
          </cell>
          <cell r="B13893" t="str">
            <v>LH250-510 gris M</v>
          </cell>
          <cell r="C13893" t="str">
            <v xml:space="preserve"> </v>
          </cell>
        </row>
        <row r="13894">
          <cell r="A13894" t="str">
            <v>GA72510-NBXXL</v>
          </cell>
          <cell r="B13894" t="str">
            <v>LH250-510 gris XXL</v>
          </cell>
          <cell r="C13894" t="str">
            <v xml:space="preserve"> </v>
          </cell>
        </row>
        <row r="13895">
          <cell r="A13895" t="str">
            <v>GA72510-OBM</v>
          </cell>
          <cell r="B13895" t="str">
            <v>LH250-510 orang.fluo M</v>
          </cell>
          <cell r="C13895" t="str">
            <v xml:space="preserve"> </v>
          </cell>
        </row>
        <row r="13896">
          <cell r="A13896" t="str">
            <v>GA72510-OBXXL</v>
          </cell>
          <cell r="B13896" t="str">
            <v>LH250-510 orang.fluo XXL</v>
          </cell>
          <cell r="C13896" t="str">
            <v xml:space="preserve"> </v>
          </cell>
        </row>
        <row r="13897">
          <cell r="A13897" t="str">
            <v>GA72510-VUM</v>
          </cell>
          <cell r="B13897" t="str">
            <v>LH250-510 vert métal M</v>
          </cell>
          <cell r="C13897" t="str">
            <v xml:space="preserve"> </v>
          </cell>
        </row>
        <row r="13898">
          <cell r="A13898" t="str">
            <v>GA72510-VUXXL</v>
          </cell>
          <cell r="B13898" t="str">
            <v>LH250-510 vert métal XXL</v>
          </cell>
          <cell r="C13898" t="str">
            <v xml:space="preserve"> </v>
          </cell>
        </row>
        <row r="13899">
          <cell r="A13899" t="str">
            <v>GA72510-VVM</v>
          </cell>
          <cell r="B13899" t="str">
            <v>LH250-510 vert Otan M</v>
          </cell>
          <cell r="C13899" t="str">
            <v xml:space="preserve"> </v>
          </cell>
        </row>
        <row r="13900">
          <cell r="A13900" t="str">
            <v>GA72510-VVXXL</v>
          </cell>
          <cell r="B13900" t="str">
            <v>LH250-510 vert Otan XXL</v>
          </cell>
          <cell r="C13900" t="str">
            <v xml:space="preserve"> </v>
          </cell>
        </row>
        <row r="13901">
          <cell r="A13901" t="str">
            <v>GA72550-AFM</v>
          </cell>
          <cell r="B13901" t="str">
            <v>LH250-550 dark blue M</v>
          </cell>
          <cell r="C13901" t="str">
            <v xml:space="preserve"> </v>
          </cell>
        </row>
        <row r="13902">
          <cell r="A13902" t="str">
            <v>GA72550-AFXXL</v>
          </cell>
          <cell r="B13902" t="str">
            <v>LH250-550 dark blue XXL</v>
          </cell>
          <cell r="C13902" t="str">
            <v xml:space="preserve"> </v>
          </cell>
        </row>
        <row r="13903">
          <cell r="A13903" t="str">
            <v>GA72550-BQM</v>
          </cell>
          <cell r="B13903" t="str">
            <v>LH250-550 blanc M</v>
          </cell>
          <cell r="C13903" t="str">
            <v xml:space="preserve"> </v>
          </cell>
        </row>
        <row r="13904">
          <cell r="A13904" t="str">
            <v>GA72550-BQXXL</v>
          </cell>
          <cell r="B13904" t="str">
            <v>LH250-550 blanc XXL</v>
          </cell>
          <cell r="C13904" t="str">
            <v xml:space="preserve"> </v>
          </cell>
        </row>
        <row r="13905">
          <cell r="A13905" t="str">
            <v>GA72550-IQM</v>
          </cell>
          <cell r="B13905" t="str">
            <v>LH250-550 bleu mar mét M</v>
          </cell>
          <cell r="C13905" t="str">
            <v xml:space="preserve"> </v>
          </cell>
        </row>
        <row r="13906">
          <cell r="A13906" t="str">
            <v>GA72550-IQXXL</v>
          </cell>
          <cell r="B13906" t="str">
            <v>LH250-550 bleu mar mét XXL</v>
          </cell>
          <cell r="C13906" t="str">
            <v xml:space="preserve"> </v>
          </cell>
        </row>
        <row r="13907">
          <cell r="A13907" t="str">
            <v>GA72550-JBM</v>
          </cell>
          <cell r="B13907" t="str">
            <v>LH250-550 jaune M</v>
          </cell>
          <cell r="C13907" t="str">
            <v xml:space="preserve"> </v>
          </cell>
        </row>
        <row r="13908">
          <cell r="A13908" t="str">
            <v>GA72550-JBXXL</v>
          </cell>
          <cell r="B13908" t="str">
            <v>LH250-550 jaune XXL</v>
          </cell>
          <cell r="C13908" t="str">
            <v xml:space="preserve"> </v>
          </cell>
        </row>
        <row r="13909">
          <cell r="A13909" t="str">
            <v>GA72550-JJM</v>
          </cell>
          <cell r="B13909" t="str">
            <v>LH250-550 sable M</v>
          </cell>
          <cell r="C13909" t="str">
            <v xml:space="preserve"> </v>
          </cell>
        </row>
        <row r="13910">
          <cell r="A13910" t="str">
            <v>GA72550-JJXXL</v>
          </cell>
          <cell r="B13910" t="str">
            <v>LH250-550 sable XXL</v>
          </cell>
          <cell r="C13910" t="str">
            <v xml:space="preserve"> </v>
          </cell>
        </row>
        <row r="13911">
          <cell r="A13911" t="str">
            <v>GA72550-NBM</v>
          </cell>
          <cell r="B13911" t="str">
            <v>LH250-550 gris M</v>
          </cell>
          <cell r="C13911" t="str">
            <v xml:space="preserve"> </v>
          </cell>
        </row>
        <row r="13912">
          <cell r="A13912" t="str">
            <v>GA72550-NBXXL</v>
          </cell>
          <cell r="B13912" t="str">
            <v>LH250-550 gris XXL</v>
          </cell>
          <cell r="C13912" t="str">
            <v xml:space="preserve"> </v>
          </cell>
        </row>
        <row r="13913">
          <cell r="A13913" t="str">
            <v>GA72550-NXM</v>
          </cell>
          <cell r="B13913" t="str">
            <v>LH250-550 noir mat M</v>
          </cell>
          <cell r="C13913" t="str">
            <v xml:space="preserve"> </v>
          </cell>
        </row>
        <row r="13914">
          <cell r="A13914" t="str">
            <v>GA72550-NXXXL</v>
          </cell>
          <cell r="B13914" t="str">
            <v>LH250-550 noir mat XXL</v>
          </cell>
          <cell r="C13914" t="str">
            <v xml:space="preserve"> </v>
          </cell>
        </row>
        <row r="13915">
          <cell r="A13915" t="str">
            <v>GA72550-OBM</v>
          </cell>
          <cell r="B13915" t="str">
            <v>LH250-550 orang.fluo M</v>
          </cell>
          <cell r="C13915" t="str">
            <v xml:space="preserve"> </v>
          </cell>
        </row>
        <row r="13916">
          <cell r="A13916" t="str">
            <v>GA72550-OBXXL</v>
          </cell>
          <cell r="B13916" t="str">
            <v>LH250-550 orang.fluo XXL</v>
          </cell>
          <cell r="C13916" t="str">
            <v xml:space="preserve"> </v>
          </cell>
        </row>
        <row r="13917">
          <cell r="A13917" t="str">
            <v>GA72550-REM</v>
          </cell>
          <cell r="B13917" t="str">
            <v>LH250-550 rouge M</v>
          </cell>
          <cell r="C13917" t="str">
            <v xml:space="preserve"> </v>
          </cell>
        </row>
        <row r="13918">
          <cell r="A13918" t="str">
            <v>GA72550-REXXL</v>
          </cell>
          <cell r="B13918" t="str">
            <v>LH250-550 rouge XXL</v>
          </cell>
          <cell r="C13918" t="str">
            <v xml:space="preserve"> </v>
          </cell>
        </row>
        <row r="13919">
          <cell r="A13919" t="str">
            <v>GA72550-VUM</v>
          </cell>
          <cell r="B13919" t="str">
            <v>LH250-550 vert métal M</v>
          </cell>
          <cell r="C13919" t="str">
            <v xml:space="preserve"> </v>
          </cell>
        </row>
        <row r="13920">
          <cell r="A13920" t="str">
            <v>GA72550-VUXXL</v>
          </cell>
          <cell r="B13920" t="str">
            <v>LH250-550 vert métal XXL</v>
          </cell>
          <cell r="C13920" t="str">
            <v xml:space="preserve"> </v>
          </cell>
        </row>
        <row r="13921">
          <cell r="A13921" t="str">
            <v>GA72550-VVM</v>
          </cell>
          <cell r="B13921" t="str">
            <v>LH250-550 vert Otan M</v>
          </cell>
          <cell r="C13921" t="str">
            <v xml:space="preserve"> </v>
          </cell>
        </row>
        <row r="13922">
          <cell r="A13922" t="str">
            <v>GA72550-VVXXL</v>
          </cell>
          <cell r="B13922" t="str">
            <v>LH250-550 vert Otan XXL</v>
          </cell>
          <cell r="C13922" t="str">
            <v xml:space="preserve"> </v>
          </cell>
        </row>
        <row r="13923">
          <cell r="A13923" t="str">
            <v>GA72560-AFM</v>
          </cell>
          <cell r="B13923" t="str">
            <v>LH250-560 dark blue M</v>
          </cell>
          <cell r="C13923" t="str">
            <v xml:space="preserve"> </v>
          </cell>
        </row>
        <row r="13924">
          <cell r="A13924" t="str">
            <v>GA72560-AFXXL</v>
          </cell>
          <cell r="B13924" t="str">
            <v>LH250-560 dark blue XXL</v>
          </cell>
          <cell r="C13924" t="str">
            <v xml:space="preserve"> </v>
          </cell>
        </row>
        <row r="13925">
          <cell r="A13925" t="str">
            <v>GA72560-BQM</v>
          </cell>
          <cell r="B13925" t="str">
            <v>LH250-560 blanc M</v>
          </cell>
          <cell r="C13925" t="str">
            <v xml:space="preserve"> </v>
          </cell>
        </row>
        <row r="13926">
          <cell r="A13926" t="str">
            <v>GA72560-BQXXL</v>
          </cell>
          <cell r="B13926" t="str">
            <v>LH250-560 blanc XXL</v>
          </cell>
          <cell r="C13926" t="str">
            <v xml:space="preserve"> </v>
          </cell>
        </row>
        <row r="13927">
          <cell r="A13927" t="str">
            <v>GA72560-IQM</v>
          </cell>
          <cell r="B13927" t="str">
            <v>LH250-560 bleu mar mét M</v>
          </cell>
          <cell r="C13927" t="str">
            <v xml:space="preserve"> </v>
          </cell>
        </row>
        <row r="13928">
          <cell r="A13928" t="str">
            <v>GA72560-IQXXL</v>
          </cell>
          <cell r="B13928" t="str">
            <v>LH250-560 bleu mar mét XXL</v>
          </cell>
          <cell r="C13928" t="str">
            <v xml:space="preserve"> </v>
          </cell>
        </row>
        <row r="13929">
          <cell r="A13929" t="str">
            <v>GA72560-JBM</v>
          </cell>
          <cell r="B13929" t="str">
            <v>LH250-560 jaune M</v>
          </cell>
          <cell r="C13929" t="str">
            <v xml:space="preserve"> </v>
          </cell>
        </row>
        <row r="13930">
          <cell r="A13930" t="str">
            <v>GA72560-JBXXL</v>
          </cell>
          <cell r="B13930" t="str">
            <v>LH250-560 jaune XXL</v>
          </cell>
          <cell r="C13930" t="str">
            <v xml:space="preserve"> </v>
          </cell>
        </row>
        <row r="13931">
          <cell r="A13931" t="str">
            <v>GA72560-JJM</v>
          </cell>
          <cell r="B13931" t="str">
            <v>LH250-560 sable M</v>
          </cell>
          <cell r="C13931" t="str">
            <v xml:space="preserve"> </v>
          </cell>
        </row>
        <row r="13932">
          <cell r="A13932" t="str">
            <v>GA72560-JJXXL</v>
          </cell>
          <cell r="B13932" t="str">
            <v>LH250-560 sable XXL</v>
          </cell>
          <cell r="C13932" t="str">
            <v xml:space="preserve"> </v>
          </cell>
        </row>
        <row r="13933">
          <cell r="A13933" t="str">
            <v>GA72560-NBM</v>
          </cell>
          <cell r="B13933" t="str">
            <v>LH250-560 gris M</v>
          </cell>
          <cell r="C13933" t="str">
            <v xml:space="preserve"> </v>
          </cell>
        </row>
        <row r="13934">
          <cell r="A13934" t="str">
            <v>GA72560-NBXXL</v>
          </cell>
          <cell r="B13934" t="str">
            <v>LH250-560 gris XXL</v>
          </cell>
          <cell r="C13934" t="str">
            <v xml:space="preserve"> </v>
          </cell>
        </row>
        <row r="13935">
          <cell r="A13935" t="str">
            <v>GA72560-NXM</v>
          </cell>
          <cell r="B13935" t="str">
            <v>LH250-560 noir mat M</v>
          </cell>
          <cell r="C13935" t="str">
            <v xml:space="preserve"> </v>
          </cell>
        </row>
        <row r="13936">
          <cell r="A13936" t="str">
            <v>GA72560-NXXXL</v>
          </cell>
          <cell r="B13936" t="str">
            <v>LH250-560 noir mat XXL</v>
          </cell>
          <cell r="C13936" t="str">
            <v xml:space="preserve"> </v>
          </cell>
        </row>
        <row r="13937">
          <cell r="A13937" t="str">
            <v>GA72560-OBM</v>
          </cell>
          <cell r="B13937" t="str">
            <v>LH250-560 orang.fluo M</v>
          </cell>
          <cell r="C13937" t="str">
            <v xml:space="preserve"> </v>
          </cell>
        </row>
        <row r="13938">
          <cell r="A13938" t="str">
            <v>GA72560-OBXXL</v>
          </cell>
          <cell r="B13938" t="str">
            <v>LH250-560 orang.fluo XXL</v>
          </cell>
          <cell r="C13938" t="str">
            <v xml:space="preserve"> </v>
          </cell>
        </row>
        <row r="13939">
          <cell r="A13939" t="str">
            <v>GA72560-REM</v>
          </cell>
          <cell r="B13939" t="str">
            <v>LH250-560 rouge M</v>
          </cell>
          <cell r="C13939" t="str">
            <v xml:space="preserve"> </v>
          </cell>
        </row>
        <row r="13940">
          <cell r="A13940" t="str">
            <v>GA72560-REXXL</v>
          </cell>
          <cell r="B13940" t="str">
            <v>LH250-560 rouge XXL</v>
          </cell>
          <cell r="C13940" t="str">
            <v xml:space="preserve"> </v>
          </cell>
        </row>
        <row r="13941">
          <cell r="A13941" t="str">
            <v>GA72560-VVM</v>
          </cell>
          <cell r="B13941" t="str">
            <v>LH250-560 vert Otan M</v>
          </cell>
          <cell r="C13941" t="str">
            <v xml:space="preserve"> </v>
          </cell>
        </row>
        <row r="13942">
          <cell r="A13942" t="str">
            <v>GA72560-VVXXL</v>
          </cell>
          <cell r="B13942" t="str">
            <v>LH250-560 vert Otan XXL</v>
          </cell>
          <cell r="C13942" t="str">
            <v xml:space="preserve"> </v>
          </cell>
        </row>
        <row r="13943">
          <cell r="A13943" t="str">
            <v>GA72704-AFM</v>
          </cell>
          <cell r="B13943" t="str">
            <v>LH250-704 dark blue M</v>
          </cell>
          <cell r="C13943" t="str">
            <v xml:space="preserve"> </v>
          </cell>
        </row>
        <row r="13944">
          <cell r="A13944" t="str">
            <v>GA72704-AFXXL</v>
          </cell>
          <cell r="B13944" t="str">
            <v>LH250-704 dark blue XXL</v>
          </cell>
          <cell r="C13944" t="str">
            <v xml:space="preserve"> </v>
          </cell>
        </row>
        <row r="13945">
          <cell r="A13945" t="str">
            <v>GA72704-BQM</v>
          </cell>
          <cell r="B13945" t="str">
            <v>LH250-704 blanc M</v>
          </cell>
          <cell r="C13945" t="str">
            <v xml:space="preserve"> </v>
          </cell>
        </row>
        <row r="13946">
          <cell r="A13946" t="str">
            <v>GA72704-BQXXL</v>
          </cell>
          <cell r="B13946" t="str">
            <v>LH250-704 blanc XXL</v>
          </cell>
          <cell r="C13946" t="str">
            <v xml:space="preserve"> </v>
          </cell>
        </row>
        <row r="13947">
          <cell r="A13947" t="str">
            <v>GA72704-BUM</v>
          </cell>
          <cell r="B13947" t="str">
            <v>LH250-704 blanc mat M</v>
          </cell>
          <cell r="C13947" t="str">
            <v xml:space="preserve"> </v>
          </cell>
        </row>
        <row r="13948">
          <cell r="A13948" t="str">
            <v>GA72704-BUXXL</v>
          </cell>
          <cell r="B13948" t="str">
            <v>LH250-704 blanc mat XXL</v>
          </cell>
          <cell r="C13948" t="str">
            <v xml:space="preserve"> </v>
          </cell>
        </row>
        <row r="13949">
          <cell r="A13949" t="str">
            <v>GA72704-IQM</v>
          </cell>
          <cell r="B13949" t="str">
            <v>LH250-704 bleu mar mét M</v>
          </cell>
          <cell r="C13949" t="str">
            <v xml:space="preserve"> </v>
          </cell>
        </row>
        <row r="13950">
          <cell r="A13950" t="str">
            <v>GA72704-IQXXL</v>
          </cell>
          <cell r="B13950" t="str">
            <v>LH250-704 bleu mar mét XXL</v>
          </cell>
          <cell r="C13950" t="str">
            <v xml:space="preserve"> </v>
          </cell>
        </row>
        <row r="13951">
          <cell r="A13951" t="str">
            <v>GA72704-JBM</v>
          </cell>
          <cell r="B13951" t="str">
            <v>LH250-704 jaune M</v>
          </cell>
          <cell r="C13951" t="str">
            <v xml:space="preserve"> </v>
          </cell>
        </row>
        <row r="13952">
          <cell r="A13952" t="str">
            <v>GA72704-JBXXL</v>
          </cell>
          <cell r="B13952" t="str">
            <v>LH250-704 jaune XXL</v>
          </cell>
          <cell r="C13952" t="str">
            <v xml:space="preserve"> </v>
          </cell>
        </row>
        <row r="13953">
          <cell r="A13953" t="str">
            <v>GA72704-JJM</v>
          </cell>
          <cell r="B13953" t="str">
            <v>LH250-704 sable M</v>
          </cell>
          <cell r="C13953" t="str">
            <v xml:space="preserve"> </v>
          </cell>
        </row>
        <row r="13954">
          <cell r="A13954" t="str">
            <v>GA72704-JJXXL</v>
          </cell>
          <cell r="B13954" t="str">
            <v>LH250-704 sable XXL</v>
          </cell>
          <cell r="C13954" t="str">
            <v xml:space="preserve"> </v>
          </cell>
        </row>
        <row r="13955">
          <cell r="A13955" t="str">
            <v>GA72704-NAM</v>
          </cell>
          <cell r="B13955" t="str">
            <v>LH250-704 noir M</v>
          </cell>
          <cell r="C13955" t="str">
            <v xml:space="preserve"> </v>
          </cell>
        </row>
        <row r="13956">
          <cell r="A13956" t="str">
            <v>GA72704-NAXXL</v>
          </cell>
          <cell r="B13956" t="str">
            <v>LH250-704 noir XXL</v>
          </cell>
          <cell r="C13956" t="str">
            <v xml:space="preserve"> </v>
          </cell>
        </row>
        <row r="13957">
          <cell r="A13957" t="str">
            <v>GA72704-NBM</v>
          </cell>
          <cell r="B13957" t="str">
            <v>LH250-704 gris M</v>
          </cell>
          <cell r="C13957" t="str">
            <v xml:space="preserve"> </v>
          </cell>
        </row>
        <row r="13958">
          <cell r="A13958" t="str">
            <v>GA72704-NBXXL</v>
          </cell>
          <cell r="B13958" t="str">
            <v>LH250-704 gris XXL</v>
          </cell>
          <cell r="C13958" t="str">
            <v xml:space="preserve"> </v>
          </cell>
        </row>
        <row r="13959">
          <cell r="A13959" t="str">
            <v>GA72704-NCM</v>
          </cell>
          <cell r="B13959" t="str">
            <v>LH250-704 gris mét M</v>
          </cell>
          <cell r="C13959" t="str">
            <v xml:space="preserve"> </v>
          </cell>
        </row>
        <row r="13960">
          <cell r="A13960" t="str">
            <v>GA72704-NCXXL</v>
          </cell>
          <cell r="B13960" t="str">
            <v>LH250-704 gris mét XXL</v>
          </cell>
          <cell r="C13960" t="str">
            <v xml:space="preserve"> </v>
          </cell>
        </row>
        <row r="13961">
          <cell r="A13961" t="str">
            <v>GA72704-NXM</v>
          </cell>
          <cell r="B13961" t="str">
            <v>LH250-704 noir mat M</v>
          </cell>
          <cell r="C13961" t="str">
            <v xml:space="preserve"> </v>
          </cell>
        </row>
        <row r="13962">
          <cell r="A13962" t="str">
            <v>GA72704-NXXXL</v>
          </cell>
          <cell r="B13962" t="str">
            <v>LH250-704 noir mat XXL</v>
          </cell>
          <cell r="C13962" t="str">
            <v xml:space="preserve"> </v>
          </cell>
        </row>
        <row r="13963">
          <cell r="A13963" t="str">
            <v>GA72704-OBM</v>
          </cell>
          <cell r="B13963" t="str">
            <v>LH250-704 orang.fluo M</v>
          </cell>
          <cell r="C13963" t="str">
            <v xml:space="preserve"> </v>
          </cell>
        </row>
        <row r="13964">
          <cell r="A13964" t="str">
            <v>GA72704-OBXXL</v>
          </cell>
          <cell r="B13964" t="str">
            <v>LH250-704 orang.fluo XXL</v>
          </cell>
          <cell r="C13964" t="str">
            <v xml:space="preserve"> </v>
          </cell>
        </row>
        <row r="13965">
          <cell r="A13965" t="str">
            <v>GA72704-REM</v>
          </cell>
          <cell r="B13965" t="str">
            <v>LH250-704 rouge M</v>
          </cell>
          <cell r="C13965" t="str">
            <v xml:space="preserve"> </v>
          </cell>
        </row>
        <row r="13966">
          <cell r="A13966" t="str">
            <v>GA72704-REXXL</v>
          </cell>
          <cell r="B13966" t="str">
            <v>LH250-704 rouge XXL</v>
          </cell>
          <cell r="C13966" t="str">
            <v xml:space="preserve"> </v>
          </cell>
        </row>
        <row r="13967">
          <cell r="A13967" t="str">
            <v>GA72704-VUM</v>
          </cell>
          <cell r="B13967" t="str">
            <v>LH250-704 vert métal M</v>
          </cell>
          <cell r="C13967" t="str">
            <v xml:space="preserve"> </v>
          </cell>
        </row>
        <row r="13968">
          <cell r="A13968" t="str">
            <v>GA72704-VUXXL</v>
          </cell>
          <cell r="B13968" t="str">
            <v>LH250-704 vert métal XXL</v>
          </cell>
          <cell r="C13968" t="str">
            <v xml:space="preserve"> </v>
          </cell>
        </row>
        <row r="13969">
          <cell r="A13969" t="str">
            <v>GA72704-VVM</v>
          </cell>
          <cell r="B13969" t="str">
            <v>LH250-704 vert Otan M</v>
          </cell>
          <cell r="C13969" t="str">
            <v xml:space="preserve"> </v>
          </cell>
        </row>
        <row r="13970">
          <cell r="A13970" t="str">
            <v>GA72704-VVXXL</v>
          </cell>
          <cell r="B13970" t="str">
            <v>LH250-704 vert Otan XXL</v>
          </cell>
          <cell r="C13970" t="str">
            <v xml:space="preserve"> </v>
          </cell>
        </row>
        <row r="13971">
          <cell r="A13971" t="str">
            <v>GA72710-VUM</v>
          </cell>
          <cell r="B13971" t="str">
            <v>LH 250-710 vert métal M</v>
          </cell>
          <cell r="C13971" t="str">
            <v xml:space="preserve"> </v>
          </cell>
        </row>
        <row r="13972">
          <cell r="A13972" t="str">
            <v>GA72710-VUXXL</v>
          </cell>
          <cell r="B13972" t="str">
            <v>LH 250-710 vert métal XXL</v>
          </cell>
          <cell r="C13972" t="str">
            <v xml:space="preserve"> </v>
          </cell>
        </row>
        <row r="13973">
          <cell r="A13973" t="str">
            <v>GA72710-VVM</v>
          </cell>
          <cell r="B13973" t="str">
            <v>LH 250-710 vert Otan M</v>
          </cell>
          <cell r="C13973" t="str">
            <v xml:space="preserve"> </v>
          </cell>
        </row>
        <row r="13974">
          <cell r="A13974" t="str">
            <v>GA72710-VVXXL</v>
          </cell>
          <cell r="B13974" t="str">
            <v>LH 250-710 vert Otan XXL</v>
          </cell>
          <cell r="C13974" t="str">
            <v xml:space="preserve"> </v>
          </cell>
        </row>
        <row r="13975">
          <cell r="A13975" t="str">
            <v>GA72730-VVM</v>
          </cell>
          <cell r="B13975" t="str">
            <v>LH250 IAI vert Otan M</v>
          </cell>
          <cell r="C13975" t="str">
            <v xml:space="preserve"> </v>
          </cell>
        </row>
        <row r="13976">
          <cell r="A13976" t="str">
            <v>GA72730-VVXXL</v>
          </cell>
          <cell r="B13976" t="str">
            <v>LH250 IAI vert Otan XXL</v>
          </cell>
          <cell r="C13976" t="str">
            <v xml:space="preserve"> </v>
          </cell>
        </row>
        <row r="13977">
          <cell r="A13977" t="str">
            <v>GA72737-VVXXL</v>
          </cell>
          <cell r="B13977" t="str">
            <v>LH 250 IAI HMS vert Otan XXL</v>
          </cell>
          <cell r="C13977" t="str">
            <v xml:space="preserve"> </v>
          </cell>
        </row>
        <row r="13978">
          <cell r="A13978" t="str">
            <v>GA72A00-AFM</v>
          </cell>
          <cell r="B13978" t="str">
            <v>LH250-A00 dark blue M</v>
          </cell>
          <cell r="C13978" t="str">
            <v xml:space="preserve"> </v>
          </cell>
        </row>
        <row r="13979">
          <cell r="A13979" t="str">
            <v>GA72A00-AFXXL</v>
          </cell>
          <cell r="B13979" t="str">
            <v>LH250-A00 dark blue XXL</v>
          </cell>
          <cell r="C13979" t="str">
            <v xml:space="preserve"> </v>
          </cell>
        </row>
        <row r="13980">
          <cell r="A13980" t="str">
            <v>GA72A00-BQM</v>
          </cell>
          <cell r="B13980" t="str">
            <v>Helmet LH250-A00 white, small size</v>
          </cell>
          <cell r="C13980" t="str">
            <v xml:space="preserve"> </v>
          </cell>
        </row>
        <row r="13981">
          <cell r="A13981" t="str">
            <v>GA72A00-BUM</v>
          </cell>
          <cell r="B13981" t="str">
            <v>LH250-A00 blanc mat M</v>
          </cell>
          <cell r="C13981" t="str">
            <v xml:space="preserve"> </v>
          </cell>
        </row>
        <row r="13982">
          <cell r="A13982" t="str">
            <v>GA72A00-BUXXL</v>
          </cell>
          <cell r="B13982" t="str">
            <v>LH250-A00 blanc mat XXL</v>
          </cell>
          <cell r="C13982" t="str">
            <v xml:space="preserve"> </v>
          </cell>
        </row>
        <row r="13983">
          <cell r="A13983" t="str">
            <v>GA72A00-IQM</v>
          </cell>
          <cell r="B13983" t="str">
            <v>LH250-A00 bleu mar mét M</v>
          </cell>
          <cell r="C13983" t="str">
            <v xml:space="preserve"> </v>
          </cell>
        </row>
        <row r="13984">
          <cell r="A13984" t="str">
            <v>GA72A00-JBM</v>
          </cell>
          <cell r="B13984" t="str">
            <v>Helmet LH250-A00 yellow, small size</v>
          </cell>
          <cell r="C13984" t="str">
            <v xml:space="preserve"> </v>
          </cell>
        </row>
        <row r="13985">
          <cell r="A13985" t="str">
            <v>GA72A00-JJM</v>
          </cell>
          <cell r="B13985" t="str">
            <v>LH250-A00 sable M</v>
          </cell>
          <cell r="C13985" t="str">
            <v xml:space="preserve"> </v>
          </cell>
        </row>
        <row r="13986">
          <cell r="A13986" t="str">
            <v>GA72A00-JJXXL</v>
          </cell>
          <cell r="B13986" t="str">
            <v>LH250-A00 sable XXL</v>
          </cell>
          <cell r="C13986" t="str">
            <v xml:space="preserve"> </v>
          </cell>
        </row>
        <row r="13987">
          <cell r="A13987" t="str">
            <v>GA72A00-NAM</v>
          </cell>
          <cell r="B13987" t="str">
            <v>LH250-A00 noir M</v>
          </cell>
          <cell r="C13987" t="str">
            <v xml:space="preserve"> </v>
          </cell>
        </row>
        <row r="13988">
          <cell r="A13988" t="str">
            <v>GA72A00-NBM</v>
          </cell>
          <cell r="B13988" t="str">
            <v>LH250-A00 gris M</v>
          </cell>
          <cell r="C13988" t="str">
            <v xml:space="preserve"> </v>
          </cell>
        </row>
        <row r="13989">
          <cell r="A13989" t="str">
            <v>GA72A00-NBXXL</v>
          </cell>
          <cell r="B13989" t="str">
            <v>LH250-A00 gris XXL</v>
          </cell>
          <cell r="C13989" t="str">
            <v xml:space="preserve"> </v>
          </cell>
        </row>
        <row r="13990">
          <cell r="A13990" t="str">
            <v>GA72A00-NCM</v>
          </cell>
          <cell r="B13990" t="str">
            <v>LH250-A00 gris mét M</v>
          </cell>
          <cell r="C13990" t="str">
            <v xml:space="preserve"> </v>
          </cell>
        </row>
        <row r="13991">
          <cell r="A13991" t="str">
            <v>GA72A00-NXM</v>
          </cell>
          <cell r="B13991" t="str">
            <v>LH250-A00 noir mat M</v>
          </cell>
          <cell r="C13991" t="str">
            <v xml:space="preserve"> </v>
          </cell>
        </row>
        <row r="13992">
          <cell r="A13992" t="str">
            <v>GA72A00-NXXXL</v>
          </cell>
          <cell r="B13992" t="str">
            <v>Helmet LH250-A00 mat black, large size</v>
          </cell>
          <cell r="C13992" t="str">
            <v xml:space="preserve"> </v>
          </cell>
        </row>
        <row r="13993">
          <cell r="A13993" t="str">
            <v>GA72A00-OBM</v>
          </cell>
          <cell r="B13993" t="str">
            <v>LH250-A00 orang.fluo M</v>
          </cell>
          <cell r="C13993" t="str">
            <v xml:space="preserve"> </v>
          </cell>
        </row>
        <row r="13994">
          <cell r="A13994" t="str">
            <v>GA72A00-OBXXL</v>
          </cell>
          <cell r="B13994" t="str">
            <v>LH250-A00 orang.fluo XXL</v>
          </cell>
          <cell r="C13994" t="str">
            <v xml:space="preserve"> </v>
          </cell>
        </row>
        <row r="13995">
          <cell r="A13995" t="str">
            <v>GA72A00-REM</v>
          </cell>
          <cell r="B13995" t="str">
            <v>LH250-A00 rouge M</v>
          </cell>
          <cell r="C13995" t="str">
            <v xml:space="preserve"> </v>
          </cell>
        </row>
        <row r="13996">
          <cell r="A13996" t="str">
            <v>GA72A00-REXXL</v>
          </cell>
          <cell r="B13996" t="str">
            <v>LH250-A00 rouge XXL</v>
          </cell>
          <cell r="C13996" t="str">
            <v xml:space="preserve"> </v>
          </cell>
        </row>
        <row r="13997">
          <cell r="A13997" t="str">
            <v>GA72A00-VUM</v>
          </cell>
          <cell r="B13997" t="str">
            <v>LH250-A00 vert métal M</v>
          </cell>
          <cell r="C13997" t="str">
            <v xml:space="preserve"> </v>
          </cell>
        </row>
        <row r="13998">
          <cell r="A13998" t="str">
            <v>GA72A00-VUXXL</v>
          </cell>
          <cell r="B13998" t="str">
            <v>LH250-A00 vert métal XXL</v>
          </cell>
          <cell r="C13998" t="str">
            <v xml:space="preserve"> </v>
          </cell>
        </row>
        <row r="13999">
          <cell r="A13999" t="str">
            <v>GA72A00-VVM</v>
          </cell>
          <cell r="B13999" t="str">
            <v>LH250-A00 vert Otan M</v>
          </cell>
          <cell r="C13999" t="str">
            <v xml:space="preserve"> </v>
          </cell>
        </row>
        <row r="14000">
          <cell r="A14000" t="str">
            <v>GA72A00-VVXXL</v>
          </cell>
          <cell r="B14000" t="str">
            <v>LH250-A00 vert Otan XXL</v>
          </cell>
          <cell r="C14000" t="str">
            <v xml:space="preserve"> </v>
          </cell>
        </row>
        <row r="14001">
          <cell r="A14001" t="str">
            <v>GA72A04-BQM</v>
          </cell>
          <cell r="B14001" t="str">
            <v>LH250-A04 white, small size</v>
          </cell>
          <cell r="C14001" t="str">
            <v xml:space="preserve"> </v>
          </cell>
        </row>
        <row r="14002">
          <cell r="A14002" t="str">
            <v>GA72A04-BQXXL</v>
          </cell>
          <cell r="B14002" t="str">
            <v>LH250-A04 white, large size</v>
          </cell>
          <cell r="C14002" t="str">
            <v xml:space="preserve"> </v>
          </cell>
        </row>
        <row r="14003">
          <cell r="A14003" t="str">
            <v>GA72A04-NAXXL</v>
          </cell>
          <cell r="B14003" t="str">
            <v>Helmet LH250-A04 black, large size</v>
          </cell>
          <cell r="C14003" t="str">
            <v xml:space="preserve"> </v>
          </cell>
        </row>
        <row r="14004">
          <cell r="A14004" t="str">
            <v>GA72A0H-NBM</v>
          </cell>
          <cell r="B14004" t="str">
            <v>LH250-A0H grey, small size</v>
          </cell>
          <cell r="C14004" t="str">
            <v xml:space="preserve"> </v>
          </cell>
        </row>
        <row r="14005">
          <cell r="A14005" t="str">
            <v>GA72A10-AFM</v>
          </cell>
          <cell r="B14005" t="str">
            <v>LH250-A10 dark blue M</v>
          </cell>
          <cell r="C14005" t="str">
            <v xml:space="preserve"> </v>
          </cell>
        </row>
        <row r="14006">
          <cell r="A14006" t="str">
            <v>GA72A10-AFXXL</v>
          </cell>
          <cell r="B14006" t="str">
            <v>Helmet LH250-A10 dark blue, large size</v>
          </cell>
          <cell r="C14006" t="str">
            <v xml:space="preserve"> </v>
          </cell>
        </row>
        <row r="14007">
          <cell r="A14007" t="str">
            <v>GA72A10-BQM</v>
          </cell>
          <cell r="B14007" t="str">
            <v>LH250-A10 blanc M</v>
          </cell>
          <cell r="C14007" t="str">
            <v xml:space="preserve"> </v>
          </cell>
        </row>
        <row r="14008">
          <cell r="A14008" t="str">
            <v>GA72A10-BUM</v>
          </cell>
          <cell r="B14008" t="str">
            <v>LH250-A10 blanc mat M</v>
          </cell>
          <cell r="C14008" t="str">
            <v xml:space="preserve"> </v>
          </cell>
        </row>
        <row r="14009">
          <cell r="A14009" t="str">
            <v>GA72A10-BUXXL</v>
          </cell>
          <cell r="B14009" t="str">
            <v>LH250-A10 blanc mat XXL</v>
          </cell>
          <cell r="C14009" t="str">
            <v xml:space="preserve"> </v>
          </cell>
        </row>
        <row r="14010">
          <cell r="A14010" t="str">
            <v>GA72A10-IQM</v>
          </cell>
          <cell r="B14010" t="str">
            <v>LH250-A10 bleu mar mét M</v>
          </cell>
          <cell r="C14010" t="str">
            <v xml:space="preserve"> </v>
          </cell>
        </row>
        <row r="14011">
          <cell r="A14011" t="str">
            <v>GA72A10-IQXXL</v>
          </cell>
          <cell r="B14011" t="str">
            <v>LH250-A10 bleu mar mét XXL</v>
          </cell>
          <cell r="C14011" t="str">
            <v xml:space="preserve"> </v>
          </cell>
        </row>
        <row r="14012">
          <cell r="A14012" t="str">
            <v>GA72A10-JBM</v>
          </cell>
          <cell r="B14012" t="str">
            <v>Helmet LH250-A10 yellow, small size</v>
          </cell>
          <cell r="C14012" t="str">
            <v xml:space="preserve"> </v>
          </cell>
        </row>
        <row r="14013">
          <cell r="A14013" t="str">
            <v>GA72A10-JBXXL</v>
          </cell>
          <cell r="B14013" t="str">
            <v>LH250-A10 jaune XXL</v>
          </cell>
          <cell r="C14013" t="str">
            <v xml:space="preserve"> </v>
          </cell>
        </row>
        <row r="14014">
          <cell r="A14014" t="str">
            <v>GA72A10-JJM</v>
          </cell>
          <cell r="B14014" t="str">
            <v>LH250-A10 sable M</v>
          </cell>
          <cell r="C14014" t="str">
            <v xml:space="preserve"> </v>
          </cell>
        </row>
        <row r="14015">
          <cell r="A14015" t="str">
            <v>GA72A10-JJXXL</v>
          </cell>
          <cell r="B14015" t="str">
            <v>LH250-A10 sable XXL</v>
          </cell>
          <cell r="C14015" t="str">
            <v xml:space="preserve"> </v>
          </cell>
        </row>
        <row r="14016">
          <cell r="A14016" t="str">
            <v>GA72A10-NAM</v>
          </cell>
          <cell r="B14016" t="str">
            <v>LH250-A10 noir M</v>
          </cell>
          <cell r="C14016" t="str">
            <v xml:space="preserve"> </v>
          </cell>
        </row>
        <row r="14017">
          <cell r="A14017" t="str">
            <v>GA72A10-NAXXL</v>
          </cell>
          <cell r="B14017" t="str">
            <v>LH250-A10 noir XXL</v>
          </cell>
          <cell r="C14017" t="str">
            <v xml:space="preserve"> </v>
          </cell>
        </row>
        <row r="14018">
          <cell r="A14018" t="str">
            <v>GA72A10-NBM</v>
          </cell>
          <cell r="B14018" t="str">
            <v>LH250-A10 gris M</v>
          </cell>
          <cell r="C14018" t="str">
            <v xml:space="preserve"> </v>
          </cell>
        </row>
        <row r="14019">
          <cell r="A14019" t="str">
            <v>GA72A10-NBXXL</v>
          </cell>
          <cell r="B14019" t="str">
            <v>Helmet LH250-A10 grey, large size</v>
          </cell>
          <cell r="C14019" t="str">
            <v xml:space="preserve"> </v>
          </cell>
        </row>
        <row r="14020">
          <cell r="A14020" t="str">
            <v>GA72A10-NCM</v>
          </cell>
          <cell r="B14020" t="str">
            <v>LH250-A10 gris mét M</v>
          </cell>
          <cell r="C14020" t="str">
            <v xml:space="preserve"> </v>
          </cell>
        </row>
        <row r="14021">
          <cell r="A14021" t="str">
            <v>GA72A10-NCXXL</v>
          </cell>
          <cell r="B14021" t="str">
            <v>LH250-A10 gris mét XXL</v>
          </cell>
          <cell r="C14021" t="str">
            <v xml:space="preserve"> </v>
          </cell>
        </row>
        <row r="14022">
          <cell r="A14022" t="str">
            <v>GA72A10-NXM</v>
          </cell>
          <cell r="B14022" t="str">
            <v>LH250-A10 noir mat M</v>
          </cell>
          <cell r="C14022" t="str">
            <v xml:space="preserve"> </v>
          </cell>
        </row>
        <row r="14023">
          <cell r="A14023" t="str">
            <v>GA72A10-NXXXL</v>
          </cell>
          <cell r="B14023" t="str">
            <v>LH250-A10 noir mat XXL</v>
          </cell>
          <cell r="C14023" t="str">
            <v xml:space="preserve"> </v>
          </cell>
        </row>
        <row r="14024">
          <cell r="A14024" t="str">
            <v>GA72A10-OBM</v>
          </cell>
          <cell r="B14024" t="str">
            <v>LH250-A10 orang.fluo M</v>
          </cell>
          <cell r="C14024" t="str">
            <v xml:space="preserve"> </v>
          </cell>
        </row>
        <row r="14025">
          <cell r="A14025" t="str">
            <v>GA72A10-OBXXL</v>
          </cell>
          <cell r="B14025" t="str">
            <v>LH250-A10 orang.fluo XXL</v>
          </cell>
          <cell r="C14025" t="str">
            <v xml:space="preserve"> </v>
          </cell>
        </row>
        <row r="14026">
          <cell r="A14026" t="str">
            <v>GA72A10-REM</v>
          </cell>
          <cell r="B14026" t="str">
            <v>LH250-A10 rouge M</v>
          </cell>
          <cell r="C14026" t="str">
            <v xml:space="preserve"> </v>
          </cell>
        </row>
        <row r="14027">
          <cell r="A14027" t="str">
            <v>GA72A10-REXXL</v>
          </cell>
          <cell r="B14027" t="str">
            <v>LH250-A10 rouge XXL</v>
          </cell>
          <cell r="C14027" t="str">
            <v xml:space="preserve"> </v>
          </cell>
        </row>
        <row r="14028">
          <cell r="A14028" t="str">
            <v>GA72A10-VUM</v>
          </cell>
          <cell r="B14028" t="str">
            <v>LH250-A10 vert métal M</v>
          </cell>
          <cell r="C14028" t="str">
            <v xml:space="preserve"> </v>
          </cell>
        </row>
        <row r="14029">
          <cell r="A14029" t="str">
            <v>GA72A10-VUXXL</v>
          </cell>
          <cell r="B14029" t="str">
            <v>LH250-A10 vert métal XXL</v>
          </cell>
          <cell r="C14029" t="str">
            <v xml:space="preserve"> </v>
          </cell>
        </row>
        <row r="14030">
          <cell r="A14030" t="str">
            <v>GA72A10-VVM</v>
          </cell>
          <cell r="B14030" t="str">
            <v>LH250-A10 vert Otan M</v>
          </cell>
          <cell r="C14030" t="str">
            <v xml:space="preserve"> </v>
          </cell>
        </row>
        <row r="14031">
          <cell r="A14031" t="str">
            <v>GA72A10-VVXXL</v>
          </cell>
          <cell r="B14031" t="str">
            <v>LH250-A10 vert Otan XXL</v>
          </cell>
          <cell r="C14031" t="str">
            <v xml:space="preserve"> </v>
          </cell>
        </row>
        <row r="14032">
          <cell r="A14032" t="str">
            <v>GA72A50-BQM</v>
          </cell>
          <cell r="B14032" t="str">
            <v>LH250-A50 white, small size</v>
          </cell>
          <cell r="C14032" t="str">
            <v xml:space="preserve"> </v>
          </cell>
        </row>
        <row r="14033">
          <cell r="A14033" t="str">
            <v>GA72A50-BQXXL</v>
          </cell>
          <cell r="B14033" t="str">
            <v>LH250-A50 white, large size</v>
          </cell>
          <cell r="C14033" t="str">
            <v xml:space="preserve"> </v>
          </cell>
        </row>
        <row r="14034">
          <cell r="A14034" t="str">
            <v>GA72A50-IQXXL</v>
          </cell>
          <cell r="B14034" t="str">
            <v>Helmet LH250-A50 metal Navy blue, large</v>
          </cell>
          <cell r="C14034" t="str">
            <v xml:space="preserve"> </v>
          </cell>
        </row>
        <row r="14035">
          <cell r="A14035" t="str">
            <v>GA72A50-JBM</v>
          </cell>
          <cell r="B14035" t="str">
            <v>LH250-A50 yellow color small size</v>
          </cell>
          <cell r="C14035" t="str">
            <v xml:space="preserve"> </v>
          </cell>
        </row>
        <row r="14036">
          <cell r="A14036" t="str">
            <v>GA72A50-JBXXL</v>
          </cell>
          <cell r="B14036" t="str">
            <v>LH250-A50 yellow color, large size</v>
          </cell>
          <cell r="C14036" t="str">
            <v xml:space="preserve"> </v>
          </cell>
        </row>
        <row r="14037">
          <cell r="A14037" t="str">
            <v>GA72A50-JJM</v>
          </cell>
          <cell r="B14037" t="str">
            <v>LH250-A50 sand color small size</v>
          </cell>
          <cell r="C14037" t="str">
            <v xml:space="preserve"> </v>
          </cell>
        </row>
        <row r="14038">
          <cell r="A14038" t="str">
            <v>GA72A50-JJXXL</v>
          </cell>
          <cell r="B14038" t="str">
            <v>LH250-A50 sand color, large size</v>
          </cell>
          <cell r="C14038" t="str">
            <v xml:space="preserve"> </v>
          </cell>
        </row>
        <row r="14039">
          <cell r="A14039" t="str">
            <v>GA72A50-NBM</v>
          </cell>
          <cell r="B14039" t="str">
            <v>LH250-A50 gris M</v>
          </cell>
          <cell r="C14039" t="str">
            <v xml:space="preserve"> </v>
          </cell>
        </row>
        <row r="14040">
          <cell r="A14040" t="str">
            <v>GA72A50-NBXXL</v>
          </cell>
          <cell r="B14040" t="str">
            <v>LH250-A50 gris XXL</v>
          </cell>
          <cell r="C14040" t="str">
            <v xml:space="preserve"> </v>
          </cell>
        </row>
        <row r="14041">
          <cell r="A14041" t="str">
            <v>GA72A60-AFM</v>
          </cell>
          <cell r="B14041" t="str">
            <v>LH250-A60 dark blue M</v>
          </cell>
          <cell r="C14041" t="str">
            <v xml:space="preserve"> </v>
          </cell>
        </row>
        <row r="14042">
          <cell r="A14042" t="str">
            <v>GA72A60-AFXXL</v>
          </cell>
          <cell r="B14042" t="str">
            <v>LH250-A60 dark blue XXL</v>
          </cell>
          <cell r="C14042" t="str">
            <v xml:space="preserve"> </v>
          </cell>
        </row>
        <row r="14043">
          <cell r="A14043" t="str">
            <v>GA72A60-BQM</v>
          </cell>
          <cell r="B14043" t="str">
            <v>LH250-A60 blanc M</v>
          </cell>
          <cell r="C14043" t="str">
            <v xml:space="preserve"> </v>
          </cell>
        </row>
        <row r="14044">
          <cell r="A14044" t="str">
            <v>GA72A60-BQXXL</v>
          </cell>
          <cell r="B14044" t="str">
            <v>LH250-A60 blanc XXL</v>
          </cell>
          <cell r="C14044" t="str">
            <v xml:space="preserve"> </v>
          </cell>
        </row>
        <row r="14045">
          <cell r="A14045" t="str">
            <v>GA72A60-BUXXL</v>
          </cell>
          <cell r="B14045" t="str">
            <v>LH250-A60 mat White,large size</v>
          </cell>
          <cell r="C14045" t="str">
            <v xml:space="preserve"> </v>
          </cell>
        </row>
        <row r="14046">
          <cell r="A14046" t="str">
            <v>GA72A60-IQM</v>
          </cell>
          <cell r="B14046" t="str">
            <v>Helmet LH250-A60 bleu mar mét M</v>
          </cell>
          <cell r="C14046" t="str">
            <v xml:space="preserve"> </v>
          </cell>
        </row>
        <row r="14047">
          <cell r="A14047" t="str">
            <v>GA72A60-IQXXL</v>
          </cell>
          <cell r="B14047" t="str">
            <v>LH250-A60 bleu mar mét XXL</v>
          </cell>
          <cell r="C14047" t="str">
            <v xml:space="preserve"> </v>
          </cell>
        </row>
        <row r="14048">
          <cell r="A14048" t="str">
            <v>GA72A60-NBXXL</v>
          </cell>
          <cell r="B14048" t="str">
            <v>LH250-A60 Grey, large size</v>
          </cell>
          <cell r="C14048" t="str">
            <v xml:space="preserve"> </v>
          </cell>
        </row>
        <row r="14049">
          <cell r="A14049" t="str">
            <v>GA72A60-NXM</v>
          </cell>
          <cell r="B14049" t="str">
            <v>LH250-A60 mat black, small size</v>
          </cell>
          <cell r="C14049" t="str">
            <v xml:space="preserve"> </v>
          </cell>
        </row>
        <row r="14050">
          <cell r="A14050" t="str">
            <v>GA72A60-NXXXL</v>
          </cell>
          <cell r="B14050" t="str">
            <v>LH250-A60 mat black,large size</v>
          </cell>
          <cell r="C14050" t="str">
            <v xml:space="preserve"> </v>
          </cell>
        </row>
        <row r="14051">
          <cell r="A14051" t="str">
            <v>GA72A60-OBM</v>
          </cell>
          <cell r="B14051" t="str">
            <v>LH250-A60 fluo orange, small size</v>
          </cell>
          <cell r="C14051" t="str">
            <v xml:space="preserve"> </v>
          </cell>
        </row>
        <row r="14052">
          <cell r="A14052" t="str">
            <v>GA72A60-OBXXL</v>
          </cell>
          <cell r="B14052" t="str">
            <v>LH250-A60 fluo orange, large size</v>
          </cell>
          <cell r="C14052" t="str">
            <v xml:space="preserve"> </v>
          </cell>
        </row>
        <row r="14053">
          <cell r="A14053" t="str">
            <v>GA72A60-REXXL</v>
          </cell>
          <cell r="B14053" t="str">
            <v>LH250-A60 red ,large size</v>
          </cell>
          <cell r="C14053" t="str">
            <v xml:space="preserve"> </v>
          </cell>
        </row>
        <row r="14054">
          <cell r="A14054" t="str">
            <v>GA72A60-VVXXL</v>
          </cell>
          <cell r="B14054" t="str">
            <v>LH250-A60 Nato Green large size</v>
          </cell>
          <cell r="C14054" t="str">
            <v xml:space="preserve"> </v>
          </cell>
        </row>
        <row r="14055">
          <cell r="A14055" t="str">
            <v>GA72A98-OBM</v>
          </cell>
          <cell r="B14055" t="str">
            <v>LH250-A98 orang.fluo M</v>
          </cell>
          <cell r="C14055" t="str">
            <v xml:space="preserve"> </v>
          </cell>
        </row>
        <row r="14056">
          <cell r="A14056" t="str">
            <v>GA72A98-OBXXL</v>
          </cell>
          <cell r="B14056" t="str">
            <v>LH250-A98 orang.fluo XXL</v>
          </cell>
          <cell r="C14056" t="str">
            <v xml:space="preserve"> </v>
          </cell>
        </row>
        <row r="14057">
          <cell r="A14057" t="str">
            <v>GA72A98-OCM</v>
          </cell>
          <cell r="B14057" t="str">
            <v>Helmet LH250-A98 orange, small size</v>
          </cell>
          <cell r="C14057" t="str">
            <v xml:space="preserve"> </v>
          </cell>
        </row>
        <row r="14058">
          <cell r="A14058" t="str">
            <v>GA72A98-OCXXL</v>
          </cell>
          <cell r="B14058" t="str">
            <v>Helmet LH250-A98 orange, large size</v>
          </cell>
          <cell r="C14058" t="str">
            <v xml:space="preserve"> </v>
          </cell>
        </row>
        <row r="14059">
          <cell r="A14059" t="str">
            <v>GA72B00-BUM</v>
          </cell>
          <cell r="B14059" t="str">
            <v>LH250-B00 blanc mat M</v>
          </cell>
          <cell r="C14059" t="str">
            <v xml:space="preserve"> </v>
          </cell>
        </row>
        <row r="14060">
          <cell r="A14060" t="str">
            <v>GA72B00-BUXXL</v>
          </cell>
          <cell r="B14060" t="str">
            <v>LH250-B00 blanc mat XXL</v>
          </cell>
          <cell r="C14060" t="str">
            <v xml:space="preserve"> </v>
          </cell>
        </row>
        <row r="14061">
          <cell r="A14061" t="str">
            <v>GA72B00-JJM</v>
          </cell>
          <cell r="B14061" t="str">
            <v>LH250-B00 sable M</v>
          </cell>
          <cell r="C14061" t="str">
            <v xml:space="preserve"> </v>
          </cell>
        </row>
        <row r="14062">
          <cell r="A14062" t="str">
            <v>GA72B00-NAM</v>
          </cell>
          <cell r="B14062" t="str">
            <v>LH250-B00 noir M</v>
          </cell>
          <cell r="C14062" t="str">
            <v xml:space="preserve"> </v>
          </cell>
        </row>
        <row r="14063">
          <cell r="A14063" t="str">
            <v>GA72B00-NAXXL</v>
          </cell>
          <cell r="B14063" t="str">
            <v>LH250-B00 noir XXL</v>
          </cell>
          <cell r="C14063" t="str">
            <v xml:space="preserve"> </v>
          </cell>
        </row>
        <row r="14064">
          <cell r="A14064" t="str">
            <v>GA72B00-NCM</v>
          </cell>
          <cell r="B14064" t="str">
            <v>LH250-B00 gris mét M</v>
          </cell>
          <cell r="C14064" t="str">
            <v xml:space="preserve"> </v>
          </cell>
        </row>
        <row r="14065">
          <cell r="A14065" t="str">
            <v>GA72B00-NTM</v>
          </cell>
          <cell r="B14065" t="str">
            <v>LH250-B00 dark grey, small size</v>
          </cell>
          <cell r="C14065" t="str">
            <v xml:space="preserve"> </v>
          </cell>
        </row>
        <row r="14066">
          <cell r="A14066" t="str">
            <v>GA72B00-NTXXL</v>
          </cell>
          <cell r="B14066" t="str">
            <v>LH250-B00 dark grey, large size</v>
          </cell>
          <cell r="C14066" t="str">
            <v xml:space="preserve"> </v>
          </cell>
        </row>
        <row r="14067">
          <cell r="A14067" t="str">
            <v>GA72B00-NXM</v>
          </cell>
          <cell r="B14067" t="str">
            <v>LH250-B00 noir mat M</v>
          </cell>
          <cell r="C14067" t="str">
            <v xml:space="preserve"> </v>
          </cell>
        </row>
        <row r="14068">
          <cell r="A14068" t="str">
            <v>GA72B00-OBM</v>
          </cell>
          <cell r="B14068" t="str">
            <v>LH250-B00 orang.fluo M</v>
          </cell>
          <cell r="C14068" t="str">
            <v xml:space="preserve"> </v>
          </cell>
        </row>
        <row r="14069">
          <cell r="A14069" t="str">
            <v>GA72B00-REM</v>
          </cell>
          <cell r="B14069" t="str">
            <v>Helmet LH250-B00 red, small size</v>
          </cell>
          <cell r="C14069" t="str">
            <v xml:space="preserve"> </v>
          </cell>
        </row>
        <row r="14070">
          <cell r="A14070" t="str">
            <v>GA72B00-VUM</v>
          </cell>
          <cell r="B14070" t="str">
            <v>LH250-B00 vert métal M</v>
          </cell>
          <cell r="C14070" t="str">
            <v xml:space="preserve"> </v>
          </cell>
        </row>
        <row r="14071">
          <cell r="A14071" t="str">
            <v>GA72B00-VUXXL</v>
          </cell>
          <cell r="B14071" t="str">
            <v>LH250-B00 vert métal XXL</v>
          </cell>
          <cell r="C14071" t="str">
            <v xml:space="preserve"> </v>
          </cell>
        </row>
        <row r="14072">
          <cell r="A14072" t="str">
            <v>GA72B00-VVM</v>
          </cell>
          <cell r="B14072" t="str">
            <v>LH250-B00 vert Otan M</v>
          </cell>
          <cell r="C14072" t="str">
            <v xml:space="preserve"> </v>
          </cell>
        </row>
        <row r="14073">
          <cell r="A14073" t="str">
            <v>GA72B00-VVXXL</v>
          </cell>
          <cell r="B14073" t="str">
            <v>Helmet LH250-B00 Nato green, large size</v>
          </cell>
          <cell r="C14073" t="str">
            <v xml:space="preserve"> </v>
          </cell>
        </row>
        <row r="14074">
          <cell r="A14074" t="str">
            <v>GA72B04-AFM</v>
          </cell>
          <cell r="B14074" t="str">
            <v>Helicopter helmet LH250-B04</v>
          </cell>
          <cell r="C14074" t="str">
            <v xml:space="preserve"> </v>
          </cell>
        </row>
        <row r="14075">
          <cell r="A14075" t="str">
            <v>GA72B04-AFXXL</v>
          </cell>
          <cell r="B14075" t="str">
            <v>Helicopter helmet LH250-B04</v>
          </cell>
          <cell r="C14075" t="str">
            <v xml:space="preserve"> </v>
          </cell>
        </row>
        <row r="14076">
          <cell r="A14076" t="str">
            <v>GA72B04-BQM</v>
          </cell>
          <cell r="B14076" t="str">
            <v>Helmet LH250-B04 white, small size</v>
          </cell>
          <cell r="C14076" t="str">
            <v xml:space="preserve"> </v>
          </cell>
        </row>
        <row r="14077">
          <cell r="A14077" t="str">
            <v>GA72B04-BQXXL</v>
          </cell>
          <cell r="B14077" t="str">
            <v>LH250-B04 white, large size</v>
          </cell>
          <cell r="C14077" t="str">
            <v xml:space="preserve"> </v>
          </cell>
        </row>
        <row r="14078">
          <cell r="A14078" t="str">
            <v>GA72B0H-AFXXL</v>
          </cell>
          <cell r="B14078" t="str">
            <v>LH250-B0H dark blue, large size</v>
          </cell>
          <cell r="C14078" t="str">
            <v xml:space="preserve"> </v>
          </cell>
        </row>
        <row r="14079">
          <cell r="A14079" t="str">
            <v>GA72B0H-BQM</v>
          </cell>
          <cell r="B14079" t="str">
            <v>LH250-B0H white,small size</v>
          </cell>
          <cell r="C14079" t="str">
            <v xml:space="preserve"> </v>
          </cell>
        </row>
        <row r="14080">
          <cell r="A14080" t="str">
            <v>GA72B0H-BQXXL</v>
          </cell>
          <cell r="B14080" t="str">
            <v>LH250-B0H white, large size</v>
          </cell>
          <cell r="C14080" t="str">
            <v xml:space="preserve"> </v>
          </cell>
        </row>
        <row r="14081">
          <cell r="A14081" t="str">
            <v>GA72B0H-IQXXL</v>
          </cell>
          <cell r="B14081" t="str">
            <v>LH250-B0H metal blue, large size</v>
          </cell>
          <cell r="C14081" t="str">
            <v xml:space="preserve"> </v>
          </cell>
        </row>
        <row r="14082">
          <cell r="A14082" t="str">
            <v>GA72B0H-JBM</v>
          </cell>
          <cell r="B14082" t="str">
            <v>LH250-B0H yellow, small size</v>
          </cell>
          <cell r="C14082" t="str">
            <v xml:space="preserve"> </v>
          </cell>
        </row>
        <row r="14083">
          <cell r="A14083" t="str">
            <v>GA72B0H-JBXXL</v>
          </cell>
          <cell r="B14083" t="str">
            <v>LH250-B0H jaune, large size</v>
          </cell>
          <cell r="C14083" t="str">
            <v xml:space="preserve"> </v>
          </cell>
        </row>
        <row r="14084">
          <cell r="A14084" t="str">
            <v>GA72B0H-JJXXL</v>
          </cell>
          <cell r="B14084" t="str">
            <v>LH250-B0H sand color,large size</v>
          </cell>
          <cell r="C14084" t="str">
            <v xml:space="preserve"> </v>
          </cell>
        </row>
        <row r="14085">
          <cell r="A14085" t="str">
            <v>GA72B0H-NBM</v>
          </cell>
          <cell r="B14085" t="str">
            <v>LH250-B0H gris, small size</v>
          </cell>
          <cell r="C14085" t="str">
            <v xml:space="preserve"> </v>
          </cell>
        </row>
        <row r="14086">
          <cell r="A14086" t="str">
            <v>GA72B0H-NBXXL</v>
          </cell>
          <cell r="B14086" t="str">
            <v>LH250-B0H grey,large size</v>
          </cell>
          <cell r="C14086" t="str">
            <v xml:space="preserve"> </v>
          </cell>
        </row>
        <row r="14087">
          <cell r="A14087" t="str">
            <v>GA72B0H-OBM</v>
          </cell>
          <cell r="B14087" t="str">
            <v>LH250-B0H fluo.orange, small size</v>
          </cell>
          <cell r="C14087" t="str">
            <v xml:space="preserve"> </v>
          </cell>
        </row>
        <row r="14088">
          <cell r="A14088" t="str">
            <v>GA72B0H-REM</v>
          </cell>
          <cell r="B14088" t="str">
            <v>LH250-B0H red, small size</v>
          </cell>
          <cell r="C14088" t="str">
            <v xml:space="preserve"> </v>
          </cell>
        </row>
        <row r="14089">
          <cell r="A14089" t="str">
            <v>GA72B0H-REXXL</v>
          </cell>
          <cell r="B14089" t="str">
            <v>LH250-B0H red ,large size</v>
          </cell>
          <cell r="C14089" t="str">
            <v xml:space="preserve"> </v>
          </cell>
        </row>
        <row r="14090">
          <cell r="A14090" t="str">
            <v>GA72B0H-VUXXL</v>
          </cell>
          <cell r="B14090" t="str">
            <v>LH250-B0H metal green, large size</v>
          </cell>
          <cell r="C14090" t="str">
            <v xml:space="preserve"> </v>
          </cell>
        </row>
        <row r="14091">
          <cell r="A14091" t="str">
            <v>GA72B10-AFM</v>
          </cell>
          <cell r="B14091" t="str">
            <v>LH250-B10 dark blue M</v>
          </cell>
          <cell r="C14091" t="str">
            <v xml:space="preserve"> </v>
          </cell>
        </row>
        <row r="14092">
          <cell r="A14092" t="str">
            <v>GA72B10-AFXXL</v>
          </cell>
          <cell r="B14092" t="str">
            <v>LH250-B10 dark blue XXL</v>
          </cell>
          <cell r="C14092" t="str">
            <v xml:space="preserve"> </v>
          </cell>
        </row>
        <row r="14093">
          <cell r="A14093" t="str">
            <v>GA72B10-BQM</v>
          </cell>
          <cell r="B14093" t="str">
            <v>LH250-B10 blanc M</v>
          </cell>
          <cell r="C14093" t="str">
            <v xml:space="preserve"> </v>
          </cell>
        </row>
        <row r="14094">
          <cell r="A14094" t="str">
            <v>GA72B10-BQXXL</v>
          </cell>
          <cell r="B14094" t="str">
            <v>LH250-B10 blanc XXL</v>
          </cell>
          <cell r="C14094" t="str">
            <v xml:space="preserve"> </v>
          </cell>
        </row>
        <row r="14095">
          <cell r="A14095" t="str">
            <v>GA72B10-IQM</v>
          </cell>
          <cell r="B14095" t="str">
            <v>LH250-B10 bleu mar mét M</v>
          </cell>
          <cell r="C14095" t="str">
            <v xml:space="preserve"> </v>
          </cell>
        </row>
        <row r="14096">
          <cell r="A14096" t="str">
            <v>GA72B10-IQXXL</v>
          </cell>
          <cell r="B14096" t="str">
            <v>LH250-B10 bleu mar mét XXL</v>
          </cell>
          <cell r="C14096" t="str">
            <v xml:space="preserve"> </v>
          </cell>
        </row>
        <row r="14097">
          <cell r="A14097" t="str">
            <v>GA72B10-JBM</v>
          </cell>
          <cell r="B14097" t="str">
            <v>LH250-B10 jaune M</v>
          </cell>
          <cell r="C14097" t="str">
            <v xml:space="preserve"> </v>
          </cell>
        </row>
        <row r="14098">
          <cell r="A14098" t="str">
            <v>GA72B10-JBXXL</v>
          </cell>
          <cell r="B14098" t="str">
            <v>LH250-B10 jaune XXL</v>
          </cell>
          <cell r="C14098" t="str">
            <v xml:space="preserve"> </v>
          </cell>
        </row>
        <row r="14099">
          <cell r="A14099" t="str">
            <v>GA72B10-NBXXL</v>
          </cell>
          <cell r="B14099" t="str">
            <v>Helmet LH250-B10 Gräu XXL</v>
          </cell>
          <cell r="C14099" t="str">
            <v xml:space="preserve"> </v>
          </cell>
        </row>
        <row r="14100">
          <cell r="A14100" t="str">
            <v>GA72B10-VUM</v>
          </cell>
          <cell r="B14100" t="str">
            <v>LH250-B10 vert métal M</v>
          </cell>
          <cell r="C14100" t="str">
            <v xml:space="preserve"> </v>
          </cell>
        </row>
        <row r="14101">
          <cell r="A14101" t="str">
            <v>GA72B10-VUXXL</v>
          </cell>
          <cell r="B14101" t="str">
            <v>LH250-B10 vert métal XXL</v>
          </cell>
          <cell r="C14101" t="str">
            <v xml:space="preserve"> </v>
          </cell>
        </row>
        <row r="14102">
          <cell r="A14102" t="str">
            <v>GA72B30-VVM</v>
          </cell>
          <cell r="B14102" t="str">
            <v>LH 250-B30 IAI vert Otan M</v>
          </cell>
          <cell r="C14102" t="str">
            <v xml:space="preserve"> </v>
          </cell>
        </row>
        <row r="14103">
          <cell r="A14103" t="str">
            <v>GA72B30-VVXXL</v>
          </cell>
          <cell r="B14103" t="str">
            <v>LH 250-B30 IAI vert Otan XXL</v>
          </cell>
          <cell r="C14103" t="str">
            <v xml:space="preserve"> </v>
          </cell>
        </row>
        <row r="14104">
          <cell r="A14104" t="str">
            <v>GA72B50-BQM</v>
          </cell>
          <cell r="B14104" t="str">
            <v>LH250-B50 blanc M</v>
          </cell>
          <cell r="C14104" t="str">
            <v xml:space="preserve"> </v>
          </cell>
        </row>
        <row r="14105">
          <cell r="A14105" t="str">
            <v>GA72B50-BQXXL</v>
          </cell>
          <cell r="B14105" t="str">
            <v>Helmet LH250-B50 white, large</v>
          </cell>
          <cell r="C14105" t="str">
            <v xml:space="preserve"> </v>
          </cell>
        </row>
        <row r="14106">
          <cell r="A14106" t="str">
            <v>GA72B50-IQM</v>
          </cell>
          <cell r="B14106" t="str">
            <v>LH250-B50 metal Navy blue, small size</v>
          </cell>
          <cell r="C14106" t="str">
            <v xml:space="preserve"> </v>
          </cell>
        </row>
        <row r="14107">
          <cell r="A14107" t="str">
            <v>GA72B50-IQXXL</v>
          </cell>
          <cell r="B14107" t="str">
            <v>LH250-B50 metal Navy blue, large size</v>
          </cell>
          <cell r="C14107" t="str">
            <v xml:space="preserve"> </v>
          </cell>
        </row>
        <row r="14108">
          <cell r="A14108" t="str">
            <v>GA72B50-JBM</v>
          </cell>
          <cell r="B14108" t="str">
            <v>LH250-B50 yellow, small size</v>
          </cell>
          <cell r="C14108" t="str">
            <v xml:space="preserve"> </v>
          </cell>
        </row>
        <row r="14109">
          <cell r="A14109" t="str">
            <v>GA72B50-JBXXL</v>
          </cell>
          <cell r="B14109" t="str">
            <v>LH250-B50 yellow, large size</v>
          </cell>
          <cell r="C14109" t="str">
            <v xml:space="preserve"> </v>
          </cell>
        </row>
        <row r="14110">
          <cell r="A14110" t="str">
            <v>GA72B50-NBM</v>
          </cell>
          <cell r="B14110" t="str">
            <v>LH250-B50 grey Small</v>
          </cell>
          <cell r="C14110" t="str">
            <v xml:space="preserve"> </v>
          </cell>
        </row>
        <row r="14111">
          <cell r="A14111" t="str">
            <v>GA72B50-NBXXL</v>
          </cell>
          <cell r="B14111" t="str">
            <v>Helmet LH250-B50 grey, large size</v>
          </cell>
          <cell r="C14111" t="str">
            <v xml:space="preserve"> </v>
          </cell>
        </row>
        <row r="14112">
          <cell r="A14112" t="str">
            <v>GA72B60-AFM</v>
          </cell>
          <cell r="B14112" t="str">
            <v>LH250-B60 dark blue M</v>
          </cell>
          <cell r="C14112" t="str">
            <v xml:space="preserve"> </v>
          </cell>
        </row>
        <row r="14113">
          <cell r="A14113" t="str">
            <v>GA72B60-AFXXL</v>
          </cell>
          <cell r="B14113" t="str">
            <v>LH250-B60 dark blue XXL</v>
          </cell>
          <cell r="C14113" t="str">
            <v xml:space="preserve"> </v>
          </cell>
        </row>
        <row r="14114">
          <cell r="A14114" t="str">
            <v>GA72B60-BQM</v>
          </cell>
          <cell r="B14114" t="str">
            <v>LH250-B60 white, small size</v>
          </cell>
          <cell r="C14114" t="str">
            <v xml:space="preserve"> </v>
          </cell>
        </row>
        <row r="14115">
          <cell r="A14115" t="str">
            <v>GA72B60-IQM</v>
          </cell>
          <cell r="B14115" t="str">
            <v>LH250-B60 metal blue, M</v>
          </cell>
          <cell r="C14115" t="str">
            <v xml:space="preserve"> </v>
          </cell>
        </row>
        <row r="14116">
          <cell r="A14116" t="str">
            <v>GA72B60-IQXXL</v>
          </cell>
          <cell r="B14116" t="str">
            <v>LH250-B60 metal blue, large size</v>
          </cell>
          <cell r="C14116" t="str">
            <v xml:space="preserve"> </v>
          </cell>
        </row>
        <row r="14117">
          <cell r="A14117" t="str">
            <v>GA72B60-JBXXL</v>
          </cell>
          <cell r="B14117" t="str">
            <v>Helmet LH250-B60 yellow, large size</v>
          </cell>
          <cell r="C14117" t="str">
            <v xml:space="preserve"> </v>
          </cell>
        </row>
        <row r="14118">
          <cell r="A14118" t="str">
            <v>GA72B60-NAM</v>
          </cell>
          <cell r="B14118" t="str">
            <v>LH250-B60 black, small size</v>
          </cell>
          <cell r="C14118" t="str">
            <v xml:space="preserve"> </v>
          </cell>
        </row>
        <row r="14119">
          <cell r="A14119" t="str">
            <v>GA72B60-NAXXL</v>
          </cell>
          <cell r="B14119" t="str">
            <v>LH250-B60 black, large size</v>
          </cell>
          <cell r="C14119" t="str">
            <v xml:space="preserve"> </v>
          </cell>
        </row>
        <row r="14120">
          <cell r="A14120" t="str">
            <v>GA72B60-NBM</v>
          </cell>
          <cell r="B14120" t="str">
            <v>LH250-B60 grey, small size</v>
          </cell>
          <cell r="C14120" t="str">
            <v xml:space="preserve"> </v>
          </cell>
        </row>
        <row r="14121">
          <cell r="A14121" t="str">
            <v>GA72B60-NBXXL</v>
          </cell>
          <cell r="B14121" t="str">
            <v>LH250-B60 grey, large size</v>
          </cell>
          <cell r="C14121" t="str">
            <v xml:space="preserve"> </v>
          </cell>
        </row>
        <row r="14122">
          <cell r="A14122" t="str">
            <v>GA72B60-NXXXL</v>
          </cell>
          <cell r="B14122" t="str">
            <v>LH250-B60 mat black, large size</v>
          </cell>
          <cell r="C14122" t="str">
            <v xml:space="preserve"> </v>
          </cell>
        </row>
        <row r="14123">
          <cell r="A14123" t="str">
            <v>GA72B60-VUM</v>
          </cell>
          <cell r="B14123" t="str">
            <v>LH250-B60 Metal Green, M</v>
          </cell>
          <cell r="C14123" t="str">
            <v xml:space="preserve"> </v>
          </cell>
        </row>
        <row r="14124">
          <cell r="A14124" t="str">
            <v>GA72B64-NTM</v>
          </cell>
          <cell r="B14124" t="str">
            <v>LH250-B64 dark grey, small</v>
          </cell>
          <cell r="C14124" t="str">
            <v xml:space="preserve"> </v>
          </cell>
        </row>
        <row r="14125">
          <cell r="A14125" t="str">
            <v>GA72B64-NTXXL</v>
          </cell>
          <cell r="B14125" t="str">
            <v>LH250-B64 dark grey, large size</v>
          </cell>
          <cell r="C14125" t="str">
            <v xml:space="preserve"> </v>
          </cell>
        </row>
        <row r="14126">
          <cell r="A14126" t="str">
            <v>GA72B6E-BQM</v>
          </cell>
          <cell r="B14126" t="str">
            <v>LH250-B6E white, small size</v>
          </cell>
          <cell r="C14126" t="str">
            <v xml:space="preserve"> </v>
          </cell>
        </row>
        <row r="14127">
          <cell r="A14127" t="str">
            <v>GA72B6E-IQM</v>
          </cell>
          <cell r="B14127" t="str">
            <v>LH250-B6E navy blue metals small size</v>
          </cell>
          <cell r="C14127" t="str">
            <v xml:space="preserve"> </v>
          </cell>
        </row>
        <row r="14128">
          <cell r="A14128" t="str">
            <v>GA72B6E-IQXXL</v>
          </cell>
          <cell r="B14128" t="str">
            <v>LH250-B6E navy blue metals large size</v>
          </cell>
          <cell r="C14128" t="str">
            <v xml:space="preserve"> </v>
          </cell>
        </row>
        <row r="14129">
          <cell r="A14129" t="str">
            <v>GA72B6E-NXXXL</v>
          </cell>
          <cell r="B14129" t="str">
            <v>LH250-B6E Mat Black, large size</v>
          </cell>
          <cell r="C14129" t="str">
            <v xml:space="preserve"> </v>
          </cell>
        </row>
        <row r="14130">
          <cell r="A14130" t="str">
            <v>GA72B6E-REM</v>
          </cell>
          <cell r="B14130" t="str">
            <v>Helmet LH250-B6E red, small size</v>
          </cell>
          <cell r="C14130" t="str">
            <v xml:space="preserve"> </v>
          </cell>
        </row>
        <row r="14131">
          <cell r="A14131" t="str">
            <v>GA72B6E-REXXL</v>
          </cell>
          <cell r="B14131" t="str">
            <v>Helmet LH250-B6E red, large size</v>
          </cell>
          <cell r="C14131" t="str">
            <v xml:space="preserve"> </v>
          </cell>
        </row>
        <row r="14132">
          <cell r="A14132" t="str">
            <v>GA72C10-NXM</v>
          </cell>
          <cell r="B14132" t="str">
            <v>LH250-C10 mat black,small size</v>
          </cell>
          <cell r="C14132" t="str">
            <v xml:space="preserve"> </v>
          </cell>
        </row>
        <row r="14133">
          <cell r="A14133" t="str">
            <v>GA72C10-NXXXL</v>
          </cell>
          <cell r="B14133" t="str">
            <v>LH250-C10 mat black,large size</v>
          </cell>
          <cell r="C14133" t="str">
            <v xml:space="preserve"> </v>
          </cell>
        </row>
        <row r="14134">
          <cell r="A14134" t="str">
            <v>GA72C30-NBM</v>
          </cell>
          <cell r="B14134" t="str">
            <v>LH 250-C30 IAI gris M</v>
          </cell>
          <cell r="C14134" t="str">
            <v xml:space="preserve"> </v>
          </cell>
        </row>
        <row r="14135">
          <cell r="A14135" t="str">
            <v>GA72C30-NBXXL</v>
          </cell>
          <cell r="B14135" t="str">
            <v>LH 250-C30 IAI gris XXL</v>
          </cell>
          <cell r="C14135" t="str">
            <v xml:space="preserve"> </v>
          </cell>
        </row>
        <row r="14136">
          <cell r="A14136" t="str">
            <v>GA72C30-VVM</v>
          </cell>
          <cell r="B14136" t="str">
            <v>LH 250-C30 IAI vert Otan M</v>
          </cell>
          <cell r="C14136" t="str">
            <v xml:space="preserve"> </v>
          </cell>
        </row>
        <row r="14137">
          <cell r="A14137" t="str">
            <v>GA72C30-VVXXL</v>
          </cell>
          <cell r="B14137" t="str">
            <v>LH 250-C30 IAI vert Otan XXL</v>
          </cell>
          <cell r="C14137" t="str">
            <v xml:space="preserve"> </v>
          </cell>
        </row>
        <row r="14138">
          <cell r="A14138" t="str">
            <v>GA72D00-AFM</v>
          </cell>
          <cell r="B14138" t="str">
            <v>LH250-D00 dark blue M</v>
          </cell>
          <cell r="C14138" t="str">
            <v xml:space="preserve"> </v>
          </cell>
        </row>
        <row r="14139">
          <cell r="A14139" t="str">
            <v>GA72D00-BQM</v>
          </cell>
          <cell r="B14139" t="str">
            <v>LH250-D00 blanc M</v>
          </cell>
          <cell r="C14139" t="str">
            <v xml:space="preserve"> </v>
          </cell>
        </row>
        <row r="14140">
          <cell r="A14140" t="str">
            <v>GA72D00-BUM</v>
          </cell>
          <cell r="B14140" t="str">
            <v>LH250-D00 blanc mat M</v>
          </cell>
          <cell r="C14140" t="str">
            <v xml:space="preserve"> </v>
          </cell>
        </row>
        <row r="14141">
          <cell r="A14141" t="str">
            <v>GA72D00-JBM</v>
          </cell>
          <cell r="B14141" t="str">
            <v>LH250-D00 jaune M</v>
          </cell>
          <cell r="C14141" t="str">
            <v xml:space="preserve"> </v>
          </cell>
        </row>
        <row r="14142">
          <cell r="A14142" t="str">
            <v>GA72D00-JJM</v>
          </cell>
          <cell r="B14142" t="str">
            <v>LH250-D00 sable M</v>
          </cell>
          <cell r="C14142" t="str">
            <v xml:space="preserve"> </v>
          </cell>
        </row>
        <row r="14143">
          <cell r="A14143" t="str">
            <v>GA72D00-JJXXL</v>
          </cell>
          <cell r="B14143" t="str">
            <v>LH250-D00 sable XXL</v>
          </cell>
          <cell r="C14143" t="str">
            <v xml:space="preserve"> </v>
          </cell>
        </row>
        <row r="14144">
          <cell r="A14144" t="str">
            <v>GA72D00-NBM</v>
          </cell>
          <cell r="B14144" t="str">
            <v>LH250-D00 gris M</v>
          </cell>
          <cell r="C14144" t="str">
            <v xml:space="preserve"> </v>
          </cell>
        </row>
        <row r="14145">
          <cell r="A14145" t="str">
            <v>GA72D00-NXM</v>
          </cell>
          <cell r="B14145" t="str">
            <v>LH250-D00 noir mat M</v>
          </cell>
          <cell r="C14145" t="str">
            <v xml:space="preserve"> </v>
          </cell>
        </row>
        <row r="14146">
          <cell r="A14146" t="str">
            <v>GA72D00-OBM</v>
          </cell>
          <cell r="B14146" t="str">
            <v>LH250-D00 orang.fluo M</v>
          </cell>
          <cell r="C14146" t="str">
            <v xml:space="preserve"> </v>
          </cell>
        </row>
        <row r="14147">
          <cell r="A14147" t="str">
            <v>GA72D00-VUM</v>
          </cell>
          <cell r="B14147" t="str">
            <v>LH250-D00 vert métal M</v>
          </cell>
          <cell r="C14147" t="str">
            <v xml:space="preserve"> </v>
          </cell>
        </row>
        <row r="14148">
          <cell r="A14148" t="str">
            <v>GA72D00-VUXXL</v>
          </cell>
          <cell r="B14148" t="str">
            <v>LH250-D00 vert métal XXL</v>
          </cell>
          <cell r="C14148" t="str">
            <v xml:space="preserve"> </v>
          </cell>
        </row>
        <row r="14149">
          <cell r="A14149" t="str">
            <v>GA72D00-VVM</v>
          </cell>
          <cell r="B14149" t="str">
            <v>LH250-D00 vert Otan M</v>
          </cell>
          <cell r="C14149" t="str">
            <v xml:space="preserve"> </v>
          </cell>
        </row>
        <row r="14150">
          <cell r="A14150" t="str">
            <v>GA72D10-BQXXL</v>
          </cell>
          <cell r="B14150" t="str">
            <v>Helmet LH250-D10 white, large size</v>
          </cell>
          <cell r="C14150" t="str">
            <v xml:space="preserve"> </v>
          </cell>
        </row>
        <row r="14151">
          <cell r="A14151" t="str">
            <v>GA72D10-JBM</v>
          </cell>
          <cell r="B14151" t="str">
            <v>LH250-010 jaune M</v>
          </cell>
          <cell r="C14151" t="str">
            <v xml:space="preserve"> </v>
          </cell>
        </row>
        <row r="14152">
          <cell r="A14152" t="str">
            <v>GA72D10-JBXXL</v>
          </cell>
          <cell r="B14152" t="str">
            <v>LH250-010 jaune XXL</v>
          </cell>
          <cell r="C14152" t="str">
            <v xml:space="preserve"> </v>
          </cell>
        </row>
        <row r="14153">
          <cell r="A14153" t="str">
            <v>GA72D10-NBM</v>
          </cell>
          <cell r="B14153" t="str">
            <v>LH250-D10 grey, small size</v>
          </cell>
          <cell r="C14153" t="str">
            <v xml:space="preserve"> </v>
          </cell>
        </row>
        <row r="14154">
          <cell r="A14154" t="str">
            <v>GA72D10-NBXXL</v>
          </cell>
          <cell r="B14154" t="str">
            <v>LH250-D10 grey, large size</v>
          </cell>
          <cell r="C14154" t="str">
            <v xml:space="preserve"> </v>
          </cell>
        </row>
        <row r="14155">
          <cell r="A14155" t="str">
            <v>GA72D10-VUM</v>
          </cell>
          <cell r="B14155" t="str">
            <v>LH250-010 vert métal M</v>
          </cell>
          <cell r="C14155" t="str">
            <v xml:space="preserve"> </v>
          </cell>
        </row>
        <row r="14156">
          <cell r="A14156" t="str">
            <v>GA72D10-VUXXL</v>
          </cell>
          <cell r="B14156" t="str">
            <v>LH250-010 vert métal XXL</v>
          </cell>
          <cell r="C14156" t="str">
            <v xml:space="preserve"> </v>
          </cell>
        </row>
        <row r="14157">
          <cell r="A14157" t="str">
            <v>GA72D50-BQM</v>
          </cell>
          <cell r="B14157" t="str">
            <v>LH250-D50 white, small size</v>
          </cell>
          <cell r="C14157" t="str">
            <v xml:space="preserve"> </v>
          </cell>
        </row>
        <row r="14158">
          <cell r="A14158" t="str">
            <v>GA72D50-BQXXL</v>
          </cell>
          <cell r="B14158" t="str">
            <v>Helmet LH250-D50 white, large size</v>
          </cell>
          <cell r="C14158" t="str">
            <v xml:space="preserve"> </v>
          </cell>
        </row>
        <row r="14159">
          <cell r="A14159" t="str">
            <v>GA72D50-BUM</v>
          </cell>
          <cell r="B14159" t="str">
            <v>LH250-D50 mat white, small size</v>
          </cell>
          <cell r="C14159" t="str">
            <v xml:space="preserve"> </v>
          </cell>
        </row>
        <row r="14160">
          <cell r="A14160" t="str">
            <v>GA72D50-JBM</v>
          </cell>
          <cell r="B14160" t="str">
            <v>LH250-D50 yellow, small size</v>
          </cell>
          <cell r="C14160" t="str">
            <v xml:space="preserve"> </v>
          </cell>
        </row>
        <row r="14161">
          <cell r="A14161" t="str">
            <v>GA72D50-JJXXL</v>
          </cell>
          <cell r="B14161" t="str">
            <v>LH250-D50 send, large size</v>
          </cell>
          <cell r="C14161" t="str">
            <v xml:space="preserve"> </v>
          </cell>
        </row>
        <row r="14162">
          <cell r="A14162" t="str">
            <v>GA72D50-NAM</v>
          </cell>
          <cell r="B14162" t="str">
            <v>LH250-D50 black, small size</v>
          </cell>
          <cell r="C14162" t="str">
            <v xml:space="preserve"> </v>
          </cell>
        </row>
        <row r="14163">
          <cell r="A14163" t="str">
            <v>GA72D50-NAXXL</v>
          </cell>
          <cell r="B14163" t="str">
            <v>Helmet LH250-D50 black, large size</v>
          </cell>
          <cell r="C14163" t="str">
            <v xml:space="preserve"> </v>
          </cell>
        </row>
        <row r="14164">
          <cell r="A14164" t="str">
            <v>GA72D50-NBM</v>
          </cell>
          <cell r="B14164" t="str">
            <v>LH250-D50 grey, small size</v>
          </cell>
          <cell r="C14164" t="str">
            <v xml:space="preserve"> </v>
          </cell>
        </row>
        <row r="14165">
          <cell r="A14165" t="str">
            <v>GA72D50-NCM</v>
          </cell>
          <cell r="B14165" t="str">
            <v>LH250-D50 metal grey, small size</v>
          </cell>
          <cell r="C14165" t="str">
            <v xml:space="preserve"> </v>
          </cell>
        </row>
        <row r="14166">
          <cell r="A14166" t="str">
            <v>GA72D50-NCXXL</v>
          </cell>
          <cell r="B14166" t="str">
            <v>LH250-D50 metal grey, XXL</v>
          </cell>
          <cell r="C14166" t="str">
            <v xml:space="preserve"> </v>
          </cell>
        </row>
        <row r="14167">
          <cell r="A14167" t="str">
            <v>GA72D50-NXM</v>
          </cell>
          <cell r="B14167" t="str">
            <v>LH250-D50 mat black, M</v>
          </cell>
          <cell r="C14167" t="str">
            <v xml:space="preserve"> </v>
          </cell>
        </row>
        <row r="14168">
          <cell r="A14168" t="str">
            <v>GA72D50-NXXXL</v>
          </cell>
          <cell r="B14168" t="str">
            <v>LH250-D50 mat black, large size</v>
          </cell>
          <cell r="C14168" t="str">
            <v xml:space="preserve"> </v>
          </cell>
        </row>
        <row r="14169">
          <cell r="A14169" t="str">
            <v>GA72D50-VVM</v>
          </cell>
          <cell r="B14169" t="str">
            <v>Helmet,LH250-D50,Nato green, M</v>
          </cell>
          <cell r="C14169" t="str">
            <v xml:space="preserve"> </v>
          </cell>
        </row>
        <row r="14170">
          <cell r="A14170" t="str">
            <v>GA72D50-VVXXL</v>
          </cell>
          <cell r="B14170" t="str">
            <v>Helmet,LH250-D50,Nato green, XXL</v>
          </cell>
          <cell r="C14170" t="str">
            <v xml:space="preserve"> </v>
          </cell>
        </row>
        <row r="14171">
          <cell r="A14171" t="str">
            <v>GA72D60-AFM</v>
          </cell>
          <cell r="B14171" t="str">
            <v>LH250-D60 dark blue M</v>
          </cell>
          <cell r="C14171" t="str">
            <v xml:space="preserve"> </v>
          </cell>
        </row>
        <row r="14172">
          <cell r="A14172" t="str">
            <v>GA72D60-AFXXL</v>
          </cell>
          <cell r="B14172" t="str">
            <v>LH250-D60 dark blue XXL</v>
          </cell>
          <cell r="C14172" t="str">
            <v xml:space="preserve"> </v>
          </cell>
        </row>
        <row r="14173">
          <cell r="A14173" t="str">
            <v>GA72D60-BQM</v>
          </cell>
          <cell r="B14173" t="str">
            <v>LH250-D60 blanc M</v>
          </cell>
          <cell r="C14173" t="str">
            <v xml:space="preserve"> </v>
          </cell>
        </row>
        <row r="14174">
          <cell r="A14174" t="str">
            <v>GA72D60-BQXXL</v>
          </cell>
          <cell r="B14174" t="str">
            <v>LH250-D60 blanc XXL</v>
          </cell>
          <cell r="C14174" t="str">
            <v xml:space="preserve"> </v>
          </cell>
        </row>
        <row r="14175">
          <cell r="A14175" t="str">
            <v>GA72D60-BUM</v>
          </cell>
          <cell r="B14175" t="str">
            <v>LH250-D60 blanc mat M</v>
          </cell>
          <cell r="C14175" t="str">
            <v xml:space="preserve"> </v>
          </cell>
        </row>
        <row r="14176">
          <cell r="A14176" t="str">
            <v>GA72D60-BUXXL</v>
          </cell>
          <cell r="B14176" t="str">
            <v>Helmet LH250-D60 mat white, large size</v>
          </cell>
          <cell r="C14176" t="str">
            <v xml:space="preserve"> </v>
          </cell>
        </row>
        <row r="14177">
          <cell r="A14177" t="str">
            <v>GA72D60-IQM</v>
          </cell>
          <cell r="B14177" t="str">
            <v>LH250-D60 bleu mar mét M</v>
          </cell>
          <cell r="C14177" t="str">
            <v xml:space="preserve"> </v>
          </cell>
        </row>
        <row r="14178">
          <cell r="A14178" t="str">
            <v>GA72D60-JBM</v>
          </cell>
          <cell r="B14178" t="str">
            <v>Helmet LH250-D60 yellow M</v>
          </cell>
          <cell r="C14178" t="str">
            <v xml:space="preserve"> </v>
          </cell>
        </row>
        <row r="14179">
          <cell r="A14179" t="str">
            <v>GA72D60-JBXXL</v>
          </cell>
          <cell r="B14179" t="str">
            <v>Helmet LH250-D60 yellow XXL</v>
          </cell>
          <cell r="C14179" t="str">
            <v xml:space="preserve"> </v>
          </cell>
        </row>
        <row r="14180">
          <cell r="A14180" t="str">
            <v>GA72D60-JJM</v>
          </cell>
          <cell r="B14180" t="str">
            <v>LH250-D60 sable M</v>
          </cell>
          <cell r="C14180" t="str">
            <v xml:space="preserve"> </v>
          </cell>
        </row>
        <row r="14181">
          <cell r="A14181" t="str">
            <v>GA72D60-JJXXL</v>
          </cell>
          <cell r="B14181" t="str">
            <v>LH250-D60 sable XXL</v>
          </cell>
          <cell r="C14181" t="str">
            <v xml:space="preserve"> </v>
          </cell>
        </row>
        <row r="14182">
          <cell r="A14182" t="str">
            <v>GA72D60-NAM</v>
          </cell>
          <cell r="B14182" t="str">
            <v>LH250-D60 noir M</v>
          </cell>
          <cell r="C14182" t="str">
            <v xml:space="preserve"> </v>
          </cell>
        </row>
        <row r="14183">
          <cell r="A14183" t="str">
            <v>GA72D60-NAXXL</v>
          </cell>
          <cell r="B14183" t="str">
            <v>LH250-D60 noir XXL</v>
          </cell>
          <cell r="C14183" t="str">
            <v xml:space="preserve"> </v>
          </cell>
        </row>
        <row r="14184">
          <cell r="A14184" t="str">
            <v>GA72D60-NBM</v>
          </cell>
          <cell r="B14184" t="str">
            <v>LH250-D60 gris M</v>
          </cell>
          <cell r="C14184" t="str">
            <v xml:space="preserve"> </v>
          </cell>
        </row>
        <row r="14185">
          <cell r="A14185" t="str">
            <v>GA72D60-NCM</v>
          </cell>
          <cell r="B14185" t="str">
            <v>LH250-D60 gris mét M</v>
          </cell>
          <cell r="C14185" t="str">
            <v xml:space="preserve"> </v>
          </cell>
        </row>
        <row r="14186">
          <cell r="A14186" t="str">
            <v>GA72D60-NCXXL</v>
          </cell>
          <cell r="B14186" t="str">
            <v>LH250-D60 gris mét XXL</v>
          </cell>
          <cell r="C14186" t="str">
            <v xml:space="preserve"> </v>
          </cell>
        </row>
        <row r="14187">
          <cell r="A14187" t="str">
            <v>GA72D60-NXM</v>
          </cell>
          <cell r="B14187" t="str">
            <v>LH250-D60 noir mat M</v>
          </cell>
          <cell r="C14187" t="str">
            <v xml:space="preserve"> </v>
          </cell>
        </row>
        <row r="14188">
          <cell r="A14188" t="str">
            <v>GA72D60-OBM</v>
          </cell>
          <cell r="B14188" t="str">
            <v>LH250-D60 orang.fluo M</v>
          </cell>
          <cell r="C14188" t="str">
            <v xml:space="preserve"> </v>
          </cell>
        </row>
        <row r="14189">
          <cell r="A14189" t="str">
            <v>GA72D60-REM</v>
          </cell>
          <cell r="B14189" t="str">
            <v>LH250-D60 Red M</v>
          </cell>
          <cell r="C14189" t="str">
            <v xml:space="preserve"> </v>
          </cell>
        </row>
        <row r="14190">
          <cell r="A14190" t="str">
            <v>GA72D60-REXXL</v>
          </cell>
          <cell r="B14190" t="str">
            <v>LH250-D60 red, large size</v>
          </cell>
          <cell r="C14190" t="str">
            <v xml:space="preserve"> </v>
          </cell>
        </row>
        <row r="14191">
          <cell r="A14191" t="str">
            <v>GA72D60-VUM</v>
          </cell>
          <cell r="B14191" t="str">
            <v>LH250-D60 vert métal M</v>
          </cell>
          <cell r="C14191" t="str">
            <v xml:space="preserve"> </v>
          </cell>
        </row>
        <row r="14192">
          <cell r="A14192" t="str">
            <v>GA72D60-VUXXL</v>
          </cell>
          <cell r="B14192" t="str">
            <v>LH250-D60 vert métal XXL</v>
          </cell>
          <cell r="C14192" t="str">
            <v xml:space="preserve"> </v>
          </cell>
        </row>
        <row r="14193">
          <cell r="A14193" t="str">
            <v>GA72D60-VVM</v>
          </cell>
          <cell r="B14193" t="str">
            <v>LH250-D60 vert Otan M</v>
          </cell>
          <cell r="C14193" t="str">
            <v xml:space="preserve"> </v>
          </cell>
        </row>
        <row r="14194">
          <cell r="A14194" t="str">
            <v>GA72D60-VVXXL</v>
          </cell>
          <cell r="B14194" t="str">
            <v>LH250-D60 vert Otan XXL</v>
          </cell>
          <cell r="C14194" t="str">
            <v xml:space="preserve"> </v>
          </cell>
        </row>
        <row r="14195">
          <cell r="A14195" t="str">
            <v>GA72D6E-JBXXL</v>
          </cell>
          <cell r="B14195" t="str">
            <v>Helmet LH250-D6E yellow, large size</v>
          </cell>
          <cell r="C14195" t="str">
            <v xml:space="preserve"> </v>
          </cell>
        </row>
        <row r="14196">
          <cell r="A14196" t="str">
            <v>GA72D6E-NBXXL</v>
          </cell>
          <cell r="B14196" t="str">
            <v>LH250-D6E grey, large size</v>
          </cell>
          <cell r="C14196" t="str">
            <v xml:space="preserve"> </v>
          </cell>
        </row>
        <row r="14197">
          <cell r="A14197" t="str">
            <v>GA72D6E-NCXXL</v>
          </cell>
          <cell r="B14197" t="str">
            <v>LH250-D6E metal grey, large size</v>
          </cell>
          <cell r="C14197" t="str">
            <v xml:space="preserve"> </v>
          </cell>
        </row>
        <row r="14198">
          <cell r="A14198" t="str">
            <v>GA72D6E-OBXXL</v>
          </cell>
          <cell r="B14198" t="str">
            <v>LH250-D6E fluo orange, large size</v>
          </cell>
          <cell r="C14198" t="str">
            <v xml:space="preserve"> </v>
          </cell>
        </row>
        <row r="14199">
          <cell r="A14199" t="str">
            <v>GA72DG8-NXM</v>
          </cell>
          <cell r="B14199" t="str">
            <v>LH250-DG8 mat black, small size</v>
          </cell>
          <cell r="C14199" t="str">
            <v xml:space="preserve"> </v>
          </cell>
        </row>
        <row r="14200">
          <cell r="A14200" t="str">
            <v>GA72DG8-NXXXL</v>
          </cell>
          <cell r="B14200" t="str">
            <v>LH250-DG8 mat black, large size</v>
          </cell>
          <cell r="C14200" t="str">
            <v xml:space="preserve"> </v>
          </cell>
        </row>
        <row r="14201">
          <cell r="A14201" t="str">
            <v>GA72F00-AFM</v>
          </cell>
          <cell r="B14201" t="str">
            <v>LH250-F00 dark blue M</v>
          </cell>
          <cell r="C14201" t="str">
            <v xml:space="preserve"> </v>
          </cell>
        </row>
        <row r="14202">
          <cell r="A14202" t="str">
            <v>GA72F00-AFXXL</v>
          </cell>
          <cell r="B14202" t="str">
            <v>LH250-F00 dark blue XXL</v>
          </cell>
          <cell r="C14202" t="str">
            <v xml:space="preserve"> </v>
          </cell>
        </row>
        <row r="14203">
          <cell r="A14203" t="str">
            <v>GA72F00-BUM</v>
          </cell>
          <cell r="B14203" t="str">
            <v>LH250-F00 blanc mat M</v>
          </cell>
          <cell r="C14203" t="str">
            <v xml:space="preserve"> </v>
          </cell>
        </row>
        <row r="14204">
          <cell r="A14204" t="str">
            <v>GA72F00-IQM</v>
          </cell>
          <cell r="B14204" t="str">
            <v>LH250-F00 bleu mar mét M</v>
          </cell>
          <cell r="C14204" t="str">
            <v xml:space="preserve"> </v>
          </cell>
        </row>
        <row r="14205">
          <cell r="A14205" t="str">
            <v>GA72F00-JBM</v>
          </cell>
          <cell r="B14205" t="str">
            <v>LH250-F00 jaune M</v>
          </cell>
          <cell r="C14205" t="str">
            <v xml:space="preserve"> </v>
          </cell>
        </row>
        <row r="14206">
          <cell r="A14206" t="str">
            <v>GA72F00-JJM</v>
          </cell>
          <cell r="B14206" t="str">
            <v>LH250-F00 sable M</v>
          </cell>
          <cell r="C14206" t="str">
            <v xml:space="preserve"> </v>
          </cell>
        </row>
        <row r="14207">
          <cell r="A14207" t="str">
            <v>GA72F00-JJXXL</v>
          </cell>
          <cell r="B14207" t="str">
            <v>LH250-F00 sable XXL</v>
          </cell>
          <cell r="C14207" t="str">
            <v xml:space="preserve"> </v>
          </cell>
        </row>
        <row r="14208">
          <cell r="A14208" t="str">
            <v>GA72F00-NAM</v>
          </cell>
          <cell r="B14208" t="str">
            <v>LH250-F00 noir M</v>
          </cell>
          <cell r="C14208" t="str">
            <v xml:space="preserve"> </v>
          </cell>
        </row>
        <row r="14209">
          <cell r="A14209" t="str">
            <v>GA72F00-NAXXL</v>
          </cell>
          <cell r="B14209" t="str">
            <v>LH250-F00 noir XXL</v>
          </cell>
          <cell r="C14209" t="str">
            <v xml:space="preserve"> </v>
          </cell>
        </row>
        <row r="14210">
          <cell r="A14210" t="str">
            <v>GA72F00-NBM</v>
          </cell>
          <cell r="B14210" t="str">
            <v>LH250-F00 gris M</v>
          </cell>
          <cell r="C14210" t="str">
            <v xml:space="preserve"> </v>
          </cell>
        </row>
        <row r="14211">
          <cell r="A14211" t="str">
            <v>GA72F00-OBM</v>
          </cell>
          <cell r="B14211" t="str">
            <v>LH250-F00 orang.fluo M</v>
          </cell>
          <cell r="C14211" t="str">
            <v xml:space="preserve"> </v>
          </cell>
        </row>
        <row r="14212">
          <cell r="A14212" t="str">
            <v>GA72F00-REM</v>
          </cell>
          <cell r="B14212" t="str">
            <v>LH250-F00 rouge M</v>
          </cell>
          <cell r="C14212" t="str">
            <v xml:space="preserve"> </v>
          </cell>
        </row>
        <row r="14213">
          <cell r="A14213" t="str">
            <v>GA72F00-VUM</v>
          </cell>
          <cell r="B14213" t="str">
            <v>LH250-F00 vert métal M</v>
          </cell>
          <cell r="C14213" t="str">
            <v xml:space="preserve"> </v>
          </cell>
        </row>
        <row r="14214">
          <cell r="A14214" t="str">
            <v>GA72F00-VUXXL</v>
          </cell>
          <cell r="B14214" t="str">
            <v>LH250-F00 vert métal XXL</v>
          </cell>
          <cell r="C14214" t="str">
            <v xml:space="preserve"> </v>
          </cell>
        </row>
        <row r="14215">
          <cell r="A14215" t="str">
            <v>GA72F00-VVM</v>
          </cell>
          <cell r="B14215" t="str">
            <v>LH250-F00 vert Otan M</v>
          </cell>
          <cell r="C14215" t="str">
            <v xml:space="preserve"> </v>
          </cell>
        </row>
        <row r="14216">
          <cell r="A14216" t="str">
            <v>GA72F04-BQM</v>
          </cell>
          <cell r="B14216" t="str">
            <v>LH250-F04  white, small size</v>
          </cell>
          <cell r="C14216" t="str">
            <v xml:space="preserve"> </v>
          </cell>
        </row>
        <row r="14217">
          <cell r="A14217" t="str">
            <v>GA72F04-BQXXL</v>
          </cell>
          <cell r="B14217" t="str">
            <v>LH250-F04 white, large size</v>
          </cell>
          <cell r="C14217" t="str">
            <v xml:space="preserve"> </v>
          </cell>
        </row>
        <row r="14218">
          <cell r="A14218" t="str">
            <v>GA72F04-NCM</v>
          </cell>
          <cell r="B14218" t="str">
            <v>LH250-F04 gris mét M</v>
          </cell>
          <cell r="C14218" t="str">
            <v xml:space="preserve"> </v>
          </cell>
        </row>
        <row r="14219">
          <cell r="A14219" t="str">
            <v>GA72F04-NCXXL</v>
          </cell>
          <cell r="B14219" t="str">
            <v>LH250-F04 gris mét XXL</v>
          </cell>
          <cell r="C14219" t="str">
            <v xml:space="preserve"> </v>
          </cell>
        </row>
        <row r="14220">
          <cell r="A14220" t="str">
            <v>GA72F10-AFXXL</v>
          </cell>
          <cell r="B14220" t="str">
            <v>LH250-F10 dark blue, large size</v>
          </cell>
          <cell r="C14220" t="str">
            <v xml:space="preserve"> </v>
          </cell>
        </row>
        <row r="14221">
          <cell r="A14221" t="str">
            <v>GA72F10-BQM</v>
          </cell>
          <cell r="B14221" t="str">
            <v>LH250-F10 white, small size</v>
          </cell>
          <cell r="C14221" t="str">
            <v xml:space="preserve"> </v>
          </cell>
        </row>
        <row r="14222">
          <cell r="A14222" t="str">
            <v>GA72F10-IQM</v>
          </cell>
          <cell r="B14222" t="str">
            <v>Helmet LH250-F10 metal Navy blue, small</v>
          </cell>
          <cell r="C14222" t="str">
            <v xml:space="preserve"> </v>
          </cell>
        </row>
        <row r="14223">
          <cell r="A14223" t="str">
            <v>GA72F10-NAM</v>
          </cell>
          <cell r="B14223" t="str">
            <v>LH250-F10 black, small size</v>
          </cell>
          <cell r="C14223" t="str">
            <v xml:space="preserve"> </v>
          </cell>
        </row>
        <row r="14224">
          <cell r="A14224" t="str">
            <v>GA72F10-NAXXL</v>
          </cell>
          <cell r="B14224" t="str">
            <v>LH250-F10 black, large size</v>
          </cell>
          <cell r="C14224" t="str">
            <v xml:space="preserve"> </v>
          </cell>
        </row>
        <row r="14225">
          <cell r="A14225" t="str">
            <v>GA72F10-NBM</v>
          </cell>
          <cell r="B14225" t="str">
            <v>LH250-F10 grey, size M</v>
          </cell>
          <cell r="C14225" t="str">
            <v xml:space="preserve"> </v>
          </cell>
        </row>
        <row r="14226">
          <cell r="A14226" t="str">
            <v>GA72F10-NBXXL</v>
          </cell>
          <cell r="B14226" t="str">
            <v>LH250-F10 grey, large size</v>
          </cell>
          <cell r="C14226" t="str">
            <v xml:space="preserve"> </v>
          </cell>
        </row>
        <row r="14227">
          <cell r="A14227" t="str">
            <v>GA72F10-OBXXL</v>
          </cell>
          <cell r="B14227" t="str">
            <v>LH250-F10 fluo.orange, large size</v>
          </cell>
          <cell r="C14227" t="str">
            <v xml:space="preserve"> </v>
          </cell>
        </row>
        <row r="14228">
          <cell r="A14228" t="str">
            <v>GA72F10-OCM</v>
          </cell>
          <cell r="B14228" t="str">
            <v>LH250-F10 orange, small size</v>
          </cell>
          <cell r="C14228" t="str">
            <v xml:space="preserve"> </v>
          </cell>
        </row>
        <row r="14229">
          <cell r="A14229" t="str">
            <v>GA72F10-OCXXL</v>
          </cell>
          <cell r="B14229" t="str">
            <v>LH250-F10 orange, large size</v>
          </cell>
          <cell r="C14229" t="str">
            <v xml:space="preserve"> </v>
          </cell>
        </row>
        <row r="14230">
          <cell r="A14230" t="str">
            <v>GA72F10-VVM</v>
          </cell>
          <cell r="B14230" t="str">
            <v>LH250-F10 Nato green, small size</v>
          </cell>
          <cell r="C14230" t="str">
            <v xml:space="preserve"> </v>
          </cell>
        </row>
        <row r="14231">
          <cell r="A14231" t="str">
            <v>GA72F10-VVXXL</v>
          </cell>
          <cell r="B14231" t="str">
            <v>LH250-F10 Nato green, large size</v>
          </cell>
          <cell r="C14231" t="str">
            <v xml:space="preserve"> </v>
          </cell>
        </row>
        <row r="14232">
          <cell r="A14232" t="str">
            <v>GA72F50-BQM</v>
          </cell>
          <cell r="B14232" t="str">
            <v>Helmet LH250-F50 white, small size</v>
          </cell>
          <cell r="C14232" t="str">
            <v xml:space="preserve"> </v>
          </cell>
        </row>
        <row r="14233">
          <cell r="A14233" t="str">
            <v>GA72F50-BQXXL</v>
          </cell>
          <cell r="B14233" t="str">
            <v>Helmet LH250-F50 white, large size</v>
          </cell>
          <cell r="C14233" t="str">
            <v xml:space="preserve"> </v>
          </cell>
        </row>
        <row r="14234">
          <cell r="A14234" t="str">
            <v>GA72F50-JBM</v>
          </cell>
          <cell r="B14234" t="str">
            <v>LH250-F50 yellow, small size</v>
          </cell>
          <cell r="C14234" t="str">
            <v xml:space="preserve"> </v>
          </cell>
        </row>
        <row r="14235">
          <cell r="A14235" t="str">
            <v>GA72F50-JBXXL</v>
          </cell>
          <cell r="B14235" t="str">
            <v>LH250-F50 yellow, large size</v>
          </cell>
          <cell r="C14235" t="str">
            <v xml:space="preserve"> </v>
          </cell>
        </row>
        <row r="14236">
          <cell r="A14236" t="str">
            <v>GA72F50-JJM</v>
          </cell>
          <cell r="B14236" t="str">
            <v>LH250-F50 sand coloured, small size</v>
          </cell>
          <cell r="C14236" t="str">
            <v xml:space="preserve"> </v>
          </cell>
        </row>
        <row r="14237">
          <cell r="A14237" t="str">
            <v>GA72F50-JJXXL</v>
          </cell>
          <cell r="B14237" t="str">
            <v>LH250-F50 sand coloured, large size</v>
          </cell>
          <cell r="C14237" t="str">
            <v xml:space="preserve"> </v>
          </cell>
        </row>
        <row r="14238">
          <cell r="A14238" t="str">
            <v>GA72F50-NAM</v>
          </cell>
          <cell r="B14238" t="str">
            <v>LH250-F50 black, small size</v>
          </cell>
          <cell r="C14238" t="str">
            <v xml:space="preserve"> </v>
          </cell>
        </row>
        <row r="14239">
          <cell r="A14239" t="str">
            <v>GA72F50-NBM</v>
          </cell>
          <cell r="B14239" t="str">
            <v>LH250-F50 grey, small size</v>
          </cell>
          <cell r="C14239" t="str">
            <v xml:space="preserve"> </v>
          </cell>
        </row>
        <row r="14240">
          <cell r="A14240" t="str">
            <v>GA72F50-NBXXL</v>
          </cell>
          <cell r="B14240" t="str">
            <v>LH250-F50 grey, large size</v>
          </cell>
          <cell r="C14240" t="str">
            <v xml:space="preserve"> </v>
          </cell>
        </row>
        <row r="14241">
          <cell r="A14241" t="str">
            <v>GA72F50-NCM</v>
          </cell>
          <cell r="B14241" t="str">
            <v>Helmet LH250-F50 metal grey, small size</v>
          </cell>
          <cell r="C14241" t="str">
            <v xml:space="preserve"> </v>
          </cell>
        </row>
        <row r="14242">
          <cell r="A14242" t="str">
            <v>GA72F50-NCXXL</v>
          </cell>
          <cell r="B14242" t="str">
            <v>Helmet LH250-F50 metal grey, large size</v>
          </cell>
          <cell r="C14242" t="str">
            <v xml:space="preserve"> </v>
          </cell>
        </row>
        <row r="14243">
          <cell r="A14243" t="str">
            <v>GA72F50-NXM</v>
          </cell>
          <cell r="B14243" t="str">
            <v>Helmet LH250-F50 Black mat M</v>
          </cell>
          <cell r="C14243" t="str">
            <v xml:space="preserve"> </v>
          </cell>
        </row>
        <row r="14244">
          <cell r="A14244" t="str">
            <v>GA72F50-NXXXL</v>
          </cell>
          <cell r="B14244" t="str">
            <v>Helmet LH250-F50 noir mat XXL</v>
          </cell>
          <cell r="C14244" t="str">
            <v xml:space="preserve"> </v>
          </cell>
        </row>
        <row r="14245">
          <cell r="A14245" t="str">
            <v>GA72F50-OBM</v>
          </cell>
          <cell r="B14245" t="str">
            <v>LH250-F50 fluorescent orange, small size</v>
          </cell>
          <cell r="C14245" t="str">
            <v xml:space="preserve"> </v>
          </cell>
        </row>
        <row r="14246">
          <cell r="A14246" t="str">
            <v>GA72F50-OBXXL</v>
          </cell>
          <cell r="B14246" t="str">
            <v>LH250-F50 fluorescent orange, large size</v>
          </cell>
          <cell r="C14246" t="str">
            <v xml:space="preserve"> </v>
          </cell>
        </row>
        <row r="14247">
          <cell r="A14247" t="str">
            <v>GA74600-BQM</v>
          </cell>
          <cell r="B14247" t="str">
            <v>LH050-600 blanc M</v>
          </cell>
          <cell r="C14247" t="str">
            <v xml:space="preserve"> </v>
          </cell>
        </row>
        <row r="14248">
          <cell r="A14248" t="str">
            <v>GA74600-BQXXL</v>
          </cell>
          <cell r="B14248" t="str">
            <v>LH050-600 blanc XXL</v>
          </cell>
          <cell r="C14248" t="str">
            <v xml:space="preserve"> </v>
          </cell>
        </row>
        <row r="14249">
          <cell r="A14249" t="str">
            <v>GA74600-IQM</v>
          </cell>
          <cell r="B14249" t="str">
            <v>LH050-600 bleu mar mét M</v>
          </cell>
          <cell r="C14249" t="str">
            <v xml:space="preserve"> </v>
          </cell>
        </row>
        <row r="14250">
          <cell r="A14250" t="str">
            <v>GA74600-IQXXL</v>
          </cell>
          <cell r="B14250" t="str">
            <v>Helmet LH050-600 Navy metal blue, large</v>
          </cell>
          <cell r="C14250" t="str">
            <v xml:space="preserve"> </v>
          </cell>
        </row>
        <row r="14251">
          <cell r="A14251" t="str">
            <v>GA74600-JBM</v>
          </cell>
          <cell r="B14251" t="str">
            <v>LH050-600 jaune M</v>
          </cell>
          <cell r="C14251" t="str">
            <v xml:space="preserve"> </v>
          </cell>
        </row>
        <row r="14252">
          <cell r="A14252" t="str">
            <v>GA74600-JBXXL</v>
          </cell>
          <cell r="B14252" t="str">
            <v>LH050-600 jaune XXL</v>
          </cell>
          <cell r="C14252" t="str">
            <v xml:space="preserve"> </v>
          </cell>
        </row>
        <row r="14253">
          <cell r="A14253" t="str">
            <v>GA74600-JJM</v>
          </cell>
          <cell r="B14253" t="str">
            <v>LH050-600 sable M</v>
          </cell>
          <cell r="C14253" t="str">
            <v xml:space="preserve"> </v>
          </cell>
        </row>
        <row r="14254">
          <cell r="A14254" t="str">
            <v>GA74600-JJXXL</v>
          </cell>
          <cell r="B14254" t="str">
            <v>LH050-600 sable XXL</v>
          </cell>
          <cell r="C14254" t="str">
            <v xml:space="preserve"> </v>
          </cell>
        </row>
        <row r="14255">
          <cell r="A14255" t="str">
            <v>GA74600-NAM</v>
          </cell>
          <cell r="B14255" t="str">
            <v>LH050-600 noir M</v>
          </cell>
          <cell r="C14255" t="str">
            <v xml:space="preserve"> </v>
          </cell>
        </row>
        <row r="14256">
          <cell r="A14256" t="str">
            <v>GA74600-NAXXL</v>
          </cell>
          <cell r="B14256" t="str">
            <v>LH050-600 noir XXL</v>
          </cell>
          <cell r="C14256" t="str">
            <v xml:space="preserve"> </v>
          </cell>
        </row>
        <row r="14257">
          <cell r="A14257" t="str">
            <v>GA74600-NBM</v>
          </cell>
          <cell r="B14257" t="str">
            <v>LH050-600 gris M</v>
          </cell>
          <cell r="C14257" t="str">
            <v xml:space="preserve"> </v>
          </cell>
        </row>
        <row r="14258">
          <cell r="A14258" t="str">
            <v>GA74600-NBXXL</v>
          </cell>
          <cell r="B14258" t="str">
            <v>LH050-600 gris XXL</v>
          </cell>
          <cell r="C14258" t="str">
            <v xml:space="preserve"> </v>
          </cell>
        </row>
        <row r="14259">
          <cell r="A14259" t="str">
            <v>GA74600-OBM</v>
          </cell>
          <cell r="B14259" t="str">
            <v>LH050-600 orang.fluo M</v>
          </cell>
          <cell r="C14259" t="str">
            <v xml:space="preserve"> </v>
          </cell>
        </row>
        <row r="14260">
          <cell r="A14260" t="str">
            <v>GA74600-VVM</v>
          </cell>
          <cell r="B14260" t="str">
            <v>LH050-600 vert Otan M</v>
          </cell>
          <cell r="C14260" t="str">
            <v xml:space="preserve"> </v>
          </cell>
        </row>
        <row r="14261">
          <cell r="A14261" t="str">
            <v>GA74600-VVXXL</v>
          </cell>
          <cell r="B14261" t="str">
            <v>LH050-600 vert Otan XXL</v>
          </cell>
          <cell r="C14261" t="str">
            <v xml:space="preserve"> </v>
          </cell>
        </row>
        <row r="14262">
          <cell r="A14262" t="str">
            <v>GA7460H-BQM</v>
          </cell>
          <cell r="B14262" t="str">
            <v>LH050-60H white, small size</v>
          </cell>
          <cell r="C14262" t="str">
            <v xml:space="preserve"> </v>
          </cell>
        </row>
        <row r="14263">
          <cell r="A14263" t="str">
            <v>GA74610-BQM</v>
          </cell>
          <cell r="B14263" t="str">
            <v>Helmet LH050-610 white M</v>
          </cell>
          <cell r="C14263" t="str">
            <v xml:space="preserve"> </v>
          </cell>
        </row>
        <row r="14264">
          <cell r="A14264" t="str">
            <v>GA74610-BQXXL</v>
          </cell>
          <cell r="B14264" t="str">
            <v>LH050-610 blanc XXL</v>
          </cell>
          <cell r="C14264" t="str">
            <v xml:space="preserve"> </v>
          </cell>
        </row>
        <row r="14265">
          <cell r="A14265" t="str">
            <v>GA74610-IQM</v>
          </cell>
          <cell r="B14265" t="str">
            <v>LH050-610 bleu mar mét M</v>
          </cell>
          <cell r="C14265" t="str">
            <v xml:space="preserve"> </v>
          </cell>
        </row>
        <row r="14266">
          <cell r="A14266" t="str">
            <v>GA74610-IQXXL</v>
          </cell>
          <cell r="B14266" t="str">
            <v>LH050-610 bleu mar mét XXL</v>
          </cell>
          <cell r="C14266" t="str">
            <v xml:space="preserve"> </v>
          </cell>
        </row>
        <row r="14267">
          <cell r="A14267" t="str">
            <v>GA74610-JBM</v>
          </cell>
          <cell r="B14267" t="str">
            <v>LH050-610 jaune M</v>
          </cell>
          <cell r="C14267" t="str">
            <v xml:space="preserve"> </v>
          </cell>
        </row>
        <row r="14268">
          <cell r="A14268" t="str">
            <v>GA74610-JBXXL</v>
          </cell>
          <cell r="B14268" t="str">
            <v>LH050-610 jaune XXL</v>
          </cell>
          <cell r="C14268" t="str">
            <v xml:space="preserve"> </v>
          </cell>
        </row>
        <row r="14269">
          <cell r="A14269" t="str">
            <v>GA74610-JJM</v>
          </cell>
          <cell r="B14269" t="str">
            <v>LH050-610 sable M</v>
          </cell>
          <cell r="C14269" t="str">
            <v xml:space="preserve"> </v>
          </cell>
        </row>
        <row r="14270">
          <cell r="A14270" t="str">
            <v>GA74610-JJXXL</v>
          </cell>
          <cell r="B14270" t="str">
            <v>LH050-610 sable XXL</v>
          </cell>
          <cell r="C14270" t="str">
            <v xml:space="preserve"> </v>
          </cell>
        </row>
        <row r="14271">
          <cell r="A14271" t="str">
            <v>GA74610-NBM</v>
          </cell>
          <cell r="B14271" t="str">
            <v>LH050-610 gris M</v>
          </cell>
          <cell r="C14271" t="str">
            <v xml:space="preserve"> </v>
          </cell>
        </row>
        <row r="14272">
          <cell r="A14272" t="str">
            <v>GA74610-NBXXL</v>
          </cell>
          <cell r="B14272" t="str">
            <v>LH050-610 gris XXL</v>
          </cell>
          <cell r="C14272" t="str">
            <v xml:space="preserve"> </v>
          </cell>
        </row>
        <row r="14273">
          <cell r="A14273" t="str">
            <v>GA74610-NCM</v>
          </cell>
          <cell r="B14273" t="str">
            <v>LH050-610 metallic grey, small size</v>
          </cell>
          <cell r="C14273" t="str">
            <v xml:space="preserve"> </v>
          </cell>
        </row>
        <row r="14274">
          <cell r="A14274" t="str">
            <v>GA74610-NCXXL</v>
          </cell>
          <cell r="B14274" t="str">
            <v>LH050-610 metallic grey, large size</v>
          </cell>
          <cell r="C14274" t="str">
            <v xml:space="preserve"> </v>
          </cell>
        </row>
        <row r="14275">
          <cell r="A14275" t="str">
            <v>GA74610-OBM</v>
          </cell>
          <cell r="B14275" t="str">
            <v>LH050-610 orang.fluo M</v>
          </cell>
          <cell r="C14275" t="str">
            <v xml:space="preserve"> </v>
          </cell>
        </row>
        <row r="14276">
          <cell r="A14276" t="str">
            <v>GA74610-OBXXL</v>
          </cell>
          <cell r="B14276" t="str">
            <v>LH050-610 orang.fluo XXL</v>
          </cell>
          <cell r="C14276" t="str">
            <v xml:space="preserve"> </v>
          </cell>
        </row>
        <row r="14277">
          <cell r="A14277" t="str">
            <v>GA74610-VVM</v>
          </cell>
          <cell r="B14277" t="str">
            <v>LH050-610 vert Otan M</v>
          </cell>
          <cell r="C14277" t="str">
            <v xml:space="preserve"> </v>
          </cell>
        </row>
        <row r="14278">
          <cell r="A14278" t="str">
            <v>GA74610-VVXXL</v>
          </cell>
          <cell r="B14278" t="str">
            <v>LH050-610 vert Otan XXL</v>
          </cell>
          <cell r="C14278" t="str">
            <v xml:space="preserve"> </v>
          </cell>
        </row>
        <row r="14279">
          <cell r="A14279" t="str">
            <v>GA74611-NXM</v>
          </cell>
          <cell r="B14279" t="str">
            <v>LH050-611 mat black colour M</v>
          </cell>
          <cell r="C14279" t="str">
            <v xml:space="preserve"> </v>
          </cell>
        </row>
        <row r="14280">
          <cell r="A14280" t="str">
            <v>GA74611-REM</v>
          </cell>
          <cell r="B14280" t="str">
            <v>LH050-611 red, small size</v>
          </cell>
          <cell r="C14280" t="str">
            <v xml:space="preserve"> </v>
          </cell>
        </row>
        <row r="14281">
          <cell r="A14281" t="str">
            <v>GA74611-REXXL</v>
          </cell>
          <cell r="B14281" t="str">
            <v>LH050-611 red, large size</v>
          </cell>
          <cell r="C14281" t="str">
            <v xml:space="preserve"> </v>
          </cell>
        </row>
        <row r="14282">
          <cell r="A14282" t="str">
            <v>GA74650-AFM</v>
          </cell>
          <cell r="B14282" t="str">
            <v>LH050-650 dark blue M</v>
          </cell>
          <cell r="C14282" t="str">
            <v xml:space="preserve"> </v>
          </cell>
        </row>
        <row r="14283">
          <cell r="A14283" t="str">
            <v>GA74650-AFXXL</v>
          </cell>
          <cell r="B14283" t="str">
            <v>LH050-650 dark blue XXL</v>
          </cell>
          <cell r="C14283" t="str">
            <v xml:space="preserve"> </v>
          </cell>
        </row>
        <row r="14284">
          <cell r="A14284" t="str">
            <v>GA74650-BQM</v>
          </cell>
          <cell r="B14284" t="str">
            <v>LH050-650 blanc M</v>
          </cell>
          <cell r="C14284" t="str">
            <v xml:space="preserve"> </v>
          </cell>
        </row>
        <row r="14285">
          <cell r="A14285" t="str">
            <v>GA74650-BQXXL</v>
          </cell>
          <cell r="B14285" t="str">
            <v>LH050-650 blanc XXL</v>
          </cell>
          <cell r="C14285" t="str">
            <v xml:space="preserve"> </v>
          </cell>
        </row>
        <row r="14286">
          <cell r="A14286" t="str">
            <v>GA74650-BUXXL</v>
          </cell>
          <cell r="B14286" t="str">
            <v>LH050-650 matt white, large size</v>
          </cell>
          <cell r="C14286" t="str">
            <v xml:space="preserve"> </v>
          </cell>
        </row>
        <row r="14287">
          <cell r="A14287" t="str">
            <v>GA74650-IQM</v>
          </cell>
          <cell r="B14287" t="str">
            <v>LH050-650 bleu mar mét M</v>
          </cell>
          <cell r="C14287" t="str">
            <v xml:space="preserve"> </v>
          </cell>
        </row>
        <row r="14288">
          <cell r="A14288" t="str">
            <v>GA74650-IQXXL</v>
          </cell>
          <cell r="B14288" t="str">
            <v>LH050-650 bleu mar mét XXL</v>
          </cell>
          <cell r="C14288" t="str">
            <v xml:space="preserve"> </v>
          </cell>
        </row>
        <row r="14289">
          <cell r="A14289" t="str">
            <v>GA74650-JBM</v>
          </cell>
          <cell r="B14289" t="str">
            <v>LH050-650 jaune M</v>
          </cell>
          <cell r="C14289" t="str">
            <v xml:space="preserve"> </v>
          </cell>
        </row>
        <row r="14290">
          <cell r="A14290" t="str">
            <v>GA74650-JBXXL</v>
          </cell>
          <cell r="B14290" t="str">
            <v>LH050-650 jaune XXL</v>
          </cell>
          <cell r="C14290" t="str">
            <v xml:space="preserve"> </v>
          </cell>
        </row>
        <row r="14291">
          <cell r="A14291" t="str">
            <v>GA74650-JJM</v>
          </cell>
          <cell r="B14291" t="str">
            <v>LH050-650 sable M</v>
          </cell>
          <cell r="C14291" t="str">
            <v xml:space="preserve"> </v>
          </cell>
        </row>
        <row r="14292">
          <cell r="A14292" t="str">
            <v>GA74650-JJXXL</v>
          </cell>
          <cell r="B14292" t="str">
            <v>LH050-650 sable XXL</v>
          </cell>
          <cell r="C14292" t="str">
            <v xml:space="preserve"> </v>
          </cell>
        </row>
        <row r="14293">
          <cell r="A14293" t="str">
            <v>GA74650-NBM</v>
          </cell>
          <cell r="B14293" t="str">
            <v>LH050-650 gris M</v>
          </cell>
          <cell r="C14293" t="str">
            <v xml:space="preserve"> </v>
          </cell>
        </row>
        <row r="14294">
          <cell r="A14294" t="str">
            <v>GA74650-NBXXL</v>
          </cell>
          <cell r="B14294" t="str">
            <v>LH050-650 gris XXL</v>
          </cell>
          <cell r="C14294" t="str">
            <v xml:space="preserve"> </v>
          </cell>
        </row>
        <row r="14295">
          <cell r="A14295" t="str">
            <v>GA74650-NXM</v>
          </cell>
          <cell r="B14295" t="str">
            <v>LH050-650 noir mat M</v>
          </cell>
          <cell r="C14295" t="str">
            <v xml:space="preserve"> </v>
          </cell>
        </row>
        <row r="14296">
          <cell r="A14296" t="str">
            <v>GA74650-NXXXL</v>
          </cell>
          <cell r="B14296" t="str">
            <v>LH050-650 noir mat XXL</v>
          </cell>
          <cell r="C14296" t="str">
            <v xml:space="preserve"> </v>
          </cell>
        </row>
        <row r="14297">
          <cell r="A14297" t="str">
            <v>GA74650-OBM</v>
          </cell>
          <cell r="B14297" t="str">
            <v>LH050-650 orang.fluo M</v>
          </cell>
          <cell r="C14297" t="str">
            <v xml:space="preserve"> </v>
          </cell>
        </row>
        <row r="14298">
          <cell r="A14298" t="str">
            <v>GA74650-OBXXL</v>
          </cell>
          <cell r="B14298" t="str">
            <v>LH050-650 orang.fluo XXL</v>
          </cell>
          <cell r="C14298" t="str">
            <v xml:space="preserve"> </v>
          </cell>
        </row>
        <row r="14299">
          <cell r="A14299" t="str">
            <v>GA74650-REM</v>
          </cell>
          <cell r="B14299" t="str">
            <v>LH050-650 rouge M</v>
          </cell>
          <cell r="C14299" t="str">
            <v xml:space="preserve"> </v>
          </cell>
        </row>
        <row r="14300">
          <cell r="A14300" t="str">
            <v>GA74650-REXXL</v>
          </cell>
          <cell r="B14300" t="str">
            <v>Helmet LH050-650 red, large size</v>
          </cell>
          <cell r="C14300" t="str">
            <v xml:space="preserve"> </v>
          </cell>
        </row>
        <row r="14301">
          <cell r="A14301" t="str">
            <v>GA74650-VUM</v>
          </cell>
          <cell r="B14301" t="str">
            <v>LH050-650 metal green, small size</v>
          </cell>
          <cell r="C14301" t="str">
            <v xml:space="preserve"> </v>
          </cell>
        </row>
        <row r="14302">
          <cell r="A14302" t="str">
            <v>GA74650-VUXXL</v>
          </cell>
          <cell r="B14302" t="str">
            <v>LH050-650 metal green, large size</v>
          </cell>
          <cell r="C14302" t="str">
            <v xml:space="preserve"> </v>
          </cell>
        </row>
        <row r="14303">
          <cell r="A14303" t="str">
            <v>GA74650-VVM</v>
          </cell>
          <cell r="B14303" t="str">
            <v>LH050-650 vert Otan M</v>
          </cell>
          <cell r="C14303" t="str">
            <v xml:space="preserve"> </v>
          </cell>
        </row>
        <row r="14304">
          <cell r="A14304" t="str">
            <v>GA74650-VVXXL</v>
          </cell>
          <cell r="B14304" t="str">
            <v>LH050-650 vert Otan XXL</v>
          </cell>
          <cell r="C14304" t="str">
            <v xml:space="preserve"> </v>
          </cell>
        </row>
        <row r="14305">
          <cell r="A14305" t="str">
            <v>GA74660-AFM</v>
          </cell>
          <cell r="B14305" t="str">
            <v>LH050-660 dark blue M</v>
          </cell>
          <cell r="C14305" t="str">
            <v xml:space="preserve"> </v>
          </cell>
        </row>
        <row r="14306">
          <cell r="A14306" t="str">
            <v>GA74660-AFXXL</v>
          </cell>
          <cell r="B14306" t="str">
            <v>LH050-660 dark blue XXL</v>
          </cell>
          <cell r="C14306" t="str">
            <v xml:space="preserve"> </v>
          </cell>
        </row>
        <row r="14307">
          <cell r="A14307" t="str">
            <v>GA74660-BQM</v>
          </cell>
          <cell r="B14307" t="str">
            <v>LH050-660 blanc M</v>
          </cell>
          <cell r="C14307" t="str">
            <v xml:space="preserve"> </v>
          </cell>
        </row>
        <row r="14308">
          <cell r="A14308" t="str">
            <v>GA74660-IQM</v>
          </cell>
          <cell r="B14308" t="str">
            <v>LH050-660 bleu mar mét M</v>
          </cell>
          <cell r="C14308" t="str">
            <v xml:space="preserve"> </v>
          </cell>
        </row>
        <row r="14309">
          <cell r="A14309" t="str">
            <v>GA74660-IQXXL</v>
          </cell>
          <cell r="B14309" t="str">
            <v>LH050-660 metal Navy blue, large size</v>
          </cell>
          <cell r="C14309" t="str">
            <v xml:space="preserve"> </v>
          </cell>
        </row>
        <row r="14310">
          <cell r="A14310" t="str">
            <v>GA74660-JBM</v>
          </cell>
          <cell r="B14310" t="str">
            <v>LH050-660 jaune M</v>
          </cell>
          <cell r="C14310" t="str">
            <v xml:space="preserve"> </v>
          </cell>
        </row>
        <row r="14311">
          <cell r="A14311" t="str">
            <v>GA74660-JBXXL</v>
          </cell>
          <cell r="B14311" t="str">
            <v>LH050-660 jaune XXL</v>
          </cell>
          <cell r="C14311" t="str">
            <v xml:space="preserve"> </v>
          </cell>
        </row>
        <row r="14312">
          <cell r="A14312" t="str">
            <v>GA74660-JJM</v>
          </cell>
          <cell r="B14312" t="str">
            <v>LH050-660 sable M</v>
          </cell>
          <cell r="C14312" t="str">
            <v xml:space="preserve"> </v>
          </cell>
        </row>
        <row r="14313">
          <cell r="A14313" t="str">
            <v>GA74660-JJXXL</v>
          </cell>
          <cell r="B14313" t="str">
            <v>LH050-660 sable XXL</v>
          </cell>
          <cell r="C14313" t="str">
            <v xml:space="preserve"> </v>
          </cell>
        </row>
        <row r="14314">
          <cell r="A14314" t="str">
            <v>GA74660-NBM</v>
          </cell>
          <cell r="B14314" t="str">
            <v>LH050-660 gris M</v>
          </cell>
          <cell r="C14314" t="str">
            <v xml:space="preserve"> </v>
          </cell>
        </row>
        <row r="14315">
          <cell r="A14315" t="str">
            <v>GA74660-NBXXL</v>
          </cell>
          <cell r="B14315" t="str">
            <v>LH050-660 gris XXL</v>
          </cell>
          <cell r="C14315" t="str">
            <v xml:space="preserve"> </v>
          </cell>
        </row>
        <row r="14316">
          <cell r="A14316" t="str">
            <v>GA74660-NXM</v>
          </cell>
          <cell r="B14316" t="str">
            <v>LH050-660 noir mat M</v>
          </cell>
          <cell r="C14316" t="str">
            <v xml:space="preserve"> </v>
          </cell>
        </row>
        <row r="14317">
          <cell r="A14317" t="str">
            <v>GA74660-NXXXL</v>
          </cell>
          <cell r="B14317" t="str">
            <v>LH050-660 noir mat XXL</v>
          </cell>
          <cell r="C14317" t="str">
            <v xml:space="preserve"> </v>
          </cell>
        </row>
        <row r="14318">
          <cell r="A14318" t="str">
            <v>GA74660-OBM</v>
          </cell>
          <cell r="B14318" t="str">
            <v>LH050-660 orang.fluo M</v>
          </cell>
          <cell r="C14318" t="str">
            <v xml:space="preserve"> </v>
          </cell>
        </row>
        <row r="14319">
          <cell r="A14319" t="str">
            <v>GA74660-OBXXL</v>
          </cell>
          <cell r="B14319" t="str">
            <v>LH050-660 orang.fluo XXL</v>
          </cell>
          <cell r="C14319" t="str">
            <v xml:space="preserve"> </v>
          </cell>
        </row>
        <row r="14320">
          <cell r="A14320" t="str">
            <v>GA74660-REM</v>
          </cell>
          <cell r="B14320" t="str">
            <v>LH050-660 rouge M</v>
          </cell>
          <cell r="C14320" t="str">
            <v xml:space="preserve"> </v>
          </cell>
        </row>
        <row r="14321">
          <cell r="A14321" t="str">
            <v>GA74660-REXXL</v>
          </cell>
          <cell r="B14321" t="str">
            <v>LH050-660 rouge XXL</v>
          </cell>
          <cell r="C14321" t="str">
            <v xml:space="preserve"> </v>
          </cell>
        </row>
        <row r="14322">
          <cell r="A14322" t="str">
            <v>GA74660-VVM</v>
          </cell>
          <cell r="B14322" t="str">
            <v>LH050-660 vert Otan M</v>
          </cell>
          <cell r="C14322" t="str">
            <v xml:space="preserve"> </v>
          </cell>
        </row>
        <row r="14323">
          <cell r="A14323" t="str">
            <v>GA74660-VVXXL</v>
          </cell>
          <cell r="B14323" t="str">
            <v>Helmet LH050-660 Nato green, large</v>
          </cell>
          <cell r="C14323" t="str">
            <v xml:space="preserve"> </v>
          </cell>
        </row>
        <row r="14324">
          <cell r="A14324" t="str">
            <v>GA746B4-NBM</v>
          </cell>
          <cell r="B14324" t="str">
            <v>LH050-6B4 gris M</v>
          </cell>
          <cell r="C14324" t="str">
            <v xml:space="preserve"> </v>
          </cell>
        </row>
        <row r="14325">
          <cell r="A14325" t="str">
            <v>GA746B4-NBXXL</v>
          </cell>
          <cell r="B14325" t="str">
            <v>LH050-6B4 gris XXL</v>
          </cell>
          <cell r="C14325" t="str">
            <v xml:space="preserve"> </v>
          </cell>
        </row>
        <row r="14326">
          <cell r="A14326" t="str">
            <v>GA746B4-VVM</v>
          </cell>
          <cell r="B14326" t="str">
            <v>LH050-6B4 vert Otan M</v>
          </cell>
          <cell r="C14326" t="str">
            <v xml:space="preserve"> </v>
          </cell>
        </row>
        <row r="14327">
          <cell r="A14327" t="str">
            <v>GA746B4-VVXXL</v>
          </cell>
          <cell r="B14327" t="str">
            <v>LH050-6B4 vert Otan XXL</v>
          </cell>
          <cell r="C14327" t="str">
            <v xml:space="preserve"> </v>
          </cell>
        </row>
        <row r="14328">
          <cell r="A14328" t="str">
            <v>GA746E0-JBM</v>
          </cell>
          <cell r="B14328" t="str">
            <v>LH050-6E0 jaune M</v>
          </cell>
          <cell r="C14328" t="str">
            <v xml:space="preserve"> </v>
          </cell>
        </row>
        <row r="14329">
          <cell r="A14329" t="str">
            <v>GA746E0-JBXXL</v>
          </cell>
          <cell r="B14329" t="str">
            <v>LH050-6E0 jaune XXL</v>
          </cell>
          <cell r="C14329" t="str">
            <v xml:space="preserve"> </v>
          </cell>
        </row>
        <row r="14330">
          <cell r="A14330" t="str">
            <v>GA746J1-NBM</v>
          </cell>
          <cell r="B14330" t="str">
            <v>LH050-SMTGH grey, small size</v>
          </cell>
          <cell r="C14330" t="str">
            <v xml:space="preserve"> </v>
          </cell>
        </row>
        <row r="14331">
          <cell r="A14331" t="str">
            <v>GA746J1-NBXXL</v>
          </cell>
          <cell r="B14331" t="str">
            <v>LH050-SMTGH gris large size</v>
          </cell>
          <cell r="C14331" t="str">
            <v xml:space="preserve"> </v>
          </cell>
        </row>
        <row r="14332">
          <cell r="A14332" t="str">
            <v>GA746J1-NXM</v>
          </cell>
          <cell r="B14332" t="str">
            <v>LH050-SMTGH mat black, small size</v>
          </cell>
          <cell r="C14332" t="str">
            <v xml:space="preserve"> </v>
          </cell>
        </row>
        <row r="14333">
          <cell r="A14333" t="str">
            <v>GA746J1-NXXXL</v>
          </cell>
          <cell r="B14333" t="str">
            <v>LH050-SMTGH mat black, large size</v>
          </cell>
          <cell r="C14333" t="str">
            <v xml:space="preserve"> </v>
          </cell>
        </row>
        <row r="14334">
          <cell r="A14334" t="str">
            <v>GA746J1-REM</v>
          </cell>
          <cell r="B14334" t="str">
            <v>LH050-SMTGH red small size</v>
          </cell>
          <cell r="C14334" t="str">
            <v xml:space="preserve"> </v>
          </cell>
        </row>
        <row r="14335">
          <cell r="A14335" t="str">
            <v>GA746J1-REXXL</v>
          </cell>
          <cell r="B14335" t="str">
            <v>LH050-SMTGH red large size</v>
          </cell>
          <cell r="C14335" t="str">
            <v xml:space="preserve"> </v>
          </cell>
        </row>
        <row r="14336">
          <cell r="A14336" t="str">
            <v>GA746K1-NBM</v>
          </cell>
          <cell r="B14336" t="str">
            <v>LH050-ESOTGH grey, small size</v>
          </cell>
          <cell r="C14336" t="str">
            <v xml:space="preserve"> </v>
          </cell>
        </row>
        <row r="14337">
          <cell r="A14337" t="str">
            <v>GA746K1-NBXXL</v>
          </cell>
          <cell r="B14337" t="str">
            <v>LH050-ESOTGH grey, large size</v>
          </cell>
          <cell r="C14337" t="str">
            <v xml:space="preserve"> </v>
          </cell>
        </row>
        <row r="14338">
          <cell r="A14338" t="str">
            <v>GA746K1-NCM</v>
          </cell>
          <cell r="B14338" t="str">
            <v>LH050-ESOTGH metal grey, small size</v>
          </cell>
          <cell r="C14338" t="str">
            <v xml:space="preserve"> </v>
          </cell>
        </row>
        <row r="14339">
          <cell r="A14339" t="str">
            <v>GA746K1-NCXXL</v>
          </cell>
          <cell r="B14339" t="str">
            <v>LH050-ESOTGH gris mét XXL</v>
          </cell>
          <cell r="C14339" t="str">
            <v xml:space="preserve"> </v>
          </cell>
        </row>
        <row r="14340">
          <cell r="A14340" t="str">
            <v>GA746K1-NXM</v>
          </cell>
          <cell r="B14340" t="str">
            <v>LH050-ESOTGH mat black, small size</v>
          </cell>
          <cell r="C14340" t="str">
            <v xml:space="preserve"> </v>
          </cell>
        </row>
        <row r="14341">
          <cell r="A14341" t="str">
            <v>GA746K1-NXXXL</v>
          </cell>
          <cell r="B14341" t="str">
            <v>LH050-ESOTGH mat black large size</v>
          </cell>
          <cell r="C14341" t="str">
            <v xml:space="preserve"> </v>
          </cell>
        </row>
        <row r="14342">
          <cell r="A14342" t="str">
            <v>GA746K1-REM</v>
          </cell>
          <cell r="B14342" t="str">
            <v>LH050-ESOTGH red, small size</v>
          </cell>
          <cell r="C14342" t="str">
            <v xml:space="preserve"> </v>
          </cell>
        </row>
        <row r="14343">
          <cell r="A14343" t="str">
            <v>GA746K1-REXXL</v>
          </cell>
          <cell r="B14343" t="str">
            <v>LH050-ESOTGH red, large size</v>
          </cell>
          <cell r="C14343" t="str">
            <v xml:space="preserve"> </v>
          </cell>
        </row>
        <row r="14344">
          <cell r="A14344" t="str">
            <v>GA74700-BQM</v>
          </cell>
          <cell r="B14344" t="str">
            <v>LH050-700 blanc M</v>
          </cell>
          <cell r="C14344" t="str">
            <v xml:space="preserve"> </v>
          </cell>
        </row>
        <row r="14345">
          <cell r="A14345" t="str">
            <v>GA74700-BQXXL</v>
          </cell>
          <cell r="B14345" t="str">
            <v>LH050-700 blanc XXL</v>
          </cell>
          <cell r="C14345" t="str">
            <v xml:space="preserve"> </v>
          </cell>
        </row>
        <row r="14346">
          <cell r="A14346" t="str">
            <v>GA74700-IQM</v>
          </cell>
          <cell r="B14346" t="str">
            <v>LH050-700 bleu mar mét M</v>
          </cell>
          <cell r="C14346" t="str">
            <v xml:space="preserve"> </v>
          </cell>
        </row>
        <row r="14347">
          <cell r="A14347" t="str">
            <v>GA74700-IQXXL</v>
          </cell>
          <cell r="B14347" t="str">
            <v>LH050-700 bleu mar mét XXL</v>
          </cell>
          <cell r="C14347" t="str">
            <v xml:space="preserve"> </v>
          </cell>
        </row>
        <row r="14348">
          <cell r="A14348" t="str">
            <v>GA74700-JBM</v>
          </cell>
          <cell r="B14348" t="str">
            <v>LH050-700 jaune M</v>
          </cell>
          <cell r="C14348" t="str">
            <v xml:space="preserve"> </v>
          </cell>
        </row>
        <row r="14349">
          <cell r="A14349" t="str">
            <v>GA74700-JBXXL</v>
          </cell>
          <cell r="B14349" t="str">
            <v>Helmet LH050-700 yellow, large size</v>
          </cell>
          <cell r="C14349" t="str">
            <v xml:space="preserve"> </v>
          </cell>
        </row>
        <row r="14350">
          <cell r="A14350" t="str">
            <v>GA74700-JJM</v>
          </cell>
          <cell r="B14350" t="str">
            <v>LH050-700 sable M</v>
          </cell>
          <cell r="C14350" t="str">
            <v xml:space="preserve"> </v>
          </cell>
        </row>
        <row r="14351">
          <cell r="A14351" t="str">
            <v>GA74700-JJXXL</v>
          </cell>
          <cell r="B14351" t="str">
            <v>LH050-700 sable XXL</v>
          </cell>
          <cell r="C14351" t="str">
            <v xml:space="preserve"> </v>
          </cell>
        </row>
        <row r="14352">
          <cell r="A14352" t="str">
            <v>GA74700-NBM</v>
          </cell>
          <cell r="B14352" t="str">
            <v>LH050-700 gris M</v>
          </cell>
          <cell r="C14352" t="str">
            <v xml:space="preserve"> </v>
          </cell>
        </row>
        <row r="14353">
          <cell r="A14353" t="str">
            <v>GA74700-NBXXL</v>
          </cell>
          <cell r="B14353" t="str">
            <v>LH050-700 gris XXL</v>
          </cell>
          <cell r="C14353" t="str">
            <v xml:space="preserve"> </v>
          </cell>
        </row>
        <row r="14354">
          <cell r="A14354" t="str">
            <v>GA74700-NCM</v>
          </cell>
          <cell r="B14354" t="str">
            <v>LH050-700 gris mét M</v>
          </cell>
          <cell r="C14354" t="str">
            <v xml:space="preserve"> </v>
          </cell>
        </row>
        <row r="14355">
          <cell r="A14355" t="str">
            <v>GA74700-NCXXL</v>
          </cell>
          <cell r="B14355" t="str">
            <v>LH050-700 gris mét XXL</v>
          </cell>
          <cell r="C14355" t="str">
            <v xml:space="preserve"> </v>
          </cell>
        </row>
        <row r="14356">
          <cell r="A14356" t="str">
            <v>GA74700-OBM</v>
          </cell>
          <cell r="B14356" t="str">
            <v>LH050-700 orang.fluo M</v>
          </cell>
          <cell r="C14356" t="str">
            <v xml:space="preserve"> </v>
          </cell>
        </row>
        <row r="14357">
          <cell r="A14357" t="str">
            <v>GA74700-OBXXL</v>
          </cell>
          <cell r="B14357" t="str">
            <v>LH050-700 orang.fluo XXL</v>
          </cell>
          <cell r="C14357" t="str">
            <v xml:space="preserve"> </v>
          </cell>
        </row>
        <row r="14358">
          <cell r="A14358" t="str">
            <v>GA74700-REM</v>
          </cell>
          <cell r="B14358" t="str">
            <v>LH050-700 rouge M</v>
          </cell>
          <cell r="C14358" t="str">
            <v xml:space="preserve"> </v>
          </cell>
        </row>
        <row r="14359">
          <cell r="A14359" t="str">
            <v>GA74700-REXXL</v>
          </cell>
          <cell r="B14359" t="str">
            <v>LH050-700 rouge XXL</v>
          </cell>
          <cell r="C14359" t="str">
            <v xml:space="preserve"> </v>
          </cell>
        </row>
        <row r="14360">
          <cell r="A14360" t="str">
            <v>GA74700-VVM</v>
          </cell>
          <cell r="B14360" t="str">
            <v>LH050-700 vert Otan M</v>
          </cell>
          <cell r="C14360" t="str">
            <v xml:space="preserve"> </v>
          </cell>
        </row>
        <row r="14361">
          <cell r="A14361" t="str">
            <v>GA74700-VVXXL</v>
          </cell>
          <cell r="B14361" t="str">
            <v>LH050-700 vert Otan XXL</v>
          </cell>
          <cell r="C14361" t="str">
            <v xml:space="preserve"> </v>
          </cell>
        </row>
        <row r="14362">
          <cell r="A14362" t="str">
            <v>GA74704-AFM</v>
          </cell>
          <cell r="B14362" t="str">
            <v>LH050-704 dark blue M</v>
          </cell>
          <cell r="C14362" t="str">
            <v xml:space="preserve"> </v>
          </cell>
        </row>
        <row r="14363">
          <cell r="A14363" t="str">
            <v>GA74704-BUM</v>
          </cell>
          <cell r="B14363" t="str">
            <v>LH050-704 blanc mat M</v>
          </cell>
          <cell r="C14363" t="str">
            <v xml:space="preserve"> </v>
          </cell>
        </row>
        <row r="14364">
          <cell r="A14364" t="str">
            <v>GA74704-BUXXL</v>
          </cell>
          <cell r="B14364" t="str">
            <v>LH050-704 blanc mat XXL</v>
          </cell>
          <cell r="C14364" t="str">
            <v xml:space="preserve"> </v>
          </cell>
        </row>
        <row r="14365">
          <cell r="A14365" t="str">
            <v>GA74704-IQM</v>
          </cell>
          <cell r="B14365" t="str">
            <v>LH050-704 bleu mar mét M</v>
          </cell>
          <cell r="C14365" t="str">
            <v xml:space="preserve"> </v>
          </cell>
        </row>
        <row r="14366">
          <cell r="A14366" t="str">
            <v>GA74704-JBM</v>
          </cell>
          <cell r="B14366" t="str">
            <v>LH050-704 jaune M</v>
          </cell>
          <cell r="C14366" t="str">
            <v xml:space="preserve"> </v>
          </cell>
        </row>
        <row r="14367">
          <cell r="A14367" t="str">
            <v>GA74704-JJM</v>
          </cell>
          <cell r="B14367" t="str">
            <v>LH050-704 sable M</v>
          </cell>
          <cell r="C14367" t="str">
            <v xml:space="preserve"> </v>
          </cell>
        </row>
        <row r="14368">
          <cell r="A14368" t="str">
            <v>GA74704-JJXXL</v>
          </cell>
          <cell r="B14368" t="str">
            <v>LH050-704 sable XXL</v>
          </cell>
          <cell r="C14368" t="str">
            <v xml:space="preserve"> </v>
          </cell>
        </row>
        <row r="14369">
          <cell r="A14369" t="str">
            <v>GA74704-NAM</v>
          </cell>
          <cell r="B14369" t="str">
            <v>LH050-704 noir M</v>
          </cell>
          <cell r="C14369" t="str">
            <v xml:space="preserve"> </v>
          </cell>
        </row>
        <row r="14370">
          <cell r="A14370" t="str">
            <v>GA74704-NAXXL</v>
          </cell>
          <cell r="B14370" t="str">
            <v>LH050-704 noir XXL</v>
          </cell>
          <cell r="C14370" t="str">
            <v xml:space="preserve"> </v>
          </cell>
        </row>
        <row r="14371">
          <cell r="A14371" t="str">
            <v>GA74704-NBM</v>
          </cell>
          <cell r="B14371" t="str">
            <v>LH050-704 gris M</v>
          </cell>
          <cell r="C14371" t="str">
            <v xml:space="preserve"> </v>
          </cell>
        </row>
        <row r="14372">
          <cell r="A14372" t="str">
            <v>GA74704-NCM</v>
          </cell>
          <cell r="B14372" t="str">
            <v>LH050-704 gris mét M</v>
          </cell>
          <cell r="C14372" t="str">
            <v xml:space="preserve"> </v>
          </cell>
        </row>
        <row r="14373">
          <cell r="A14373" t="str">
            <v>GA74704-NXM</v>
          </cell>
          <cell r="B14373" t="str">
            <v>LH050-704 noir mat M</v>
          </cell>
          <cell r="C14373" t="str">
            <v xml:space="preserve"> </v>
          </cell>
        </row>
        <row r="14374">
          <cell r="A14374" t="str">
            <v>GA74704-NXXXL</v>
          </cell>
          <cell r="B14374" t="str">
            <v>LH050-704 noir mat XXL</v>
          </cell>
          <cell r="C14374" t="str">
            <v xml:space="preserve"> </v>
          </cell>
        </row>
        <row r="14375">
          <cell r="A14375" t="str">
            <v>GA74704-OBM</v>
          </cell>
          <cell r="B14375" t="str">
            <v>LH050-704 orang.fluo M</v>
          </cell>
          <cell r="C14375" t="str">
            <v xml:space="preserve"> </v>
          </cell>
        </row>
        <row r="14376">
          <cell r="A14376" t="str">
            <v>GA74704-REM</v>
          </cell>
          <cell r="B14376" t="str">
            <v>LH050-704 rouge M</v>
          </cell>
          <cell r="C14376" t="str">
            <v xml:space="preserve"> </v>
          </cell>
        </row>
        <row r="14377">
          <cell r="A14377" t="str">
            <v>GA74704-VUM</v>
          </cell>
          <cell r="B14377" t="str">
            <v>LH050-704 metal green Small</v>
          </cell>
          <cell r="C14377" t="str">
            <v xml:space="preserve"> </v>
          </cell>
        </row>
        <row r="14378">
          <cell r="A14378" t="str">
            <v>GA74704-VVM</v>
          </cell>
          <cell r="B14378" t="str">
            <v>LH050-704 vert Otan M</v>
          </cell>
          <cell r="C14378" t="str">
            <v xml:space="preserve"> </v>
          </cell>
        </row>
        <row r="14379">
          <cell r="A14379" t="str">
            <v>GA74704-VVXXL</v>
          </cell>
          <cell r="B14379" t="str">
            <v>LH050-704 vert Otan XXL</v>
          </cell>
          <cell r="C14379" t="str">
            <v xml:space="preserve"> </v>
          </cell>
        </row>
        <row r="14380">
          <cell r="A14380" t="str">
            <v>GA74710-BQM</v>
          </cell>
          <cell r="B14380" t="str">
            <v>LH050-710 blanc M</v>
          </cell>
          <cell r="C14380" t="str">
            <v xml:space="preserve"> </v>
          </cell>
        </row>
        <row r="14381">
          <cell r="A14381" t="str">
            <v>GA74710-BQXXL</v>
          </cell>
          <cell r="B14381" t="str">
            <v>LH050-710 blanc XXL</v>
          </cell>
          <cell r="C14381" t="str">
            <v xml:space="preserve"> </v>
          </cell>
        </row>
        <row r="14382">
          <cell r="A14382" t="str">
            <v>GA74710-IQM</v>
          </cell>
          <cell r="B14382" t="str">
            <v>LH050-710 bleu mar mét M</v>
          </cell>
          <cell r="C14382" t="str">
            <v xml:space="preserve"> </v>
          </cell>
        </row>
        <row r="14383">
          <cell r="A14383" t="str">
            <v>GA74710-JBM</v>
          </cell>
          <cell r="B14383" t="str">
            <v>LH050-710 jaune M</v>
          </cell>
          <cell r="C14383" t="str">
            <v xml:space="preserve"> </v>
          </cell>
        </row>
        <row r="14384">
          <cell r="A14384" t="str">
            <v>GA74710-JBXXL</v>
          </cell>
          <cell r="B14384" t="str">
            <v>LH050-710 jaune XXL</v>
          </cell>
          <cell r="C14384" t="str">
            <v xml:space="preserve"> </v>
          </cell>
        </row>
        <row r="14385">
          <cell r="A14385" t="str">
            <v>GA74710-JJM</v>
          </cell>
          <cell r="B14385" t="str">
            <v>LH050-710 sable M</v>
          </cell>
          <cell r="C14385" t="str">
            <v xml:space="preserve"> </v>
          </cell>
        </row>
        <row r="14386">
          <cell r="A14386" t="str">
            <v>GA74710-JJXXL</v>
          </cell>
          <cell r="B14386" t="str">
            <v>Helmet LH050-710 sand color XXL</v>
          </cell>
          <cell r="C14386" t="str">
            <v xml:space="preserve"> </v>
          </cell>
        </row>
        <row r="14387">
          <cell r="A14387" t="str">
            <v>GA74710-NAM</v>
          </cell>
          <cell r="B14387" t="str">
            <v>LH050-710 noir M</v>
          </cell>
          <cell r="C14387" t="str">
            <v xml:space="preserve"> </v>
          </cell>
        </row>
        <row r="14388">
          <cell r="A14388" t="str">
            <v>GA74710-NAXXL</v>
          </cell>
          <cell r="B14388" t="str">
            <v>LH050-710 noir XXL</v>
          </cell>
          <cell r="C14388" t="str">
            <v xml:space="preserve"> </v>
          </cell>
        </row>
        <row r="14389">
          <cell r="A14389" t="str">
            <v>GA74710-NBM</v>
          </cell>
          <cell r="B14389" t="str">
            <v>LH050-710 gris M</v>
          </cell>
          <cell r="C14389" t="str">
            <v xml:space="preserve"> </v>
          </cell>
        </row>
        <row r="14390">
          <cell r="A14390" t="str">
            <v>GA74710-NBXXL</v>
          </cell>
          <cell r="B14390" t="str">
            <v>LH050-710 gris XXL</v>
          </cell>
          <cell r="C14390" t="str">
            <v xml:space="preserve"> </v>
          </cell>
        </row>
        <row r="14391">
          <cell r="A14391" t="str">
            <v>GA74710-NCM</v>
          </cell>
          <cell r="B14391" t="str">
            <v>Helmet LH050-710 metal grey</v>
          </cell>
          <cell r="C14391" t="str">
            <v xml:space="preserve"> </v>
          </cell>
        </row>
        <row r="14392">
          <cell r="A14392" t="str">
            <v>GA74710-NCXXL</v>
          </cell>
          <cell r="B14392" t="str">
            <v>Helmet LH050-710 metal grey, XXL</v>
          </cell>
          <cell r="C14392" t="str">
            <v xml:space="preserve"> </v>
          </cell>
        </row>
        <row r="14393">
          <cell r="A14393" t="str">
            <v>GA74710-OBM</v>
          </cell>
          <cell r="B14393" t="str">
            <v>Helmet LH050-710 fluorescent orange M</v>
          </cell>
          <cell r="C14393" t="str">
            <v xml:space="preserve"> </v>
          </cell>
        </row>
        <row r="14394">
          <cell r="A14394" t="str">
            <v>GA74710-OBXXL</v>
          </cell>
          <cell r="B14394" t="str">
            <v>Helmet LH050-710 orang.fluo XXL</v>
          </cell>
          <cell r="C14394" t="str">
            <v xml:space="preserve"> </v>
          </cell>
        </row>
        <row r="14395">
          <cell r="A14395" t="str">
            <v>GA74710-REM</v>
          </cell>
          <cell r="B14395" t="str">
            <v>LH050-710 red, small size</v>
          </cell>
          <cell r="C14395" t="str">
            <v xml:space="preserve"> </v>
          </cell>
        </row>
        <row r="14396">
          <cell r="A14396" t="str">
            <v>GA74710-REXXL</v>
          </cell>
          <cell r="B14396" t="str">
            <v>LH050-710 red large size</v>
          </cell>
          <cell r="C14396" t="str">
            <v xml:space="preserve"> </v>
          </cell>
        </row>
        <row r="14397">
          <cell r="A14397" t="str">
            <v>GA74710-VVM</v>
          </cell>
          <cell r="B14397" t="str">
            <v>LH050-710 vert Otan M</v>
          </cell>
          <cell r="C14397" t="str">
            <v xml:space="preserve"> </v>
          </cell>
        </row>
        <row r="14398">
          <cell r="A14398" t="str">
            <v>GA74710-VVXXL</v>
          </cell>
          <cell r="B14398" t="str">
            <v>LH050-710 vert Otan XXL</v>
          </cell>
          <cell r="C14398" t="str">
            <v xml:space="preserve"> </v>
          </cell>
        </row>
        <row r="14399">
          <cell r="A14399" t="str">
            <v>GA74711-BQM</v>
          </cell>
          <cell r="B14399" t="str">
            <v>LH050-711 blanc M</v>
          </cell>
          <cell r="C14399" t="str">
            <v xml:space="preserve"> </v>
          </cell>
        </row>
        <row r="14400">
          <cell r="A14400" t="str">
            <v>GA74711-BQXXL</v>
          </cell>
          <cell r="B14400" t="str">
            <v>LH050-711 blanc XXL</v>
          </cell>
          <cell r="C14400" t="str">
            <v xml:space="preserve"> </v>
          </cell>
        </row>
        <row r="14401">
          <cell r="A14401" t="str">
            <v>GA74711-IQM</v>
          </cell>
          <cell r="B14401" t="str">
            <v>LH050-711 bleu mar mét M</v>
          </cell>
          <cell r="C14401" t="str">
            <v xml:space="preserve"> </v>
          </cell>
        </row>
        <row r="14402">
          <cell r="A14402" t="str">
            <v>GA74711-IQXXL</v>
          </cell>
          <cell r="B14402" t="str">
            <v>LH050-711 bleu mar mét XXL</v>
          </cell>
          <cell r="C14402" t="str">
            <v xml:space="preserve"> </v>
          </cell>
        </row>
        <row r="14403">
          <cell r="A14403" t="str">
            <v>GA74711-JBM</v>
          </cell>
          <cell r="B14403" t="str">
            <v>LH050-711 jaune M</v>
          </cell>
          <cell r="C14403" t="str">
            <v xml:space="preserve"> </v>
          </cell>
        </row>
        <row r="14404">
          <cell r="A14404" t="str">
            <v>GA74711-JJM</v>
          </cell>
          <cell r="B14404" t="str">
            <v>LH050-711 sable M</v>
          </cell>
          <cell r="C14404" t="str">
            <v xml:space="preserve"> </v>
          </cell>
        </row>
        <row r="14405">
          <cell r="A14405" t="str">
            <v>GA74711-JJXXL</v>
          </cell>
          <cell r="B14405" t="str">
            <v>LH050-711 sable XXL</v>
          </cell>
          <cell r="C14405" t="str">
            <v xml:space="preserve"> </v>
          </cell>
        </row>
        <row r="14406">
          <cell r="A14406" t="str">
            <v>GA74711-NBM</v>
          </cell>
          <cell r="B14406" t="str">
            <v>LH050-711 gris M</v>
          </cell>
          <cell r="C14406" t="str">
            <v xml:space="preserve"> </v>
          </cell>
        </row>
        <row r="14407">
          <cell r="A14407" t="str">
            <v>GA74711-NBXXL</v>
          </cell>
          <cell r="B14407" t="str">
            <v>LH050-711 gris XXL</v>
          </cell>
          <cell r="C14407" t="str">
            <v xml:space="preserve"> </v>
          </cell>
        </row>
        <row r="14408">
          <cell r="A14408" t="str">
            <v>GA74711-NXM</v>
          </cell>
          <cell r="B14408" t="str">
            <v>LH050-711 mat black colour M</v>
          </cell>
          <cell r="C14408" t="str">
            <v xml:space="preserve"> </v>
          </cell>
        </row>
        <row r="14409">
          <cell r="A14409" t="str">
            <v>GA74711-OBM</v>
          </cell>
          <cell r="B14409" t="str">
            <v>LH050-711 orang.fluo M</v>
          </cell>
          <cell r="C14409" t="str">
            <v xml:space="preserve"> </v>
          </cell>
        </row>
        <row r="14410">
          <cell r="A14410" t="str">
            <v>GA74711-OBXXL</v>
          </cell>
          <cell r="B14410" t="str">
            <v>LH050-711 orang.fluo XXL</v>
          </cell>
          <cell r="C14410" t="str">
            <v xml:space="preserve"> </v>
          </cell>
        </row>
        <row r="14411">
          <cell r="A14411" t="str">
            <v>GA74711-VVM</v>
          </cell>
          <cell r="B14411" t="str">
            <v>LH050-711 vert Otan M</v>
          </cell>
          <cell r="C14411" t="str">
            <v xml:space="preserve"> </v>
          </cell>
        </row>
        <row r="14412">
          <cell r="A14412" t="str">
            <v>GA74711-VVXXL</v>
          </cell>
          <cell r="B14412" t="str">
            <v>LH050-711 vert Otan XXL</v>
          </cell>
          <cell r="C14412" t="str">
            <v xml:space="preserve"> </v>
          </cell>
        </row>
        <row r="14413">
          <cell r="A14413" t="str">
            <v>GA74719-AFM</v>
          </cell>
          <cell r="B14413" t="str">
            <v>LH050-719 dark blue M</v>
          </cell>
          <cell r="C14413" t="str">
            <v xml:space="preserve"> </v>
          </cell>
        </row>
        <row r="14414">
          <cell r="A14414" t="str">
            <v>GA74719-AFXXL</v>
          </cell>
          <cell r="B14414" t="str">
            <v>Helmet LH050-719 dark blue, large size</v>
          </cell>
          <cell r="C14414" t="str">
            <v xml:space="preserve"> </v>
          </cell>
        </row>
        <row r="14415">
          <cell r="A14415" t="str">
            <v>GA74719-BQM</v>
          </cell>
          <cell r="B14415" t="str">
            <v>LH050-719 blanc M</v>
          </cell>
          <cell r="C14415" t="str">
            <v xml:space="preserve"> </v>
          </cell>
        </row>
        <row r="14416">
          <cell r="A14416" t="str">
            <v>GA74719-BQXXL</v>
          </cell>
          <cell r="B14416" t="str">
            <v>LH050-719 blanc XXL</v>
          </cell>
          <cell r="C14416" t="str">
            <v xml:space="preserve"> </v>
          </cell>
        </row>
        <row r="14417">
          <cell r="A14417" t="str">
            <v>GA74719-BUM</v>
          </cell>
          <cell r="B14417" t="str">
            <v>LH050-719 blanc mat M</v>
          </cell>
          <cell r="C14417" t="str">
            <v xml:space="preserve"> </v>
          </cell>
        </row>
        <row r="14418">
          <cell r="A14418" t="str">
            <v>GA74719-BUXXL</v>
          </cell>
          <cell r="B14418" t="str">
            <v>LH050-719 blanc mat XXL</v>
          </cell>
          <cell r="C14418" t="str">
            <v xml:space="preserve"> </v>
          </cell>
        </row>
        <row r="14419">
          <cell r="A14419" t="str">
            <v>GA74719-IQM</v>
          </cell>
          <cell r="B14419" t="str">
            <v>LH050-719 bleu mar mét M</v>
          </cell>
          <cell r="C14419" t="str">
            <v xml:space="preserve"> </v>
          </cell>
        </row>
        <row r="14420">
          <cell r="A14420" t="str">
            <v>GA74719-IQXXL</v>
          </cell>
          <cell r="B14420" t="str">
            <v>LH050-719 bleu mar mét XXL</v>
          </cell>
          <cell r="C14420" t="str">
            <v xml:space="preserve"> </v>
          </cell>
        </row>
        <row r="14421">
          <cell r="A14421" t="str">
            <v>GA74719-JBM</v>
          </cell>
          <cell r="B14421" t="str">
            <v>LH050-719 jaune M</v>
          </cell>
          <cell r="C14421" t="str">
            <v xml:space="preserve"> </v>
          </cell>
        </row>
        <row r="14422">
          <cell r="A14422" t="str">
            <v>GA74719-JBXXL</v>
          </cell>
          <cell r="B14422" t="str">
            <v>LH050-719 jaune XXL</v>
          </cell>
          <cell r="C14422" t="str">
            <v xml:space="preserve"> </v>
          </cell>
        </row>
        <row r="14423">
          <cell r="A14423" t="str">
            <v>GA74719-JJM</v>
          </cell>
          <cell r="B14423" t="str">
            <v>LH050-719 sable M</v>
          </cell>
          <cell r="C14423" t="str">
            <v xml:space="preserve"> </v>
          </cell>
        </row>
        <row r="14424">
          <cell r="A14424" t="str">
            <v>GA74719-JJXXL</v>
          </cell>
          <cell r="B14424" t="str">
            <v>LH050-719 sable XXL</v>
          </cell>
          <cell r="C14424" t="str">
            <v xml:space="preserve"> </v>
          </cell>
        </row>
        <row r="14425">
          <cell r="A14425" t="str">
            <v>GA74719-NAM</v>
          </cell>
          <cell r="B14425" t="str">
            <v>LH050-719 noir M</v>
          </cell>
          <cell r="C14425" t="str">
            <v xml:space="preserve"> </v>
          </cell>
        </row>
        <row r="14426">
          <cell r="A14426" t="str">
            <v>GA74719-NAXXL</v>
          </cell>
          <cell r="B14426" t="str">
            <v>LH050-719 noir XXL</v>
          </cell>
          <cell r="C14426" t="str">
            <v xml:space="preserve"> </v>
          </cell>
        </row>
        <row r="14427">
          <cell r="A14427" t="str">
            <v>GA74719-NBM</v>
          </cell>
          <cell r="B14427" t="str">
            <v>LH050-719 gris M</v>
          </cell>
          <cell r="C14427" t="str">
            <v xml:space="preserve"> </v>
          </cell>
        </row>
        <row r="14428">
          <cell r="A14428" t="str">
            <v>GA74719-NBXXL</v>
          </cell>
          <cell r="B14428" t="str">
            <v>LH050-719 gris XXL</v>
          </cell>
          <cell r="C14428" t="str">
            <v xml:space="preserve"> </v>
          </cell>
        </row>
        <row r="14429">
          <cell r="A14429" t="str">
            <v>GA74719-NCM</v>
          </cell>
          <cell r="B14429" t="str">
            <v>LH050-719 gris mét M</v>
          </cell>
          <cell r="C14429" t="str">
            <v xml:space="preserve"> </v>
          </cell>
        </row>
        <row r="14430">
          <cell r="A14430" t="str">
            <v>GA74719-NCXXL</v>
          </cell>
          <cell r="B14430" t="str">
            <v>LH050-719 gris mét XXL</v>
          </cell>
          <cell r="C14430" t="str">
            <v xml:space="preserve"> </v>
          </cell>
        </row>
        <row r="14431">
          <cell r="A14431" t="str">
            <v>GA74719-NXM</v>
          </cell>
          <cell r="B14431" t="str">
            <v>LH050-719 noir mat M</v>
          </cell>
          <cell r="C14431" t="str">
            <v xml:space="preserve"> </v>
          </cell>
        </row>
        <row r="14432">
          <cell r="A14432" t="str">
            <v>GA74719-NXXXL</v>
          </cell>
          <cell r="B14432" t="str">
            <v>LH050-719 noir mat XXL</v>
          </cell>
          <cell r="C14432" t="str">
            <v xml:space="preserve"> </v>
          </cell>
        </row>
        <row r="14433">
          <cell r="A14433" t="str">
            <v>GA74719-OBM</v>
          </cell>
          <cell r="B14433" t="str">
            <v>LH050-719 orang.fluo M</v>
          </cell>
          <cell r="C14433" t="str">
            <v xml:space="preserve"> </v>
          </cell>
        </row>
        <row r="14434">
          <cell r="A14434" t="str">
            <v>GA74719-OBXXL</v>
          </cell>
          <cell r="B14434" t="str">
            <v>LH050-719 orang.fluo XXL</v>
          </cell>
          <cell r="C14434" t="str">
            <v xml:space="preserve"> </v>
          </cell>
        </row>
        <row r="14435">
          <cell r="A14435" t="str">
            <v>GA74719-REM</v>
          </cell>
          <cell r="B14435" t="str">
            <v>LH050-719 rouge M</v>
          </cell>
          <cell r="C14435" t="str">
            <v xml:space="preserve"> </v>
          </cell>
        </row>
        <row r="14436">
          <cell r="A14436" t="str">
            <v>GA74719-REXXL</v>
          </cell>
          <cell r="B14436" t="str">
            <v>LH050-719 rouge XXL</v>
          </cell>
          <cell r="C14436" t="str">
            <v xml:space="preserve"> </v>
          </cell>
        </row>
        <row r="14437">
          <cell r="A14437" t="str">
            <v>GA74719-VVM</v>
          </cell>
          <cell r="B14437" t="str">
            <v>LH050-719 vert Otan M</v>
          </cell>
          <cell r="C14437" t="str">
            <v xml:space="preserve"> </v>
          </cell>
        </row>
        <row r="14438">
          <cell r="A14438" t="str">
            <v>GA74719-VVXXL</v>
          </cell>
          <cell r="B14438" t="str">
            <v>LH050-719 vert Otan XXL</v>
          </cell>
          <cell r="C14438" t="str">
            <v xml:space="preserve"> </v>
          </cell>
        </row>
        <row r="14439">
          <cell r="A14439" t="str">
            <v>GA74750-AFM</v>
          </cell>
          <cell r="B14439" t="str">
            <v>LH050-750 dark blue M</v>
          </cell>
          <cell r="C14439" t="str">
            <v xml:space="preserve"> </v>
          </cell>
        </row>
        <row r="14440">
          <cell r="A14440" t="str">
            <v>GA74750-AFXXL</v>
          </cell>
          <cell r="B14440" t="str">
            <v>LH050-750 dark blue XXL</v>
          </cell>
          <cell r="C14440" t="str">
            <v xml:space="preserve"> </v>
          </cell>
        </row>
        <row r="14441">
          <cell r="A14441" t="str">
            <v>GA74750-BQM</v>
          </cell>
          <cell r="B14441" t="str">
            <v>Helmet LH050-750 white, small size</v>
          </cell>
          <cell r="C14441" t="str">
            <v xml:space="preserve"> </v>
          </cell>
        </row>
        <row r="14442">
          <cell r="A14442" t="str">
            <v>GA74750-BQXXL</v>
          </cell>
          <cell r="B14442" t="str">
            <v>LH050-750 blanc XXL</v>
          </cell>
          <cell r="C14442" t="str">
            <v xml:space="preserve"> </v>
          </cell>
        </row>
        <row r="14443">
          <cell r="A14443" t="str">
            <v>GA74750-IQM</v>
          </cell>
          <cell r="B14443" t="str">
            <v>LH050-750 bleu mar mét M</v>
          </cell>
          <cell r="C14443" t="str">
            <v xml:space="preserve"> </v>
          </cell>
        </row>
        <row r="14444">
          <cell r="A14444" t="str">
            <v>GA74750-IQXXL</v>
          </cell>
          <cell r="B14444" t="str">
            <v>LH050-750 bleu mar mét XXL</v>
          </cell>
          <cell r="C14444" t="str">
            <v xml:space="preserve"> </v>
          </cell>
        </row>
        <row r="14445">
          <cell r="A14445" t="str">
            <v>GA74750-JBM</v>
          </cell>
          <cell r="B14445" t="str">
            <v>LH050-750 jaune M</v>
          </cell>
          <cell r="C14445" t="str">
            <v xml:space="preserve"> </v>
          </cell>
        </row>
        <row r="14446">
          <cell r="A14446" t="str">
            <v>GA74750-JBXXL</v>
          </cell>
          <cell r="B14446" t="str">
            <v>LH050-750 jaune XXL</v>
          </cell>
          <cell r="C14446" t="str">
            <v xml:space="preserve"> </v>
          </cell>
        </row>
        <row r="14447">
          <cell r="A14447" t="str">
            <v>GA74750-JJM</v>
          </cell>
          <cell r="B14447" t="str">
            <v>LH050-750 sable M</v>
          </cell>
          <cell r="C14447" t="str">
            <v xml:space="preserve"> </v>
          </cell>
        </row>
        <row r="14448">
          <cell r="A14448" t="str">
            <v>GA74750-JJXXL</v>
          </cell>
          <cell r="B14448" t="str">
            <v>Helmet LH050-750 sand color, large</v>
          </cell>
          <cell r="C14448" t="str">
            <v xml:space="preserve"> </v>
          </cell>
        </row>
        <row r="14449">
          <cell r="A14449" t="str">
            <v>GA74750-NBM</v>
          </cell>
          <cell r="B14449" t="str">
            <v>LH050-750 gris M</v>
          </cell>
          <cell r="C14449" t="str">
            <v xml:space="preserve"> </v>
          </cell>
        </row>
        <row r="14450">
          <cell r="A14450" t="str">
            <v>GA74750-NBXXL</v>
          </cell>
          <cell r="B14450" t="str">
            <v>LH050-750 gris XXL</v>
          </cell>
          <cell r="C14450" t="str">
            <v xml:space="preserve"> </v>
          </cell>
        </row>
        <row r="14451">
          <cell r="A14451" t="str">
            <v>GA74750-NCXXL</v>
          </cell>
          <cell r="B14451" t="str">
            <v>Helmet LH050-750 metal grey, large</v>
          </cell>
          <cell r="C14451" t="str">
            <v xml:space="preserve"> </v>
          </cell>
        </row>
        <row r="14452">
          <cell r="A14452" t="str">
            <v>GA74750-NXM</v>
          </cell>
          <cell r="B14452" t="str">
            <v>LH050-750 noir mat M</v>
          </cell>
          <cell r="C14452" t="str">
            <v xml:space="preserve"> </v>
          </cell>
        </row>
        <row r="14453">
          <cell r="A14453" t="str">
            <v>GA74750-NXXXL</v>
          </cell>
          <cell r="B14453" t="str">
            <v>LH050-750 noir mat XXL</v>
          </cell>
          <cell r="C14453" t="str">
            <v xml:space="preserve"> </v>
          </cell>
        </row>
        <row r="14454">
          <cell r="A14454" t="str">
            <v>GA74750-OBM</v>
          </cell>
          <cell r="B14454" t="str">
            <v>LH050-750 orang.fluo M</v>
          </cell>
          <cell r="C14454" t="str">
            <v xml:space="preserve"> </v>
          </cell>
        </row>
        <row r="14455">
          <cell r="A14455" t="str">
            <v>GA74750-OBXXL</v>
          </cell>
          <cell r="B14455" t="str">
            <v>LH050-750 orang.fluo XXL</v>
          </cell>
          <cell r="C14455" t="str">
            <v xml:space="preserve"> </v>
          </cell>
        </row>
        <row r="14456">
          <cell r="A14456" t="str">
            <v>GA74750-REXXL</v>
          </cell>
          <cell r="B14456" t="str">
            <v>Helmet LH050-750 red, large size</v>
          </cell>
          <cell r="C14456" t="str">
            <v xml:space="preserve"> </v>
          </cell>
        </row>
        <row r="14457">
          <cell r="A14457" t="str">
            <v>GA74750-VVM</v>
          </cell>
          <cell r="B14457" t="str">
            <v>LH050-750 vert Otan M</v>
          </cell>
          <cell r="C14457" t="str">
            <v xml:space="preserve"> </v>
          </cell>
        </row>
        <row r="14458">
          <cell r="A14458" t="str">
            <v>GA74750-VVXXL</v>
          </cell>
          <cell r="B14458" t="str">
            <v>LH050-750 vert Otan XXL</v>
          </cell>
          <cell r="C14458" t="str">
            <v xml:space="preserve"> </v>
          </cell>
        </row>
        <row r="14459">
          <cell r="A14459" t="str">
            <v>GA74760-AFM</v>
          </cell>
          <cell r="B14459" t="str">
            <v>LH050-760 dark blue M</v>
          </cell>
          <cell r="C14459" t="str">
            <v xml:space="preserve"> </v>
          </cell>
        </row>
        <row r="14460">
          <cell r="A14460" t="str">
            <v>GA74760-AFXXL</v>
          </cell>
          <cell r="B14460" t="str">
            <v>LH050-760 dark blue XXL</v>
          </cell>
          <cell r="C14460" t="str">
            <v xml:space="preserve"> </v>
          </cell>
        </row>
        <row r="14461">
          <cell r="A14461" t="str">
            <v>GA74760-BQM</v>
          </cell>
          <cell r="B14461" t="str">
            <v>LH050-760 blanc M</v>
          </cell>
          <cell r="C14461" t="str">
            <v xml:space="preserve"> </v>
          </cell>
        </row>
        <row r="14462">
          <cell r="A14462" t="str">
            <v>GA74760-BQXXL</v>
          </cell>
          <cell r="B14462" t="str">
            <v>LH050-760 blanc XXL</v>
          </cell>
          <cell r="C14462" t="str">
            <v xml:space="preserve"> </v>
          </cell>
        </row>
        <row r="14463">
          <cell r="A14463" t="str">
            <v>GA74760-IQM</v>
          </cell>
          <cell r="B14463" t="str">
            <v>LH050-760 bleu mar mét M</v>
          </cell>
          <cell r="C14463" t="str">
            <v xml:space="preserve"> </v>
          </cell>
        </row>
        <row r="14464">
          <cell r="A14464" t="str">
            <v>GA74760-IQXXL</v>
          </cell>
          <cell r="B14464" t="str">
            <v>LH050-760 bleu mar mét XXL</v>
          </cell>
          <cell r="C14464" t="str">
            <v xml:space="preserve"> </v>
          </cell>
        </row>
        <row r="14465">
          <cell r="A14465" t="str">
            <v>GA74760-JBM</v>
          </cell>
          <cell r="B14465" t="str">
            <v>LH050-760 jaune M</v>
          </cell>
          <cell r="C14465" t="str">
            <v xml:space="preserve"> </v>
          </cell>
        </row>
        <row r="14466">
          <cell r="A14466" t="str">
            <v>GA74760-JBXXL</v>
          </cell>
          <cell r="B14466" t="str">
            <v>LH050-760 jaune XXL</v>
          </cell>
          <cell r="C14466" t="str">
            <v xml:space="preserve"> </v>
          </cell>
        </row>
        <row r="14467">
          <cell r="A14467" t="str">
            <v>GA74760-JJM</v>
          </cell>
          <cell r="B14467" t="str">
            <v>LH050-760 sable M</v>
          </cell>
          <cell r="C14467" t="str">
            <v xml:space="preserve"> </v>
          </cell>
        </row>
        <row r="14468">
          <cell r="A14468" t="str">
            <v>GA74760-JJXXL</v>
          </cell>
          <cell r="B14468" t="str">
            <v>LH050-760 sable XXL</v>
          </cell>
          <cell r="C14468" t="str">
            <v xml:space="preserve"> </v>
          </cell>
        </row>
        <row r="14469">
          <cell r="A14469" t="str">
            <v>GA74760-NBM</v>
          </cell>
          <cell r="B14469" t="str">
            <v>LH050-760 gris M</v>
          </cell>
          <cell r="C14469" t="str">
            <v xml:space="preserve"> </v>
          </cell>
        </row>
        <row r="14470">
          <cell r="A14470" t="str">
            <v>GA74760-NBXXL</v>
          </cell>
          <cell r="B14470" t="str">
            <v>LH050-760 gris XXL</v>
          </cell>
          <cell r="C14470" t="str">
            <v xml:space="preserve"> </v>
          </cell>
        </row>
        <row r="14471">
          <cell r="A14471" t="str">
            <v>GA74760-NCM</v>
          </cell>
          <cell r="B14471" t="str">
            <v>LH050-760 metal grey Small</v>
          </cell>
          <cell r="C14471" t="str">
            <v xml:space="preserve"> </v>
          </cell>
        </row>
        <row r="14472">
          <cell r="A14472" t="str">
            <v>GA74760-NCXXL</v>
          </cell>
          <cell r="B14472" t="str">
            <v>Helmet LH050-760 metal grey, large size</v>
          </cell>
          <cell r="C14472" t="str">
            <v xml:space="preserve"> </v>
          </cell>
        </row>
        <row r="14473">
          <cell r="A14473" t="str">
            <v>GA74760-NXM</v>
          </cell>
          <cell r="B14473" t="str">
            <v>LH050-760 noir mat M</v>
          </cell>
          <cell r="C14473" t="str">
            <v xml:space="preserve"> </v>
          </cell>
        </row>
        <row r="14474">
          <cell r="A14474" t="str">
            <v>GA74760-NXXXL</v>
          </cell>
          <cell r="B14474" t="str">
            <v>LH050-760 noir mat XXL</v>
          </cell>
          <cell r="C14474" t="str">
            <v xml:space="preserve"> </v>
          </cell>
        </row>
        <row r="14475">
          <cell r="A14475" t="str">
            <v>GA74760-OBM</v>
          </cell>
          <cell r="B14475" t="str">
            <v>LH050-760 orang.fluo M</v>
          </cell>
          <cell r="C14475" t="str">
            <v xml:space="preserve"> </v>
          </cell>
        </row>
        <row r="14476">
          <cell r="A14476" t="str">
            <v>GA74760-REM</v>
          </cell>
          <cell r="B14476" t="str">
            <v>Helmet LH050-760 red, small size</v>
          </cell>
          <cell r="C14476" t="str">
            <v xml:space="preserve"> </v>
          </cell>
        </row>
        <row r="14477">
          <cell r="A14477" t="str">
            <v>GA74760-REXXL</v>
          </cell>
          <cell r="B14477" t="str">
            <v>LH050-760 rouge XXL</v>
          </cell>
          <cell r="C14477" t="str">
            <v xml:space="preserve"> </v>
          </cell>
        </row>
        <row r="14478">
          <cell r="A14478" t="str">
            <v>GA74760-VVM</v>
          </cell>
          <cell r="B14478" t="str">
            <v>LH050-760 vert Otan M</v>
          </cell>
          <cell r="C14478" t="str">
            <v xml:space="preserve"> </v>
          </cell>
        </row>
        <row r="14479">
          <cell r="A14479" t="str">
            <v>GA74760-VVXXL</v>
          </cell>
          <cell r="B14479" t="str">
            <v>LH050-760 vert Otan XXL</v>
          </cell>
          <cell r="C14479" t="str">
            <v xml:space="preserve"> </v>
          </cell>
        </row>
        <row r="14480">
          <cell r="A14480" t="str">
            <v>GA74764-AFM</v>
          </cell>
          <cell r="B14480" t="str">
            <v>LH050-764 dark blue, small size</v>
          </cell>
          <cell r="C14480" t="str">
            <v xml:space="preserve"> </v>
          </cell>
        </row>
        <row r="14481">
          <cell r="A14481" t="str">
            <v>GA74764-AFXXL</v>
          </cell>
          <cell r="B14481" t="str">
            <v>LH050-764 dark blue, large size</v>
          </cell>
          <cell r="C14481" t="str">
            <v xml:space="preserve"> </v>
          </cell>
        </row>
        <row r="14482">
          <cell r="A14482" t="str">
            <v>GA74764-BQM</v>
          </cell>
          <cell r="B14482" t="str">
            <v>LH050-764 white, small size</v>
          </cell>
          <cell r="C14482" t="str">
            <v xml:space="preserve"> </v>
          </cell>
        </row>
        <row r="14483">
          <cell r="A14483" t="str">
            <v>GA74764-BUM</v>
          </cell>
          <cell r="B14483" t="str">
            <v>LH050-764 mat white, small size</v>
          </cell>
          <cell r="C14483" t="str">
            <v xml:space="preserve"> </v>
          </cell>
        </row>
        <row r="14484">
          <cell r="A14484" t="str">
            <v>GA74764-BUXXL</v>
          </cell>
          <cell r="B14484" t="str">
            <v>LH050-764 mat white, large size</v>
          </cell>
          <cell r="C14484" t="str">
            <v xml:space="preserve"> </v>
          </cell>
        </row>
        <row r="14485">
          <cell r="A14485" t="str">
            <v>GA74764-IQM</v>
          </cell>
          <cell r="B14485" t="str">
            <v>LH050-764 metallic navy blue, small size</v>
          </cell>
          <cell r="C14485" t="str">
            <v xml:space="preserve"> </v>
          </cell>
        </row>
        <row r="14486">
          <cell r="A14486" t="str">
            <v>GA74764-JBM</v>
          </cell>
          <cell r="B14486" t="str">
            <v>Helmet LH050-764 yellow, small size</v>
          </cell>
          <cell r="C14486" t="str">
            <v xml:space="preserve"> </v>
          </cell>
        </row>
        <row r="14487">
          <cell r="A14487" t="str">
            <v>GA74764-JBXXL</v>
          </cell>
          <cell r="B14487" t="str">
            <v>LH050-764 yellow, large size</v>
          </cell>
          <cell r="C14487" t="str">
            <v xml:space="preserve"> </v>
          </cell>
        </row>
        <row r="14488">
          <cell r="A14488" t="str">
            <v>GA74764-JJM</v>
          </cell>
          <cell r="B14488" t="str">
            <v>LH050-764 sand coloured, small size</v>
          </cell>
          <cell r="C14488" t="str">
            <v xml:space="preserve"> </v>
          </cell>
        </row>
        <row r="14489">
          <cell r="A14489" t="str">
            <v>GA74764-JJXXL</v>
          </cell>
          <cell r="B14489" t="str">
            <v>LH050-764 sand coloured, large size</v>
          </cell>
          <cell r="C14489" t="str">
            <v xml:space="preserve"> </v>
          </cell>
        </row>
        <row r="14490">
          <cell r="A14490" t="str">
            <v>GA74764-NAM</v>
          </cell>
          <cell r="B14490" t="str">
            <v>LH050-764 black, small size</v>
          </cell>
          <cell r="C14490" t="str">
            <v xml:space="preserve"> </v>
          </cell>
        </row>
        <row r="14491">
          <cell r="A14491" t="str">
            <v>GA74764-NAXXL</v>
          </cell>
          <cell r="B14491" t="str">
            <v>LH050-764 black, large size</v>
          </cell>
          <cell r="C14491" t="str">
            <v xml:space="preserve"> </v>
          </cell>
        </row>
        <row r="14492">
          <cell r="A14492" t="str">
            <v>GA74764-NBM</v>
          </cell>
          <cell r="B14492" t="str">
            <v>LH050-764 grey, small size</v>
          </cell>
          <cell r="C14492" t="str">
            <v xml:space="preserve"> </v>
          </cell>
        </row>
        <row r="14493">
          <cell r="A14493" t="str">
            <v>GA74764-NBXXL</v>
          </cell>
          <cell r="B14493" t="str">
            <v>LH050-764 grey, large size</v>
          </cell>
          <cell r="C14493" t="str">
            <v xml:space="preserve"> </v>
          </cell>
        </row>
        <row r="14494">
          <cell r="A14494" t="str">
            <v>GA74764-NCM</v>
          </cell>
          <cell r="B14494" t="str">
            <v>LH050-764 metallic grey, small size</v>
          </cell>
          <cell r="C14494" t="str">
            <v xml:space="preserve"> </v>
          </cell>
        </row>
        <row r="14495">
          <cell r="A14495" t="str">
            <v>GA74764-NCXXL</v>
          </cell>
          <cell r="B14495" t="str">
            <v>LH050-764 metallic grey, large size</v>
          </cell>
          <cell r="C14495" t="str">
            <v xml:space="preserve"> </v>
          </cell>
        </row>
        <row r="14496">
          <cell r="A14496" t="str">
            <v>GA74764-NTXXL</v>
          </cell>
          <cell r="B14496" t="str">
            <v>LH050-764 dark grey, large size</v>
          </cell>
          <cell r="C14496" t="str">
            <v xml:space="preserve"> </v>
          </cell>
        </row>
        <row r="14497">
          <cell r="A14497" t="str">
            <v>GA74764-NXM</v>
          </cell>
          <cell r="B14497" t="str">
            <v>LH050-764 mat black, small size</v>
          </cell>
          <cell r="C14497" t="str">
            <v xml:space="preserve"> </v>
          </cell>
        </row>
        <row r="14498">
          <cell r="A14498" t="str">
            <v>GA74764-NXXXL</v>
          </cell>
          <cell r="B14498" t="str">
            <v>LH050-764 mat black, large size</v>
          </cell>
          <cell r="C14498" t="str">
            <v xml:space="preserve"> </v>
          </cell>
        </row>
        <row r="14499">
          <cell r="A14499" t="str">
            <v>GA74764-OBM</v>
          </cell>
          <cell r="B14499" t="str">
            <v>LH050-764 fluorescent orange, small size</v>
          </cell>
          <cell r="C14499" t="str">
            <v xml:space="preserve"> </v>
          </cell>
        </row>
        <row r="14500">
          <cell r="A14500" t="str">
            <v>GA74764-OBXXL</v>
          </cell>
          <cell r="B14500" t="str">
            <v>LH050-764 fluorescent orange, large size</v>
          </cell>
          <cell r="C14500" t="str">
            <v xml:space="preserve"> </v>
          </cell>
        </row>
        <row r="14501">
          <cell r="A14501" t="str">
            <v>GA74764-REM</v>
          </cell>
          <cell r="B14501" t="str">
            <v>LH050-764 red, small size</v>
          </cell>
          <cell r="C14501" t="str">
            <v xml:space="preserve"> </v>
          </cell>
        </row>
        <row r="14502">
          <cell r="A14502" t="str">
            <v>GA74764-REXXL</v>
          </cell>
          <cell r="B14502" t="str">
            <v>LH050-764 red, large size</v>
          </cell>
          <cell r="C14502" t="str">
            <v xml:space="preserve"> </v>
          </cell>
        </row>
        <row r="14503">
          <cell r="A14503" t="str">
            <v>GA74764-VUM</v>
          </cell>
          <cell r="B14503" t="str">
            <v>LH050-764 metallic green, small size</v>
          </cell>
          <cell r="C14503" t="str">
            <v xml:space="preserve"> </v>
          </cell>
        </row>
        <row r="14504">
          <cell r="A14504" t="str">
            <v>GA74764-VUXXL</v>
          </cell>
          <cell r="B14504" t="str">
            <v>LH050-764 metallic green, large size</v>
          </cell>
          <cell r="C14504" t="str">
            <v xml:space="preserve"> </v>
          </cell>
        </row>
        <row r="14505">
          <cell r="A14505" t="str">
            <v>GA74764-VVM</v>
          </cell>
          <cell r="B14505" t="str">
            <v>LH050-764 Nato green, small size</v>
          </cell>
          <cell r="C14505" t="str">
            <v xml:space="preserve"> </v>
          </cell>
        </row>
        <row r="14506">
          <cell r="A14506" t="str">
            <v>GA74764-VVXXL</v>
          </cell>
          <cell r="B14506" t="str">
            <v>LH050-764 Nato green, large size</v>
          </cell>
          <cell r="C14506" t="str">
            <v xml:space="preserve"> </v>
          </cell>
        </row>
        <row r="14507">
          <cell r="A14507" t="str">
            <v>GA747B4-IQM</v>
          </cell>
          <cell r="B14507" t="str">
            <v>LH050-7B4 bleu mar mét M</v>
          </cell>
          <cell r="C14507" t="str">
            <v xml:space="preserve"> </v>
          </cell>
        </row>
        <row r="14508">
          <cell r="A14508" t="str">
            <v>GA747B4-IQXXL</v>
          </cell>
          <cell r="B14508" t="str">
            <v>LH050-7B4 bleu mar mét XXL</v>
          </cell>
          <cell r="C14508" t="str">
            <v xml:space="preserve"> </v>
          </cell>
        </row>
        <row r="14509">
          <cell r="A14509" t="str">
            <v>GA747B4-NBM</v>
          </cell>
          <cell r="B14509" t="str">
            <v>LH050-7B4 gris M</v>
          </cell>
          <cell r="C14509" t="str">
            <v xml:space="preserve"> </v>
          </cell>
        </row>
        <row r="14510">
          <cell r="A14510" t="str">
            <v>GA747B4-NBXXL</v>
          </cell>
          <cell r="B14510" t="str">
            <v>LH050-7B4 gris XXL</v>
          </cell>
          <cell r="C14510" t="str">
            <v xml:space="preserve"> </v>
          </cell>
        </row>
        <row r="14511">
          <cell r="A14511" t="str">
            <v>GA747B4-VVM</v>
          </cell>
          <cell r="B14511" t="str">
            <v>LH050-7B4 vert Otan M</v>
          </cell>
          <cell r="C14511" t="str">
            <v xml:space="preserve"> </v>
          </cell>
        </row>
        <row r="14512">
          <cell r="A14512" t="str">
            <v>GA747B4-VVXXL</v>
          </cell>
          <cell r="B14512" t="str">
            <v>LH050-7B4 vert Otan XXL</v>
          </cell>
          <cell r="C14512" t="str">
            <v xml:space="preserve"> </v>
          </cell>
        </row>
        <row r="14513">
          <cell r="A14513" t="str">
            <v>GA747G1-VVM</v>
          </cell>
          <cell r="B14513" t="str">
            <v>LH050-7G1 Nato green M</v>
          </cell>
          <cell r="C14513" t="str">
            <v xml:space="preserve"> </v>
          </cell>
        </row>
        <row r="14514">
          <cell r="A14514" t="str">
            <v>GA747G1-VVXXL</v>
          </cell>
          <cell r="B14514" t="str">
            <v>LH050-7G1 Nato green XXL</v>
          </cell>
          <cell r="C14514" t="str">
            <v xml:space="preserve"> </v>
          </cell>
        </row>
        <row r="14515">
          <cell r="A14515" t="str">
            <v>GA74800-AFM</v>
          </cell>
          <cell r="B14515" t="str">
            <v>LH050-800 dark blue M</v>
          </cell>
          <cell r="C14515" t="str">
            <v xml:space="preserve"> </v>
          </cell>
        </row>
        <row r="14516">
          <cell r="A14516" t="str">
            <v>GA74800-AFXXL</v>
          </cell>
          <cell r="B14516" t="str">
            <v>LH050-800 dark blue XXL</v>
          </cell>
          <cell r="C14516" t="str">
            <v xml:space="preserve"> </v>
          </cell>
        </row>
        <row r="14517">
          <cell r="A14517" t="str">
            <v>GA74800-BQM</v>
          </cell>
          <cell r="B14517" t="str">
            <v>LH050-800 blanc M</v>
          </cell>
          <cell r="C14517" t="str">
            <v xml:space="preserve"> </v>
          </cell>
        </row>
        <row r="14518">
          <cell r="A14518" t="str">
            <v>GA74800-BQXXL</v>
          </cell>
          <cell r="B14518" t="str">
            <v>LH050-800 blanc XXL</v>
          </cell>
          <cell r="C14518" t="str">
            <v xml:space="preserve"> </v>
          </cell>
        </row>
        <row r="14519">
          <cell r="A14519" t="str">
            <v>GA74800-IQM</v>
          </cell>
          <cell r="B14519" t="str">
            <v>LH050-800 bleu mar mét M</v>
          </cell>
          <cell r="C14519" t="str">
            <v xml:space="preserve"> </v>
          </cell>
        </row>
        <row r="14520">
          <cell r="A14520" t="str">
            <v>GA74800-IQXXL</v>
          </cell>
          <cell r="B14520" t="str">
            <v>LH050-800 bleu mar mét XXL</v>
          </cell>
          <cell r="C14520" t="str">
            <v xml:space="preserve"> </v>
          </cell>
        </row>
        <row r="14521">
          <cell r="A14521" t="str">
            <v>GA74800-JBM</v>
          </cell>
          <cell r="B14521" t="str">
            <v>LH050-800 jaune M</v>
          </cell>
          <cell r="C14521" t="str">
            <v xml:space="preserve"> </v>
          </cell>
        </row>
        <row r="14522">
          <cell r="A14522" t="str">
            <v>GA74800-JBXXL</v>
          </cell>
          <cell r="B14522" t="str">
            <v>LH050-800 jaune XXL</v>
          </cell>
          <cell r="C14522" t="str">
            <v xml:space="preserve"> </v>
          </cell>
        </row>
        <row r="14523">
          <cell r="A14523" t="str">
            <v>GA74800-JJM</v>
          </cell>
          <cell r="B14523" t="str">
            <v>LH050-800 sable M</v>
          </cell>
          <cell r="C14523" t="str">
            <v xml:space="preserve"> </v>
          </cell>
        </row>
        <row r="14524">
          <cell r="A14524" t="str">
            <v>GA74800-JJXXL</v>
          </cell>
          <cell r="B14524" t="str">
            <v>LH050-800 sable XXL</v>
          </cell>
          <cell r="C14524" t="str">
            <v xml:space="preserve"> </v>
          </cell>
        </row>
        <row r="14525">
          <cell r="A14525" t="str">
            <v>GA74800-NBM</v>
          </cell>
          <cell r="B14525" t="str">
            <v>LH050-800 gris M</v>
          </cell>
          <cell r="C14525" t="str">
            <v xml:space="preserve"> </v>
          </cell>
        </row>
        <row r="14526">
          <cell r="A14526" t="str">
            <v>GA74800-NXM</v>
          </cell>
          <cell r="B14526" t="str">
            <v>LH050-800 noir mat M</v>
          </cell>
          <cell r="C14526" t="str">
            <v xml:space="preserve"> </v>
          </cell>
        </row>
        <row r="14527">
          <cell r="A14527" t="str">
            <v>GA74800-NXXXL</v>
          </cell>
          <cell r="B14527" t="str">
            <v>LH050-800 noir mat XXL</v>
          </cell>
          <cell r="C14527" t="str">
            <v xml:space="preserve"> </v>
          </cell>
        </row>
        <row r="14528">
          <cell r="A14528" t="str">
            <v>GA74800-OBM</v>
          </cell>
          <cell r="B14528" t="str">
            <v>LH050-800 orang.fluo M</v>
          </cell>
          <cell r="C14528" t="str">
            <v xml:space="preserve"> </v>
          </cell>
        </row>
        <row r="14529">
          <cell r="A14529" t="str">
            <v>GA74800-OBXXL</v>
          </cell>
          <cell r="B14529" t="str">
            <v>LH050-800 orang.fluo XXL</v>
          </cell>
          <cell r="C14529" t="str">
            <v xml:space="preserve"> </v>
          </cell>
        </row>
        <row r="14530">
          <cell r="A14530" t="str">
            <v>GA74800-REM</v>
          </cell>
          <cell r="B14530" t="str">
            <v>LH050-800 rouge M</v>
          </cell>
          <cell r="C14530" t="str">
            <v xml:space="preserve"> </v>
          </cell>
        </row>
        <row r="14531">
          <cell r="A14531" t="str">
            <v>GA74800-REXXL</v>
          </cell>
          <cell r="B14531" t="str">
            <v>LH050-800 rouge XXL</v>
          </cell>
          <cell r="C14531" t="str">
            <v xml:space="preserve"> </v>
          </cell>
        </row>
        <row r="14532">
          <cell r="A14532" t="str">
            <v>GA74800-VVM</v>
          </cell>
          <cell r="B14532" t="str">
            <v>LH050-800 vert Otan M</v>
          </cell>
          <cell r="C14532" t="str">
            <v xml:space="preserve"> </v>
          </cell>
        </row>
        <row r="14533">
          <cell r="A14533" t="str">
            <v>GA74800-VVXXL</v>
          </cell>
          <cell r="B14533" t="str">
            <v>LH050-800 Nato Green XXL</v>
          </cell>
          <cell r="C14533" t="str">
            <v xml:space="preserve"> </v>
          </cell>
        </row>
        <row r="14534">
          <cell r="A14534" t="str">
            <v>GA74810-BQM</v>
          </cell>
          <cell r="B14534" t="str">
            <v>LH050-810 blanc M</v>
          </cell>
          <cell r="C14534" t="str">
            <v xml:space="preserve"> </v>
          </cell>
        </row>
        <row r="14535">
          <cell r="A14535" t="str">
            <v>GA74810-BQXXL</v>
          </cell>
          <cell r="B14535" t="str">
            <v>LH050-810 White XXL</v>
          </cell>
          <cell r="C14535" t="str">
            <v xml:space="preserve"> </v>
          </cell>
        </row>
        <row r="14536">
          <cell r="A14536" t="str">
            <v>GA74810-IQM</v>
          </cell>
          <cell r="B14536" t="str">
            <v>LH050-810 bleu mar mét M</v>
          </cell>
          <cell r="C14536" t="str">
            <v xml:space="preserve"> </v>
          </cell>
        </row>
        <row r="14537">
          <cell r="A14537" t="str">
            <v>GA74810-IQXXL</v>
          </cell>
          <cell r="B14537" t="str">
            <v>LH050-810 bleu mar mét XXL</v>
          </cell>
          <cell r="C14537" t="str">
            <v xml:space="preserve"> </v>
          </cell>
        </row>
        <row r="14538">
          <cell r="A14538" t="str">
            <v>GA74810-JBM</v>
          </cell>
          <cell r="B14538" t="str">
            <v>LH050-810 jaune M</v>
          </cell>
          <cell r="C14538" t="str">
            <v xml:space="preserve"> </v>
          </cell>
        </row>
        <row r="14539">
          <cell r="A14539" t="str">
            <v>GA74810-JBXXL</v>
          </cell>
          <cell r="B14539" t="str">
            <v>LH050-810 jaune XXL</v>
          </cell>
          <cell r="C14539" t="str">
            <v xml:space="preserve"> </v>
          </cell>
        </row>
        <row r="14540">
          <cell r="A14540" t="str">
            <v>GA74810-JJM</v>
          </cell>
          <cell r="B14540" t="str">
            <v>LH050-810 sable M</v>
          </cell>
          <cell r="C14540" t="str">
            <v xml:space="preserve"> </v>
          </cell>
        </row>
        <row r="14541">
          <cell r="A14541" t="str">
            <v>GA74810-JJXXL</v>
          </cell>
          <cell r="B14541" t="str">
            <v>LH050-810 sable XXL</v>
          </cell>
          <cell r="C14541" t="str">
            <v xml:space="preserve"> </v>
          </cell>
        </row>
        <row r="14542">
          <cell r="A14542" t="str">
            <v>GA74810-NBM</v>
          </cell>
          <cell r="B14542" t="str">
            <v>LH050-810 gris M</v>
          </cell>
          <cell r="C14542" t="str">
            <v xml:space="preserve"> </v>
          </cell>
        </row>
        <row r="14543">
          <cell r="A14543" t="str">
            <v>GA74810-NBXXL</v>
          </cell>
          <cell r="B14543" t="str">
            <v>LH050-810 gris XXL</v>
          </cell>
          <cell r="C14543" t="str">
            <v xml:space="preserve"> </v>
          </cell>
        </row>
        <row r="14544">
          <cell r="A14544" t="str">
            <v>GA74810-OBM</v>
          </cell>
          <cell r="B14544" t="str">
            <v>LH050-810 orang.fluo M</v>
          </cell>
          <cell r="C14544" t="str">
            <v xml:space="preserve"> </v>
          </cell>
        </row>
        <row r="14545">
          <cell r="A14545" t="str">
            <v>GA74810-OBXXL</v>
          </cell>
          <cell r="B14545" t="str">
            <v>LH050-810 orang.fluo XXL</v>
          </cell>
          <cell r="C14545" t="str">
            <v xml:space="preserve"> </v>
          </cell>
        </row>
        <row r="14546">
          <cell r="A14546" t="str">
            <v>GA74810-VVM</v>
          </cell>
          <cell r="B14546" t="str">
            <v>LH050-810 vert Otan M</v>
          </cell>
          <cell r="C14546" t="str">
            <v xml:space="preserve"> </v>
          </cell>
        </row>
        <row r="14547">
          <cell r="A14547" t="str">
            <v>GA74810-VVXXL</v>
          </cell>
          <cell r="B14547" t="str">
            <v>LH050-810 vert Otan XXL</v>
          </cell>
          <cell r="C14547" t="str">
            <v xml:space="preserve"> </v>
          </cell>
        </row>
        <row r="14548">
          <cell r="A14548" t="str">
            <v>GA74850-AFM</v>
          </cell>
          <cell r="B14548" t="str">
            <v>LH050-850 dark blue M</v>
          </cell>
          <cell r="C14548" t="str">
            <v xml:space="preserve"> </v>
          </cell>
        </row>
        <row r="14549">
          <cell r="A14549" t="str">
            <v>GA74850-AFXXL</v>
          </cell>
          <cell r="B14549" t="str">
            <v>LH050-850 dark blue XXL</v>
          </cell>
          <cell r="C14549" t="str">
            <v xml:space="preserve"> </v>
          </cell>
        </row>
        <row r="14550">
          <cell r="A14550" t="str">
            <v>GA74850-BQM</v>
          </cell>
          <cell r="B14550" t="str">
            <v>LH050-850 blanc M</v>
          </cell>
          <cell r="C14550" t="str">
            <v xml:space="preserve"> </v>
          </cell>
        </row>
        <row r="14551">
          <cell r="A14551" t="str">
            <v>GA74850-BQXXL</v>
          </cell>
          <cell r="B14551" t="str">
            <v>LH050-850 blanc XXL</v>
          </cell>
          <cell r="C14551" t="str">
            <v xml:space="preserve"> </v>
          </cell>
        </row>
        <row r="14552">
          <cell r="A14552" t="str">
            <v>GA74850-IQM</v>
          </cell>
          <cell r="B14552" t="str">
            <v>LH050-850 bleu mar mét M</v>
          </cell>
          <cell r="C14552" t="str">
            <v xml:space="preserve"> </v>
          </cell>
        </row>
        <row r="14553">
          <cell r="A14553" t="str">
            <v>GA74850-IQXXL</v>
          </cell>
          <cell r="B14553" t="str">
            <v>LH050-850 bleu mar mét XXL</v>
          </cell>
          <cell r="C14553" t="str">
            <v xml:space="preserve"> </v>
          </cell>
        </row>
        <row r="14554">
          <cell r="A14554" t="str">
            <v>GA74850-JBM</v>
          </cell>
          <cell r="B14554" t="str">
            <v>LH050-850 jaune M</v>
          </cell>
          <cell r="C14554" t="str">
            <v xml:space="preserve"> </v>
          </cell>
        </row>
        <row r="14555">
          <cell r="A14555" t="str">
            <v>GA74850-JBXXL</v>
          </cell>
          <cell r="B14555" t="str">
            <v>LH050-850 jaune XXL</v>
          </cell>
          <cell r="C14555" t="str">
            <v xml:space="preserve"> </v>
          </cell>
        </row>
        <row r="14556">
          <cell r="A14556" t="str">
            <v>GA74850-JJM</v>
          </cell>
          <cell r="B14556" t="str">
            <v>LH050-850 sable M</v>
          </cell>
          <cell r="C14556" t="str">
            <v xml:space="preserve"> </v>
          </cell>
        </row>
        <row r="14557">
          <cell r="A14557" t="str">
            <v>GA74850-JJXXL</v>
          </cell>
          <cell r="B14557" t="str">
            <v>LH050-850 sable XXL</v>
          </cell>
          <cell r="C14557" t="str">
            <v xml:space="preserve"> </v>
          </cell>
        </row>
        <row r="14558">
          <cell r="A14558" t="str">
            <v>GA74850-NBM</v>
          </cell>
          <cell r="B14558" t="str">
            <v>LH050-850 gris M</v>
          </cell>
          <cell r="C14558" t="str">
            <v xml:space="preserve"> </v>
          </cell>
        </row>
        <row r="14559">
          <cell r="A14559" t="str">
            <v>GA74850-NBXXL</v>
          </cell>
          <cell r="B14559" t="str">
            <v>LH050-850 gris XXL</v>
          </cell>
          <cell r="C14559" t="str">
            <v xml:space="preserve"> </v>
          </cell>
        </row>
        <row r="14560">
          <cell r="A14560" t="str">
            <v>GA74850-NCM</v>
          </cell>
          <cell r="B14560" t="str">
            <v>LH050-850 gris mét M</v>
          </cell>
          <cell r="C14560" t="str">
            <v xml:space="preserve"> </v>
          </cell>
        </row>
        <row r="14561">
          <cell r="A14561" t="str">
            <v>GA74850-NCXXL</v>
          </cell>
          <cell r="B14561" t="str">
            <v>LH050-850 gris mét XXL</v>
          </cell>
          <cell r="C14561" t="str">
            <v xml:space="preserve"> </v>
          </cell>
        </row>
        <row r="14562">
          <cell r="A14562" t="str">
            <v>GA74850-NXM</v>
          </cell>
          <cell r="B14562" t="str">
            <v>LH050-850 noir mat M</v>
          </cell>
          <cell r="C14562" t="str">
            <v xml:space="preserve"> </v>
          </cell>
        </row>
        <row r="14563">
          <cell r="A14563" t="str">
            <v>GA74850-NXXXL</v>
          </cell>
          <cell r="B14563" t="str">
            <v>LH050-850 noir mat XXL</v>
          </cell>
          <cell r="C14563" t="str">
            <v xml:space="preserve"> </v>
          </cell>
        </row>
        <row r="14564">
          <cell r="A14564" t="str">
            <v>GA74850-OBM</v>
          </cell>
          <cell r="B14564" t="str">
            <v>LH050-850 orang.fluo M</v>
          </cell>
          <cell r="C14564" t="str">
            <v xml:space="preserve"> </v>
          </cell>
        </row>
        <row r="14565">
          <cell r="A14565" t="str">
            <v>GA74850-OBXXL</v>
          </cell>
          <cell r="B14565" t="str">
            <v>LH050-850 orang.fluo XXL</v>
          </cell>
          <cell r="C14565" t="str">
            <v xml:space="preserve"> </v>
          </cell>
        </row>
        <row r="14566">
          <cell r="A14566" t="str">
            <v>GA74850-REM</v>
          </cell>
          <cell r="B14566" t="str">
            <v>LH050-850 rouge M</v>
          </cell>
          <cell r="C14566" t="str">
            <v xml:space="preserve"> </v>
          </cell>
        </row>
        <row r="14567">
          <cell r="A14567" t="str">
            <v>GA74850-REXXL</v>
          </cell>
          <cell r="B14567" t="str">
            <v>LH050-850 rouge XXL</v>
          </cell>
          <cell r="C14567" t="str">
            <v xml:space="preserve"> </v>
          </cell>
        </row>
        <row r="14568">
          <cell r="A14568" t="str">
            <v>GA74850-VVM</v>
          </cell>
          <cell r="B14568" t="str">
            <v>LH050-850 vert Otan M</v>
          </cell>
          <cell r="C14568" t="str">
            <v xml:space="preserve"> </v>
          </cell>
        </row>
        <row r="14569">
          <cell r="A14569" t="str">
            <v>GA74850-VVXXL</v>
          </cell>
          <cell r="B14569" t="str">
            <v>LH050-850 vert Otan XXL</v>
          </cell>
          <cell r="C14569" t="str">
            <v xml:space="preserve"> </v>
          </cell>
        </row>
        <row r="14570">
          <cell r="A14570" t="str">
            <v>GA74860-AFM</v>
          </cell>
          <cell r="B14570" t="str">
            <v>LH050-860 dark blue M</v>
          </cell>
          <cell r="C14570" t="str">
            <v xml:space="preserve"> </v>
          </cell>
        </row>
        <row r="14571">
          <cell r="A14571" t="str">
            <v>GA74860-AFXXL</v>
          </cell>
          <cell r="B14571" t="str">
            <v>LH050-860 dark blue XXL</v>
          </cell>
          <cell r="C14571" t="str">
            <v xml:space="preserve"> </v>
          </cell>
        </row>
        <row r="14572">
          <cell r="A14572" t="str">
            <v>GA74860-BQM</v>
          </cell>
          <cell r="B14572" t="str">
            <v>LH050-860 blanc M</v>
          </cell>
          <cell r="C14572" t="str">
            <v xml:space="preserve"> </v>
          </cell>
        </row>
        <row r="14573">
          <cell r="A14573" t="str">
            <v>GA74860-BQXXL</v>
          </cell>
          <cell r="B14573" t="str">
            <v>LH050-860 blanc XXL</v>
          </cell>
          <cell r="C14573" t="str">
            <v xml:space="preserve"> </v>
          </cell>
        </row>
        <row r="14574">
          <cell r="A14574" t="str">
            <v>GA74860-IQM</v>
          </cell>
          <cell r="B14574" t="str">
            <v>LH050-860 bleu mar mét M</v>
          </cell>
          <cell r="C14574" t="str">
            <v xml:space="preserve"> </v>
          </cell>
        </row>
        <row r="14575">
          <cell r="A14575" t="str">
            <v>GA74860-IQXXL</v>
          </cell>
          <cell r="B14575" t="str">
            <v>LH050-860 bleu mar mét XXL</v>
          </cell>
          <cell r="C14575" t="str">
            <v xml:space="preserve"> </v>
          </cell>
        </row>
        <row r="14576">
          <cell r="A14576" t="str">
            <v>GA74860-JBM</v>
          </cell>
          <cell r="B14576" t="str">
            <v>LH050-860 jaune M</v>
          </cell>
          <cell r="C14576" t="str">
            <v xml:space="preserve"> </v>
          </cell>
        </row>
        <row r="14577">
          <cell r="A14577" t="str">
            <v>GA74860-JBXXL</v>
          </cell>
          <cell r="B14577" t="str">
            <v>LH050-860 jaune XXL</v>
          </cell>
          <cell r="C14577" t="str">
            <v xml:space="preserve"> </v>
          </cell>
        </row>
        <row r="14578">
          <cell r="A14578" t="str">
            <v>GA74860-JJM</v>
          </cell>
          <cell r="B14578" t="str">
            <v>LH050-860 sable M</v>
          </cell>
          <cell r="C14578" t="str">
            <v xml:space="preserve"> </v>
          </cell>
        </row>
        <row r="14579">
          <cell r="A14579" t="str">
            <v>GA74860-JJXXL</v>
          </cell>
          <cell r="B14579" t="str">
            <v>LH050-860 sable XXL</v>
          </cell>
          <cell r="C14579" t="str">
            <v xml:space="preserve"> </v>
          </cell>
        </row>
        <row r="14580">
          <cell r="A14580" t="str">
            <v>GA74860-NBM</v>
          </cell>
          <cell r="B14580" t="str">
            <v>LH050-860 gris M</v>
          </cell>
          <cell r="C14580" t="str">
            <v xml:space="preserve"> </v>
          </cell>
        </row>
        <row r="14581">
          <cell r="A14581" t="str">
            <v>GA74860-NBXXL</v>
          </cell>
          <cell r="B14581" t="str">
            <v>LH050-860 gris XXL</v>
          </cell>
          <cell r="C14581" t="str">
            <v xml:space="preserve"> </v>
          </cell>
        </row>
        <row r="14582">
          <cell r="A14582" t="str">
            <v>GA74860-NCM</v>
          </cell>
          <cell r="B14582" t="str">
            <v>Helmet LH050-860 metal grey M</v>
          </cell>
          <cell r="C14582" t="str">
            <v xml:space="preserve"> </v>
          </cell>
        </row>
        <row r="14583">
          <cell r="A14583" t="str">
            <v>GA74860-NCXXL</v>
          </cell>
          <cell r="B14583" t="str">
            <v>LH050-860 gris XXL</v>
          </cell>
          <cell r="C14583" t="str">
            <v xml:space="preserve"> </v>
          </cell>
        </row>
        <row r="14584">
          <cell r="A14584" t="str">
            <v>GA74860-NXM</v>
          </cell>
          <cell r="B14584" t="str">
            <v>LH050-860 noir mat M</v>
          </cell>
          <cell r="C14584" t="str">
            <v xml:space="preserve"> </v>
          </cell>
        </row>
        <row r="14585">
          <cell r="A14585" t="str">
            <v>GA74860-NXXXL</v>
          </cell>
          <cell r="B14585" t="str">
            <v>LH050-860 noir mat XXL</v>
          </cell>
          <cell r="C14585" t="str">
            <v xml:space="preserve"> </v>
          </cell>
        </row>
        <row r="14586">
          <cell r="A14586" t="str">
            <v>GA74860-OBM</v>
          </cell>
          <cell r="B14586" t="str">
            <v>LH050-860 orang.fluo M</v>
          </cell>
          <cell r="C14586" t="str">
            <v xml:space="preserve"> </v>
          </cell>
        </row>
        <row r="14587">
          <cell r="A14587" t="str">
            <v>GA74860-OBXXL</v>
          </cell>
          <cell r="B14587" t="str">
            <v>LH050-860 orang.fluo XXL</v>
          </cell>
          <cell r="C14587" t="str">
            <v xml:space="preserve"> </v>
          </cell>
        </row>
        <row r="14588">
          <cell r="A14588" t="str">
            <v>GA74860-REM</v>
          </cell>
          <cell r="B14588" t="str">
            <v>LH050-860 rouge M</v>
          </cell>
          <cell r="C14588" t="str">
            <v xml:space="preserve"> </v>
          </cell>
        </row>
        <row r="14589">
          <cell r="A14589" t="str">
            <v>GA74860-REXXL</v>
          </cell>
          <cell r="B14589" t="str">
            <v>LH050-860 rouge XXL</v>
          </cell>
          <cell r="C14589" t="str">
            <v xml:space="preserve"> </v>
          </cell>
        </row>
        <row r="14590">
          <cell r="A14590" t="str">
            <v>GA74860-VVM</v>
          </cell>
          <cell r="B14590" t="str">
            <v>LH050-860 vert Otan M</v>
          </cell>
          <cell r="C14590" t="str">
            <v xml:space="preserve"> </v>
          </cell>
        </row>
        <row r="14591">
          <cell r="A14591" t="str">
            <v>GA74860-VVXXL</v>
          </cell>
          <cell r="B14591" t="str">
            <v>LH050-860 vert Otan XXL</v>
          </cell>
          <cell r="C14591" t="str">
            <v xml:space="preserve"> </v>
          </cell>
        </row>
        <row r="14592">
          <cell r="A14592" t="str">
            <v>GA748B4-NBM</v>
          </cell>
          <cell r="B14592" t="str">
            <v>LH050-8B4 gris M</v>
          </cell>
          <cell r="C14592" t="str">
            <v xml:space="preserve"> </v>
          </cell>
        </row>
        <row r="14593">
          <cell r="A14593" t="str">
            <v>GA748B4-NBXXL</v>
          </cell>
          <cell r="B14593" t="str">
            <v>LH050-8B4 gris XXL</v>
          </cell>
          <cell r="C14593" t="str">
            <v xml:space="preserve"> </v>
          </cell>
        </row>
        <row r="14594">
          <cell r="A14594" t="str">
            <v>GA748B4-VVM</v>
          </cell>
          <cell r="B14594" t="str">
            <v>LH050-8B4 vert Otan M</v>
          </cell>
          <cell r="C14594" t="str">
            <v xml:space="preserve"> </v>
          </cell>
        </row>
        <row r="14595">
          <cell r="A14595" t="str">
            <v>GA748B4-VVXXL</v>
          </cell>
          <cell r="B14595" t="str">
            <v>LH050-8B4 vert Otan XXL</v>
          </cell>
          <cell r="C14595" t="str">
            <v xml:space="preserve"> </v>
          </cell>
        </row>
        <row r="14596">
          <cell r="A14596" t="str">
            <v>GA74H00-AFM</v>
          </cell>
          <cell r="B14596" t="str">
            <v>LH050-H00 dark blue M</v>
          </cell>
          <cell r="C14596" t="str">
            <v xml:space="preserve"> </v>
          </cell>
        </row>
        <row r="14597">
          <cell r="A14597" t="str">
            <v>GA74H00-IQM</v>
          </cell>
          <cell r="B14597" t="str">
            <v>LH050-H00 bleu mar mét M</v>
          </cell>
          <cell r="C14597" t="str">
            <v xml:space="preserve"> </v>
          </cell>
        </row>
        <row r="14598">
          <cell r="A14598" t="str">
            <v>GA74H00-JBM</v>
          </cell>
          <cell r="B14598" t="str">
            <v>LH050-H00 jaune M</v>
          </cell>
          <cell r="C14598" t="str">
            <v xml:space="preserve"> </v>
          </cell>
        </row>
        <row r="14599">
          <cell r="A14599" t="str">
            <v>GA74H00-JJM</v>
          </cell>
          <cell r="B14599" t="str">
            <v>LH050-H00 sable M</v>
          </cell>
          <cell r="C14599" t="str">
            <v xml:space="preserve"> </v>
          </cell>
        </row>
        <row r="14600">
          <cell r="A14600" t="str">
            <v>GA74H00-JJXXL</v>
          </cell>
          <cell r="B14600" t="str">
            <v>LH050-H00 sable XXL</v>
          </cell>
          <cell r="C14600" t="str">
            <v xml:space="preserve"> </v>
          </cell>
        </row>
        <row r="14601">
          <cell r="A14601" t="str">
            <v>GA74H00-NCM</v>
          </cell>
          <cell r="B14601" t="str">
            <v>LH050-H00 metallic grey, small size</v>
          </cell>
          <cell r="C14601" t="str">
            <v xml:space="preserve"> </v>
          </cell>
        </row>
        <row r="14602">
          <cell r="A14602" t="str">
            <v>GA74H00-OBM</v>
          </cell>
          <cell r="B14602" t="str">
            <v>LH050-H00 fluo orange Small</v>
          </cell>
          <cell r="C14602" t="str">
            <v xml:space="preserve"> </v>
          </cell>
        </row>
        <row r="14603">
          <cell r="A14603" t="str">
            <v>GA74H00-REM</v>
          </cell>
          <cell r="B14603" t="str">
            <v>LH050-H00 Red M</v>
          </cell>
          <cell r="C14603" t="str">
            <v xml:space="preserve"> </v>
          </cell>
        </row>
        <row r="14604">
          <cell r="A14604" t="str">
            <v>GA74H00-VUM</v>
          </cell>
          <cell r="B14604" t="str">
            <v>LH050-H00 vert métal M</v>
          </cell>
          <cell r="C14604" t="str">
            <v xml:space="preserve"> </v>
          </cell>
        </row>
        <row r="14605">
          <cell r="A14605" t="str">
            <v>GA74H00-VUXXL</v>
          </cell>
          <cell r="B14605" t="str">
            <v>LH050-H00 vert métal XXL</v>
          </cell>
          <cell r="C14605" t="str">
            <v xml:space="preserve"> </v>
          </cell>
        </row>
        <row r="14606">
          <cell r="A14606" t="str">
            <v>GA74H00-VVXXL</v>
          </cell>
          <cell r="B14606" t="str">
            <v>LH050-H00 Nato green Large</v>
          </cell>
          <cell r="C14606" t="str">
            <v xml:space="preserve"> </v>
          </cell>
        </row>
        <row r="14607">
          <cell r="A14607" t="str">
            <v>GA74H10-AFM</v>
          </cell>
          <cell r="B14607" t="str">
            <v>LH050H10 dark blue, small size</v>
          </cell>
          <cell r="C14607" t="str">
            <v xml:space="preserve"> </v>
          </cell>
        </row>
        <row r="14608">
          <cell r="A14608" t="str">
            <v>GA74H10-BQM</v>
          </cell>
          <cell r="B14608" t="str">
            <v>LH050H10 blanc M</v>
          </cell>
          <cell r="C14608" t="str">
            <v xml:space="preserve"> </v>
          </cell>
        </row>
        <row r="14609">
          <cell r="A14609" t="str">
            <v>GA74H10-BUM</v>
          </cell>
          <cell r="B14609" t="str">
            <v>LH050H10 blanc mat M</v>
          </cell>
          <cell r="C14609" t="str">
            <v xml:space="preserve"> </v>
          </cell>
        </row>
        <row r="14610">
          <cell r="A14610" t="str">
            <v>GA74H10-BUXXL</v>
          </cell>
          <cell r="B14610" t="str">
            <v>LH050H10 blanc mat XXL</v>
          </cell>
          <cell r="C14610" t="str">
            <v xml:space="preserve"> </v>
          </cell>
        </row>
        <row r="14611">
          <cell r="A14611" t="str">
            <v>GA74H10-IQM</v>
          </cell>
          <cell r="B14611" t="str">
            <v>Helmet LH050-H10, metal Navy blue, small</v>
          </cell>
          <cell r="C14611" t="str">
            <v xml:space="preserve"> </v>
          </cell>
        </row>
        <row r="14612">
          <cell r="A14612" t="str">
            <v>GA74H10-IQXXL</v>
          </cell>
          <cell r="B14612" t="str">
            <v>Helmet LH050-H10, metal Navy blue, large</v>
          </cell>
          <cell r="C14612" t="str">
            <v xml:space="preserve"> </v>
          </cell>
        </row>
        <row r="14613">
          <cell r="A14613" t="str">
            <v>GA74H10-JBM</v>
          </cell>
          <cell r="B14613" t="str">
            <v>LH050H10 jaune M</v>
          </cell>
          <cell r="C14613" t="str">
            <v xml:space="preserve"> </v>
          </cell>
        </row>
        <row r="14614">
          <cell r="A14614" t="str">
            <v>GA74H10-JBXXL</v>
          </cell>
          <cell r="B14614" t="str">
            <v>LH050H10 jaune XXL</v>
          </cell>
          <cell r="C14614" t="str">
            <v xml:space="preserve"> </v>
          </cell>
        </row>
        <row r="14615">
          <cell r="A14615" t="str">
            <v>GA74H10-JJXXL</v>
          </cell>
          <cell r="B14615" t="str">
            <v>LH050H10 sable XXL</v>
          </cell>
          <cell r="C14615" t="str">
            <v xml:space="preserve"> </v>
          </cell>
        </row>
        <row r="14616">
          <cell r="A14616" t="str">
            <v>GA74H10-NAM</v>
          </cell>
          <cell r="B14616" t="str">
            <v>LH050H10 noir M</v>
          </cell>
          <cell r="C14616" t="str">
            <v xml:space="preserve"> </v>
          </cell>
        </row>
        <row r="14617">
          <cell r="A14617" t="str">
            <v>GA74H10-NAXXL</v>
          </cell>
          <cell r="B14617" t="str">
            <v>LH050H10 noir XXL</v>
          </cell>
          <cell r="C14617" t="str">
            <v xml:space="preserve"> </v>
          </cell>
        </row>
        <row r="14618">
          <cell r="A14618" t="str">
            <v>GA74H10-NBM</v>
          </cell>
          <cell r="B14618" t="str">
            <v>LH050H10 gris M</v>
          </cell>
          <cell r="C14618" t="str">
            <v xml:space="preserve"> </v>
          </cell>
        </row>
        <row r="14619">
          <cell r="A14619" t="str">
            <v>GA74H10-NCM</v>
          </cell>
          <cell r="B14619" t="str">
            <v>LH050H10 gris mét M</v>
          </cell>
          <cell r="C14619" t="str">
            <v xml:space="preserve"> </v>
          </cell>
        </row>
        <row r="14620">
          <cell r="A14620" t="str">
            <v>GA74H10-NCXXL</v>
          </cell>
          <cell r="B14620" t="str">
            <v>LH050H10 gris mét XXL</v>
          </cell>
          <cell r="C14620" t="str">
            <v xml:space="preserve"> </v>
          </cell>
        </row>
        <row r="14621">
          <cell r="A14621" t="str">
            <v>GA74H10-NXM</v>
          </cell>
          <cell r="B14621" t="str">
            <v>LH050H10 noir mat M</v>
          </cell>
          <cell r="C14621" t="str">
            <v xml:space="preserve"> </v>
          </cell>
        </row>
        <row r="14622">
          <cell r="A14622" t="str">
            <v>GA74H10-OBXXL</v>
          </cell>
          <cell r="B14622" t="str">
            <v>LH050H10 orang.fluo XXL</v>
          </cell>
          <cell r="C14622" t="str">
            <v xml:space="preserve"> </v>
          </cell>
        </row>
        <row r="14623">
          <cell r="A14623" t="str">
            <v>GA74H10-REM</v>
          </cell>
          <cell r="B14623" t="str">
            <v>LH050H10 rouge M</v>
          </cell>
          <cell r="C14623" t="str">
            <v xml:space="preserve"> </v>
          </cell>
        </row>
        <row r="14624">
          <cell r="A14624" t="str">
            <v>GA74H10-VVM</v>
          </cell>
          <cell r="B14624" t="str">
            <v>LH050H10 vert Otan M</v>
          </cell>
          <cell r="C14624" t="str">
            <v xml:space="preserve"> </v>
          </cell>
        </row>
        <row r="14625">
          <cell r="A14625" t="str">
            <v>GA74H10-VVXXL</v>
          </cell>
          <cell r="B14625" t="str">
            <v>LH050H10 vert Otan XXL</v>
          </cell>
          <cell r="C14625" t="str">
            <v xml:space="preserve"> </v>
          </cell>
        </row>
        <row r="14626">
          <cell r="A14626" t="str">
            <v>GA74H50-AFM</v>
          </cell>
          <cell r="B14626" t="str">
            <v>Helmet LH050-H50 dark blue, small</v>
          </cell>
          <cell r="C14626" t="str">
            <v xml:space="preserve"> </v>
          </cell>
        </row>
        <row r="14627">
          <cell r="A14627" t="str">
            <v>GA74H50-AFXXL</v>
          </cell>
          <cell r="B14627" t="str">
            <v>LH050-H50 dark blue XXL</v>
          </cell>
          <cell r="C14627" t="str">
            <v xml:space="preserve"> </v>
          </cell>
        </row>
        <row r="14628">
          <cell r="A14628" t="str">
            <v>GA74H50-BQM</v>
          </cell>
          <cell r="B14628" t="str">
            <v>LH050-H50 blanc M</v>
          </cell>
          <cell r="C14628" t="str">
            <v xml:space="preserve"> </v>
          </cell>
        </row>
        <row r="14629">
          <cell r="A14629" t="str">
            <v>GA74H50-BQXXL</v>
          </cell>
          <cell r="B14629" t="str">
            <v>LH050-H50 blanc XXL</v>
          </cell>
          <cell r="C14629" t="str">
            <v xml:space="preserve"> </v>
          </cell>
        </row>
        <row r="14630">
          <cell r="A14630" t="str">
            <v>GA74H50-BUM</v>
          </cell>
          <cell r="B14630" t="str">
            <v>LH050-H50 blanc mat M</v>
          </cell>
          <cell r="C14630" t="str">
            <v xml:space="preserve"> </v>
          </cell>
        </row>
        <row r="14631">
          <cell r="A14631" t="str">
            <v>GA74H50-BUXXL</v>
          </cell>
          <cell r="B14631" t="str">
            <v>LH050-H50 blanc mat XXL</v>
          </cell>
          <cell r="C14631" t="str">
            <v xml:space="preserve"> </v>
          </cell>
        </row>
        <row r="14632">
          <cell r="A14632" t="str">
            <v>GA74H50-IQM</v>
          </cell>
          <cell r="B14632" t="str">
            <v>LH050-H50 bleu mar mét M</v>
          </cell>
          <cell r="C14632" t="str">
            <v xml:space="preserve"> </v>
          </cell>
        </row>
        <row r="14633">
          <cell r="A14633" t="str">
            <v>GA74H50-IQXXL</v>
          </cell>
          <cell r="B14633" t="str">
            <v>LH050-H50 bleu mar mét XXL</v>
          </cell>
          <cell r="C14633" t="str">
            <v xml:space="preserve"> </v>
          </cell>
        </row>
        <row r="14634">
          <cell r="A14634" t="str">
            <v>GA74H50-JBM</v>
          </cell>
          <cell r="B14634" t="str">
            <v>LH050-H50 jaune M</v>
          </cell>
          <cell r="C14634" t="str">
            <v xml:space="preserve"> </v>
          </cell>
        </row>
        <row r="14635">
          <cell r="A14635" t="str">
            <v>GA74H50-JBXXL</v>
          </cell>
          <cell r="B14635" t="str">
            <v>LH050-H50 jaune XXL</v>
          </cell>
          <cell r="C14635" t="str">
            <v xml:space="preserve"> </v>
          </cell>
        </row>
        <row r="14636">
          <cell r="A14636" t="str">
            <v>GA74H50-JJM</v>
          </cell>
          <cell r="B14636" t="str">
            <v>LH050-H50 sable M</v>
          </cell>
          <cell r="C14636" t="str">
            <v xml:space="preserve"> </v>
          </cell>
        </row>
        <row r="14637">
          <cell r="A14637" t="str">
            <v>GA74H50-JJXXL</v>
          </cell>
          <cell r="B14637" t="str">
            <v>LH050-H50 sable XXL</v>
          </cell>
          <cell r="C14637" t="str">
            <v xml:space="preserve"> </v>
          </cell>
        </row>
        <row r="14638">
          <cell r="A14638" t="str">
            <v>GA74H50-NAM</v>
          </cell>
          <cell r="B14638" t="str">
            <v>LH050-H50 noir M</v>
          </cell>
          <cell r="C14638" t="str">
            <v xml:space="preserve"> </v>
          </cell>
        </row>
        <row r="14639">
          <cell r="A14639" t="str">
            <v>GA74H50-NAXXL</v>
          </cell>
          <cell r="B14639" t="str">
            <v>LH050-H50 noir XXL</v>
          </cell>
          <cell r="C14639" t="str">
            <v xml:space="preserve"> </v>
          </cell>
        </row>
        <row r="14640">
          <cell r="A14640" t="str">
            <v>GA74H50-NBM</v>
          </cell>
          <cell r="B14640" t="str">
            <v>LH050-H50 gris M</v>
          </cell>
          <cell r="C14640" t="str">
            <v xml:space="preserve"> </v>
          </cell>
        </row>
        <row r="14641">
          <cell r="A14641" t="str">
            <v>GA74H50-NBXXL</v>
          </cell>
          <cell r="B14641" t="str">
            <v>LH050-H50 gris XXL</v>
          </cell>
          <cell r="C14641" t="str">
            <v xml:space="preserve"> </v>
          </cell>
        </row>
        <row r="14642">
          <cell r="A14642" t="str">
            <v>GA74H50-NCM</v>
          </cell>
          <cell r="B14642" t="str">
            <v>LH050-H50 gris mét M</v>
          </cell>
          <cell r="C14642" t="str">
            <v xml:space="preserve"> </v>
          </cell>
        </row>
        <row r="14643">
          <cell r="A14643" t="str">
            <v>GA74H50-NCXXL</v>
          </cell>
          <cell r="B14643" t="str">
            <v>LH050-H50 gris mét XXL</v>
          </cell>
          <cell r="C14643" t="str">
            <v xml:space="preserve"> </v>
          </cell>
        </row>
        <row r="14644">
          <cell r="A14644" t="str">
            <v>GA74H50-NXM</v>
          </cell>
          <cell r="B14644" t="str">
            <v>LH050-H50 noir mat M</v>
          </cell>
          <cell r="C14644" t="str">
            <v xml:space="preserve"> </v>
          </cell>
        </row>
        <row r="14645">
          <cell r="A14645" t="str">
            <v>GA74H50-NXXXL</v>
          </cell>
          <cell r="B14645" t="str">
            <v>LH050-H50 noir mat XXL</v>
          </cell>
          <cell r="C14645" t="str">
            <v xml:space="preserve"> </v>
          </cell>
        </row>
        <row r="14646">
          <cell r="A14646" t="str">
            <v>GA74H50-OBM</v>
          </cell>
          <cell r="B14646" t="str">
            <v>LH050-H50 orang.fluo M</v>
          </cell>
          <cell r="C14646" t="str">
            <v xml:space="preserve"> </v>
          </cell>
        </row>
        <row r="14647">
          <cell r="A14647" t="str">
            <v>GA74H50-OBXXL</v>
          </cell>
          <cell r="B14647" t="str">
            <v>Helmet LH050-H50 fluores. orange, large</v>
          </cell>
          <cell r="C14647" t="str">
            <v xml:space="preserve"> </v>
          </cell>
        </row>
        <row r="14648">
          <cell r="A14648" t="str">
            <v>GA74H50-REM</v>
          </cell>
          <cell r="B14648" t="str">
            <v>LH050-H50 rouge M</v>
          </cell>
          <cell r="C14648" t="str">
            <v xml:space="preserve"> </v>
          </cell>
        </row>
        <row r="14649">
          <cell r="A14649" t="str">
            <v>GA74H50-REXXL</v>
          </cell>
          <cell r="B14649" t="str">
            <v>LH050-H50 rouge XXL</v>
          </cell>
          <cell r="C14649" t="str">
            <v xml:space="preserve"> </v>
          </cell>
        </row>
        <row r="14650">
          <cell r="A14650" t="str">
            <v>GA74H50-VVM</v>
          </cell>
          <cell r="B14650" t="str">
            <v>LH050-H50 vert Otan M</v>
          </cell>
          <cell r="C14650" t="str">
            <v xml:space="preserve"> </v>
          </cell>
        </row>
        <row r="14651">
          <cell r="A14651" t="str">
            <v>GA74H50-VVXXL</v>
          </cell>
          <cell r="B14651" t="str">
            <v>LH050-H50 vert Otan XXL</v>
          </cell>
          <cell r="C14651" t="str">
            <v xml:space="preserve"> </v>
          </cell>
        </row>
        <row r="14652">
          <cell r="A14652" t="str">
            <v>GA74H60-AFXXL</v>
          </cell>
          <cell r="B14652" t="str">
            <v>LH050-H60 dark blue XXL</v>
          </cell>
          <cell r="C14652" t="str">
            <v xml:space="preserve"> </v>
          </cell>
        </row>
        <row r="14653">
          <cell r="A14653" t="str">
            <v>GA74H60-BUM</v>
          </cell>
          <cell r="B14653" t="str">
            <v>LH050-H60 blanc mat M</v>
          </cell>
          <cell r="C14653" t="str">
            <v xml:space="preserve"> </v>
          </cell>
        </row>
        <row r="14654">
          <cell r="A14654" t="str">
            <v>GA74H60-BUXXL</v>
          </cell>
          <cell r="B14654" t="str">
            <v>LH050-H60 blanc mat XXL</v>
          </cell>
          <cell r="C14654" t="str">
            <v xml:space="preserve"> </v>
          </cell>
        </row>
        <row r="14655">
          <cell r="A14655" t="str">
            <v>GA74H60-IQM</v>
          </cell>
          <cell r="B14655" t="str">
            <v>LH050-H60 bleu mar mét M</v>
          </cell>
          <cell r="C14655" t="str">
            <v xml:space="preserve"> </v>
          </cell>
        </row>
        <row r="14656">
          <cell r="A14656" t="str">
            <v>GA74H60-IQXXL</v>
          </cell>
          <cell r="B14656" t="str">
            <v>Helmet LH050-H60 Navy metal blue, large</v>
          </cell>
          <cell r="C14656" t="str">
            <v xml:space="preserve"> </v>
          </cell>
        </row>
        <row r="14657">
          <cell r="A14657" t="str">
            <v>GA74H60-JBM</v>
          </cell>
          <cell r="B14657" t="str">
            <v>LH050-H60 yellow M</v>
          </cell>
          <cell r="C14657" t="str">
            <v xml:space="preserve"> </v>
          </cell>
        </row>
        <row r="14658">
          <cell r="A14658" t="str">
            <v>GA74H60-JBXXL</v>
          </cell>
          <cell r="B14658" t="str">
            <v>LH050-H60 jaune XXL</v>
          </cell>
          <cell r="C14658" t="str">
            <v xml:space="preserve"> </v>
          </cell>
        </row>
        <row r="14659">
          <cell r="A14659" t="str">
            <v>GA74H60-JJM</v>
          </cell>
          <cell r="B14659" t="str">
            <v>LH050-H60 sable M</v>
          </cell>
          <cell r="C14659" t="str">
            <v xml:space="preserve"> </v>
          </cell>
        </row>
        <row r="14660">
          <cell r="A14660" t="str">
            <v>GA74H60-NAM</v>
          </cell>
          <cell r="B14660" t="str">
            <v>LH050-H60 black, small size</v>
          </cell>
          <cell r="C14660" t="str">
            <v xml:space="preserve"> </v>
          </cell>
        </row>
        <row r="14661">
          <cell r="A14661" t="str">
            <v>GA74H60-NAXXL</v>
          </cell>
          <cell r="B14661" t="str">
            <v>LH050-H60 noir XXL</v>
          </cell>
          <cell r="C14661" t="str">
            <v xml:space="preserve"> </v>
          </cell>
        </row>
        <row r="14662">
          <cell r="A14662" t="str">
            <v>GA74H60-NBM</v>
          </cell>
          <cell r="B14662" t="str">
            <v>LH050-H60 gris M</v>
          </cell>
          <cell r="C14662" t="str">
            <v xml:space="preserve"> </v>
          </cell>
        </row>
        <row r="14663">
          <cell r="A14663" t="str">
            <v>GA74H60-NCM</v>
          </cell>
          <cell r="B14663" t="str">
            <v>LH050-H60 gris mét M</v>
          </cell>
          <cell r="C14663" t="str">
            <v xml:space="preserve"> </v>
          </cell>
        </row>
        <row r="14664">
          <cell r="A14664" t="str">
            <v>GA74H60-NXM</v>
          </cell>
          <cell r="B14664" t="str">
            <v>Helmet LH050-H60 mat black, small size</v>
          </cell>
          <cell r="C14664" t="str">
            <v xml:space="preserve"> </v>
          </cell>
        </row>
        <row r="14665">
          <cell r="A14665" t="str">
            <v>GA74H60-OBM</v>
          </cell>
          <cell r="B14665" t="str">
            <v>LH050-H60 orang.fluo M</v>
          </cell>
          <cell r="C14665" t="str">
            <v xml:space="preserve"> </v>
          </cell>
        </row>
        <row r="14666">
          <cell r="A14666" t="str">
            <v>GA74H60-REM</v>
          </cell>
          <cell r="B14666" t="str">
            <v>LH050-H60 rouge M</v>
          </cell>
          <cell r="C14666" t="str">
            <v xml:space="preserve"> </v>
          </cell>
        </row>
        <row r="14667">
          <cell r="A14667" t="str">
            <v>GA74H60-REXXL</v>
          </cell>
          <cell r="B14667" t="str">
            <v>LH050-H60 rouge XXL</v>
          </cell>
          <cell r="C14667" t="str">
            <v xml:space="preserve"> </v>
          </cell>
        </row>
        <row r="14668">
          <cell r="A14668" t="str">
            <v>GA74H60-VVM</v>
          </cell>
          <cell r="B14668" t="str">
            <v>LH050-H60 vert Otan M</v>
          </cell>
          <cell r="C14668" t="str">
            <v xml:space="preserve"> </v>
          </cell>
        </row>
        <row r="14669">
          <cell r="A14669" t="str">
            <v>GA74H68-BQM</v>
          </cell>
          <cell r="B14669" t="str">
            <v>LH050-H68 white, small size</v>
          </cell>
          <cell r="C14669" t="str">
            <v xml:space="preserve"> </v>
          </cell>
        </row>
        <row r="14670">
          <cell r="A14670" t="str">
            <v>GA74H68-IQM</v>
          </cell>
          <cell r="B14670" t="str">
            <v>LH050-H68 mét.navy blue small size</v>
          </cell>
          <cell r="C14670" t="str">
            <v xml:space="preserve"> </v>
          </cell>
        </row>
        <row r="14671">
          <cell r="A14671" t="str">
            <v>GA74H68-IQXXL</v>
          </cell>
          <cell r="B14671" t="str">
            <v>LH050-H68 met.navy blue large size</v>
          </cell>
          <cell r="C14671" t="str">
            <v xml:space="preserve"> </v>
          </cell>
        </row>
        <row r="14672">
          <cell r="A14672" t="str">
            <v>GA74H68-OBM</v>
          </cell>
          <cell r="B14672" t="str">
            <v>LH050-H68 fluo orange small size</v>
          </cell>
          <cell r="C14672" t="str">
            <v xml:space="preserve"> </v>
          </cell>
        </row>
        <row r="14673">
          <cell r="A14673" t="str">
            <v>GA74H68-OBXXL</v>
          </cell>
          <cell r="B14673" t="str">
            <v>LH050-H68 fluo orange large size</v>
          </cell>
          <cell r="C14673" t="str">
            <v xml:space="preserve"> </v>
          </cell>
        </row>
        <row r="14674">
          <cell r="A14674" t="str">
            <v>GA74H6E-NXXXL</v>
          </cell>
          <cell r="B14674" t="str">
            <v>LH050-H6E mat dark Large</v>
          </cell>
          <cell r="C14674" t="str">
            <v xml:space="preserve"> </v>
          </cell>
        </row>
        <row r="14675">
          <cell r="A14675" t="str">
            <v>GA74HB4-NBM</v>
          </cell>
          <cell r="B14675" t="str">
            <v>LH050-HB4 gris M</v>
          </cell>
          <cell r="C14675" t="str">
            <v xml:space="preserve"> </v>
          </cell>
        </row>
        <row r="14676">
          <cell r="A14676" t="str">
            <v>GA74HB4-NBXXL</v>
          </cell>
          <cell r="B14676" t="str">
            <v>LH050-HB4 gris XXL</v>
          </cell>
          <cell r="C14676" t="str">
            <v xml:space="preserve"> </v>
          </cell>
        </row>
        <row r="14677">
          <cell r="A14677" t="str">
            <v>GA74HB4-VVM</v>
          </cell>
          <cell r="B14677" t="str">
            <v>LH050-HB4 vert Otan M</v>
          </cell>
          <cell r="C14677" t="str">
            <v xml:space="preserve"> </v>
          </cell>
        </row>
        <row r="14678">
          <cell r="A14678" t="str">
            <v>GA74HB4-VVXXL</v>
          </cell>
          <cell r="B14678" t="str">
            <v>LH050-HB4 vert Otan XXL</v>
          </cell>
          <cell r="C14678" t="str">
            <v xml:space="preserve"> </v>
          </cell>
        </row>
        <row r="14679">
          <cell r="A14679" t="str">
            <v>GA7CA00-BQXXL</v>
          </cell>
          <cell r="B14679" t="str">
            <v>LH250-A00 blanc XXL</v>
          </cell>
          <cell r="C14679" t="str">
            <v xml:space="preserve"> </v>
          </cell>
        </row>
        <row r="14680">
          <cell r="A14680" t="str">
            <v>GA7CA00-IQXXL</v>
          </cell>
          <cell r="B14680" t="str">
            <v>LH250-A00 bleu mar mét XXL</v>
          </cell>
          <cell r="C14680" t="str">
            <v xml:space="preserve"> </v>
          </cell>
        </row>
        <row r="14681">
          <cell r="A14681" t="str">
            <v>GA7CA00-JBXXL</v>
          </cell>
          <cell r="B14681" t="str">
            <v>LH250-A00 jaune XXL</v>
          </cell>
          <cell r="C14681" t="str">
            <v xml:space="preserve"> </v>
          </cell>
        </row>
        <row r="14682">
          <cell r="A14682" t="str">
            <v>GA7CA00-OBXXL</v>
          </cell>
          <cell r="B14682" t="str">
            <v>LH250-A00 Fluo Orannge XXL</v>
          </cell>
          <cell r="C14682" t="str">
            <v xml:space="preserve"> </v>
          </cell>
        </row>
        <row r="14683">
          <cell r="A14683" t="str">
            <v>GA7CA00-REXXL</v>
          </cell>
          <cell r="B14683" t="str">
            <v>LH250-A00 rouge XXL</v>
          </cell>
          <cell r="C14683" t="str">
            <v xml:space="preserve"> </v>
          </cell>
        </row>
        <row r="14684">
          <cell r="A14684" t="str">
            <v>GA7CB00-AFM</v>
          </cell>
          <cell r="B14684" t="str">
            <v>LH250-B00 dark blue M</v>
          </cell>
          <cell r="C14684" t="str">
            <v xml:space="preserve"> </v>
          </cell>
        </row>
        <row r="14685">
          <cell r="A14685" t="str">
            <v>GA7CB00-AFXXL</v>
          </cell>
          <cell r="B14685" t="str">
            <v>LH250-B00 dark blue XXL</v>
          </cell>
          <cell r="C14685" t="str">
            <v xml:space="preserve"> </v>
          </cell>
        </row>
        <row r="14686">
          <cell r="A14686" t="str">
            <v>GA7CB00-BQM</v>
          </cell>
          <cell r="B14686" t="str">
            <v>LH250-B00 blanc M</v>
          </cell>
          <cell r="C14686" t="str">
            <v xml:space="preserve"> </v>
          </cell>
        </row>
        <row r="14687">
          <cell r="A14687" t="str">
            <v>GA7CB00-BUM</v>
          </cell>
          <cell r="B14687" t="str">
            <v>LH250-B00 blanc mat M</v>
          </cell>
          <cell r="C14687" t="str">
            <v xml:space="preserve"> </v>
          </cell>
        </row>
        <row r="14688">
          <cell r="A14688" t="str">
            <v>GA7CB00-IQM</v>
          </cell>
          <cell r="B14688" t="str">
            <v>LH250-B00 bleu mar mét M</v>
          </cell>
          <cell r="C14688" t="str">
            <v xml:space="preserve"> </v>
          </cell>
        </row>
        <row r="14689">
          <cell r="A14689" t="str">
            <v>GA7CB00-IQXXL</v>
          </cell>
          <cell r="B14689" t="str">
            <v>LH250-B00 bleu mar mét XXL</v>
          </cell>
          <cell r="C14689" t="str">
            <v xml:space="preserve"> </v>
          </cell>
        </row>
        <row r="14690">
          <cell r="A14690" t="str">
            <v>GA7CB00-JBM</v>
          </cell>
          <cell r="B14690" t="str">
            <v>Helmet LH250-B00 yellow, small size</v>
          </cell>
          <cell r="C14690" t="str">
            <v xml:space="preserve"> </v>
          </cell>
        </row>
        <row r="14691">
          <cell r="A14691" t="str">
            <v>GA7CB00-JBXXL</v>
          </cell>
          <cell r="B14691" t="str">
            <v>LH250-B00 jaune XXL</v>
          </cell>
          <cell r="C14691" t="str">
            <v xml:space="preserve"> </v>
          </cell>
        </row>
        <row r="14692">
          <cell r="A14692" t="str">
            <v>GA7CB00-JJM</v>
          </cell>
          <cell r="B14692" t="str">
            <v>LH250-B00 sable M</v>
          </cell>
          <cell r="C14692" t="str">
            <v xml:space="preserve"> </v>
          </cell>
        </row>
        <row r="14693">
          <cell r="A14693" t="str">
            <v>GA7CB00-JJXXL</v>
          </cell>
          <cell r="B14693" t="str">
            <v>LH250-B00 sable XXL</v>
          </cell>
          <cell r="C14693" t="str">
            <v xml:space="preserve"> </v>
          </cell>
        </row>
        <row r="14694">
          <cell r="A14694" t="str">
            <v>GA7CB00-NAM</v>
          </cell>
          <cell r="B14694" t="str">
            <v>LH250-B00 noir M</v>
          </cell>
          <cell r="C14694" t="str">
            <v xml:space="preserve"> </v>
          </cell>
        </row>
        <row r="14695">
          <cell r="A14695" t="str">
            <v>GA7CB00-NAXXL</v>
          </cell>
          <cell r="B14695" t="str">
            <v>LH250-B00 noir XXL</v>
          </cell>
          <cell r="C14695" t="str">
            <v xml:space="preserve"> </v>
          </cell>
        </row>
        <row r="14696">
          <cell r="A14696" t="str">
            <v>GA7CB00-NBM</v>
          </cell>
          <cell r="B14696" t="str">
            <v>LH250-B00 gris M</v>
          </cell>
          <cell r="C14696" t="str">
            <v xml:space="preserve"> </v>
          </cell>
        </row>
        <row r="14697">
          <cell r="A14697" t="str">
            <v>GA7CB00-NBXXL</v>
          </cell>
          <cell r="B14697" t="str">
            <v>LH250-B00 gris XXL</v>
          </cell>
          <cell r="C14697" t="str">
            <v xml:space="preserve"> </v>
          </cell>
        </row>
        <row r="14698">
          <cell r="A14698" t="str">
            <v>GA7CB00-NCM</v>
          </cell>
          <cell r="B14698" t="str">
            <v>LH250-B00 gris mét M</v>
          </cell>
          <cell r="C14698" t="str">
            <v xml:space="preserve"> </v>
          </cell>
        </row>
        <row r="14699">
          <cell r="A14699" t="str">
            <v>GA7CB00-NCXXL</v>
          </cell>
          <cell r="B14699" t="str">
            <v>LH250-B00 gris mét XXL</v>
          </cell>
          <cell r="C14699" t="str">
            <v xml:space="preserve"> </v>
          </cell>
        </row>
        <row r="14700">
          <cell r="A14700" t="str">
            <v>GA7CB00-NXM</v>
          </cell>
          <cell r="B14700" t="str">
            <v>LH250-B00 noir mat M</v>
          </cell>
          <cell r="C14700" t="str">
            <v xml:space="preserve"> </v>
          </cell>
        </row>
        <row r="14701">
          <cell r="A14701" t="str">
            <v>GA7CB00-NXXXL</v>
          </cell>
          <cell r="B14701" t="str">
            <v>LH250-B00 noir mat XXL</v>
          </cell>
          <cell r="C14701" t="str">
            <v xml:space="preserve"> </v>
          </cell>
        </row>
        <row r="14702">
          <cell r="A14702" t="str">
            <v>GA7CB00-OBM</v>
          </cell>
          <cell r="B14702" t="str">
            <v>LH250-B00 orange M</v>
          </cell>
          <cell r="C14702" t="str">
            <v xml:space="preserve"> </v>
          </cell>
        </row>
        <row r="14703">
          <cell r="A14703" t="str">
            <v>GA7CB00-REM</v>
          </cell>
          <cell r="B14703" t="str">
            <v>Helmet LH250-B00, package, red, small</v>
          </cell>
          <cell r="C14703" t="str">
            <v xml:space="preserve"> </v>
          </cell>
        </row>
        <row r="14704">
          <cell r="A14704" t="str">
            <v>GA7CB00-REXXL</v>
          </cell>
          <cell r="B14704" t="str">
            <v>LH250-B00 rouge XXL</v>
          </cell>
          <cell r="C14704" t="str">
            <v xml:space="preserve"> </v>
          </cell>
        </row>
        <row r="14705">
          <cell r="A14705" t="str">
            <v>GA7CB00-VUM</v>
          </cell>
          <cell r="B14705" t="str">
            <v>LH250-B00 metallic green, small size</v>
          </cell>
          <cell r="C14705" t="str">
            <v xml:space="preserve"> </v>
          </cell>
        </row>
        <row r="14706">
          <cell r="A14706" t="str">
            <v>GA7CB00-VUXXL</v>
          </cell>
          <cell r="B14706" t="str">
            <v>LH250-B00 metallic green, large size</v>
          </cell>
          <cell r="C14706" t="str">
            <v xml:space="preserve"> </v>
          </cell>
        </row>
        <row r="14707">
          <cell r="A14707" t="str">
            <v>GA7CB00-VVM</v>
          </cell>
          <cell r="B14707" t="str">
            <v>Helmet LH250-B00 Nato green, small</v>
          </cell>
          <cell r="C14707" t="str">
            <v xml:space="preserve"> </v>
          </cell>
        </row>
        <row r="14708">
          <cell r="A14708" t="str">
            <v>GA7CD00-BQXXL</v>
          </cell>
          <cell r="B14708" t="str">
            <v>LH250-D00 blanc XXL</v>
          </cell>
          <cell r="C14708" t="str">
            <v xml:space="preserve"> </v>
          </cell>
        </row>
        <row r="14709">
          <cell r="A14709" t="str">
            <v>GA7CD00-BUM</v>
          </cell>
          <cell r="B14709" t="str">
            <v>LH250-D00 blanc mat M</v>
          </cell>
          <cell r="C14709" t="str">
            <v xml:space="preserve"> </v>
          </cell>
        </row>
        <row r="14710">
          <cell r="A14710" t="str">
            <v>GA7CD00-BUXXL</v>
          </cell>
          <cell r="B14710" t="str">
            <v>Helmet LH250-D00 mat white, large size</v>
          </cell>
          <cell r="C14710" t="str">
            <v xml:space="preserve"> </v>
          </cell>
        </row>
        <row r="14711">
          <cell r="A14711" t="str">
            <v>GA7CD00-IQXXL</v>
          </cell>
          <cell r="B14711" t="str">
            <v>LH250-D00 bleu mar mét XXL</v>
          </cell>
          <cell r="C14711" t="str">
            <v xml:space="preserve"> </v>
          </cell>
        </row>
        <row r="14712">
          <cell r="A14712" t="str">
            <v>GA7CD00-JBXXL</v>
          </cell>
          <cell r="B14712" t="str">
            <v>LH250-D00 jaune XXL</v>
          </cell>
          <cell r="C14712" t="str">
            <v xml:space="preserve"> </v>
          </cell>
        </row>
        <row r="14713">
          <cell r="A14713" t="str">
            <v>GA7CD00-NAXXL</v>
          </cell>
          <cell r="B14713" t="str">
            <v>LH250-D00 noir XXL</v>
          </cell>
          <cell r="C14713" t="str">
            <v xml:space="preserve"> </v>
          </cell>
        </row>
        <row r="14714">
          <cell r="A14714" t="str">
            <v>GA7CD00-NBXXL</v>
          </cell>
          <cell r="B14714" t="str">
            <v>LH250-D00 gris XXL</v>
          </cell>
          <cell r="C14714" t="str">
            <v xml:space="preserve"> </v>
          </cell>
        </row>
        <row r="14715">
          <cell r="A14715" t="str">
            <v>GA7CD00-NCXXL</v>
          </cell>
          <cell r="B14715" t="str">
            <v>LH250-D00 gris mét XXL</v>
          </cell>
          <cell r="C14715" t="str">
            <v xml:space="preserve"> </v>
          </cell>
        </row>
        <row r="14716">
          <cell r="A14716" t="str">
            <v>GA7CD00-NXXXL</v>
          </cell>
          <cell r="B14716" t="str">
            <v>LH250-D00 noir mat XXL</v>
          </cell>
          <cell r="C14716" t="str">
            <v xml:space="preserve"> </v>
          </cell>
        </row>
        <row r="14717">
          <cell r="A14717" t="str">
            <v>GA7CD00-OBXXL</v>
          </cell>
          <cell r="B14717" t="str">
            <v>LH250-D00 orange XXL</v>
          </cell>
          <cell r="C14717" t="str">
            <v xml:space="preserve"> </v>
          </cell>
        </row>
        <row r="14718">
          <cell r="A14718" t="str">
            <v>GA7CD00-REM</v>
          </cell>
          <cell r="B14718" t="str">
            <v>LH250-D00 rouge M</v>
          </cell>
          <cell r="C14718" t="str">
            <v xml:space="preserve"> </v>
          </cell>
        </row>
        <row r="14719">
          <cell r="A14719" t="str">
            <v>GA7CD00-REXXL</v>
          </cell>
          <cell r="B14719" t="str">
            <v>LH250-D00 rouge XXL</v>
          </cell>
          <cell r="C14719" t="str">
            <v xml:space="preserve"> </v>
          </cell>
        </row>
        <row r="14720">
          <cell r="A14720" t="str">
            <v>GA7CD00-VUXXL</v>
          </cell>
          <cell r="B14720" t="str">
            <v>LH250-D00 metallic green, large size</v>
          </cell>
          <cell r="C14720" t="str">
            <v xml:space="preserve"> </v>
          </cell>
        </row>
        <row r="14721">
          <cell r="A14721" t="str">
            <v>GA7CD00-VVM</v>
          </cell>
          <cell r="B14721" t="str">
            <v>LH250-D00 vert Otan M</v>
          </cell>
          <cell r="C14721" t="str">
            <v xml:space="preserve"> </v>
          </cell>
        </row>
        <row r="14722">
          <cell r="A14722" t="str">
            <v>GA7CD00-VVXXL</v>
          </cell>
          <cell r="B14722" t="str">
            <v>LH250-D00 vert Otan XXL</v>
          </cell>
          <cell r="C14722" t="str">
            <v xml:space="preserve"> </v>
          </cell>
        </row>
        <row r="14723">
          <cell r="A14723" t="str">
            <v>GA7CF00-AFXXL</v>
          </cell>
          <cell r="B14723" t="str">
            <v>LH250-F00 dark blue XXL</v>
          </cell>
          <cell r="C14723" t="str">
            <v xml:space="preserve"> </v>
          </cell>
        </row>
        <row r="14724">
          <cell r="A14724" t="str">
            <v>GA7CF00-BQM</v>
          </cell>
          <cell r="B14724" t="str">
            <v>LH250-F00 blanc M</v>
          </cell>
          <cell r="C14724" t="str">
            <v xml:space="preserve"> </v>
          </cell>
        </row>
        <row r="14725">
          <cell r="A14725" t="str">
            <v>GA7CF00-BQXXL</v>
          </cell>
          <cell r="B14725" t="str">
            <v>LH250-F00 blanc XXL</v>
          </cell>
          <cell r="C14725" t="str">
            <v xml:space="preserve"> </v>
          </cell>
        </row>
        <row r="14726">
          <cell r="A14726" t="str">
            <v>GA7CF00-BUM</v>
          </cell>
          <cell r="B14726" t="str">
            <v>Helmet LH250-F00 blanc mat M</v>
          </cell>
          <cell r="C14726" t="str">
            <v xml:space="preserve"> </v>
          </cell>
        </row>
        <row r="14727">
          <cell r="A14727" t="str">
            <v>GA7CF00-BUXXL</v>
          </cell>
          <cell r="B14727" t="str">
            <v>LH250-F00 blanc mat XXL</v>
          </cell>
          <cell r="C14727" t="str">
            <v xml:space="preserve"> </v>
          </cell>
        </row>
        <row r="14728">
          <cell r="A14728" t="str">
            <v>GA7CF00-IQM</v>
          </cell>
          <cell r="B14728" t="str">
            <v>LH250-F00 bleu mar mét M</v>
          </cell>
          <cell r="C14728" t="str">
            <v xml:space="preserve"> </v>
          </cell>
        </row>
        <row r="14729">
          <cell r="A14729" t="str">
            <v>GA7CF00-IQXXL</v>
          </cell>
          <cell r="B14729" t="str">
            <v>LH250-F00 bleu mar mét XXL</v>
          </cell>
          <cell r="C14729" t="str">
            <v xml:space="preserve"> </v>
          </cell>
        </row>
        <row r="14730">
          <cell r="A14730" t="str">
            <v>GA7CF00-JBXXL</v>
          </cell>
          <cell r="B14730" t="str">
            <v>LH250-F00 jaune XXL</v>
          </cell>
          <cell r="C14730" t="str">
            <v xml:space="preserve"> </v>
          </cell>
        </row>
        <row r="14731">
          <cell r="A14731" t="str">
            <v>GA7CF00-NBM</v>
          </cell>
          <cell r="B14731" t="str">
            <v>LH250-F00 gris M</v>
          </cell>
          <cell r="C14731" t="str">
            <v xml:space="preserve"> </v>
          </cell>
        </row>
        <row r="14732">
          <cell r="A14732" t="str">
            <v>GA7CF00-NXXXL</v>
          </cell>
          <cell r="B14732" t="str">
            <v>LH250-F00 noir mat XXL</v>
          </cell>
          <cell r="C14732" t="str">
            <v xml:space="preserve"> </v>
          </cell>
        </row>
        <row r="14733">
          <cell r="A14733" t="str">
            <v>GA7CF00-OBXXL</v>
          </cell>
          <cell r="B14733" t="str">
            <v>LH250-F00 orange XXL</v>
          </cell>
          <cell r="C14733" t="str">
            <v xml:space="preserve"> </v>
          </cell>
        </row>
        <row r="14734">
          <cell r="A14734" t="str">
            <v>GA7CF00-REXXL</v>
          </cell>
          <cell r="B14734" t="str">
            <v>LH250-F00 rouge XXL</v>
          </cell>
          <cell r="C14734" t="str">
            <v xml:space="preserve"> </v>
          </cell>
        </row>
        <row r="14735">
          <cell r="A14735" t="str">
            <v>GA7CF00-VUM</v>
          </cell>
          <cell r="B14735" t="str">
            <v>LH250-F00 metallic green, small size</v>
          </cell>
          <cell r="C14735" t="str">
            <v xml:space="preserve"> </v>
          </cell>
        </row>
        <row r="14736">
          <cell r="A14736" t="str">
            <v>GA7CF00-VUXXL</v>
          </cell>
          <cell r="B14736" t="str">
            <v>LH250-F00 metallic green, large size</v>
          </cell>
          <cell r="C14736" t="str">
            <v xml:space="preserve"> </v>
          </cell>
        </row>
        <row r="14737">
          <cell r="A14737" t="str">
            <v>GA7CF00-VVM</v>
          </cell>
          <cell r="B14737" t="str">
            <v>LH250-F00 vert Otan M</v>
          </cell>
          <cell r="C14737" t="str">
            <v xml:space="preserve"> </v>
          </cell>
        </row>
        <row r="14738">
          <cell r="A14738" t="str">
            <v>GA7CF00-VVXXL</v>
          </cell>
          <cell r="B14738" t="str">
            <v>LH250-F00 vert Otan XXL</v>
          </cell>
          <cell r="C14738" t="str">
            <v xml:space="preserve"> </v>
          </cell>
        </row>
        <row r="14739">
          <cell r="A14739" t="str">
            <v>GA7D800-IQM</v>
          </cell>
          <cell r="B14739" t="str">
            <v>LH050-800 bleu mar mét M</v>
          </cell>
          <cell r="C14739" t="str">
            <v xml:space="preserve"> </v>
          </cell>
        </row>
        <row r="14740">
          <cell r="A14740" t="str">
            <v>GA7DH00-AFM</v>
          </cell>
          <cell r="B14740" t="str">
            <v>LH050-H00 dark blue M</v>
          </cell>
          <cell r="C14740" t="str">
            <v xml:space="preserve"> </v>
          </cell>
        </row>
        <row r="14741">
          <cell r="A14741" t="str">
            <v>GA7DH00-AFXXL</v>
          </cell>
          <cell r="B14741" t="str">
            <v>LH050-H00 dark blue XXL</v>
          </cell>
          <cell r="C14741" t="str">
            <v xml:space="preserve"> </v>
          </cell>
        </row>
        <row r="14742">
          <cell r="A14742" t="str">
            <v>GA7DH00-BQXXL</v>
          </cell>
          <cell r="B14742" t="str">
            <v>LH050-H00 blanc XXL</v>
          </cell>
          <cell r="C14742" t="str">
            <v xml:space="preserve"> </v>
          </cell>
        </row>
        <row r="14743">
          <cell r="A14743" t="str">
            <v>GA7DH00-BUM</v>
          </cell>
          <cell r="B14743" t="str">
            <v>LH050-H00 blanc mat M</v>
          </cell>
          <cell r="C14743" t="str">
            <v xml:space="preserve"> </v>
          </cell>
        </row>
        <row r="14744">
          <cell r="A14744" t="str">
            <v>GA7DH00-BUXXL</v>
          </cell>
          <cell r="B14744" t="str">
            <v>LH050-H00 blanc mat XXL</v>
          </cell>
          <cell r="C14744" t="str">
            <v xml:space="preserve"> </v>
          </cell>
        </row>
        <row r="14745">
          <cell r="A14745" t="str">
            <v>GA7DH00-IQM</v>
          </cell>
          <cell r="B14745" t="str">
            <v>LH050-H00 bleu mar mét M</v>
          </cell>
          <cell r="C14745" t="str">
            <v xml:space="preserve"> </v>
          </cell>
        </row>
        <row r="14746">
          <cell r="A14746" t="str">
            <v>GA7DH00-IQXXL</v>
          </cell>
          <cell r="B14746" t="str">
            <v>LH050-H00 bleu mar mét XXL</v>
          </cell>
          <cell r="C14746" t="str">
            <v xml:space="preserve"> </v>
          </cell>
        </row>
        <row r="14747">
          <cell r="A14747" t="str">
            <v>GA7DH00-JBXXL</v>
          </cell>
          <cell r="B14747" t="str">
            <v>LH050-H00 jaune XXL</v>
          </cell>
          <cell r="C14747" t="str">
            <v xml:space="preserve"> </v>
          </cell>
        </row>
        <row r="14748">
          <cell r="A14748" t="str">
            <v>GA7DH00-JJM</v>
          </cell>
          <cell r="B14748" t="str">
            <v>LH050-H00 sable M</v>
          </cell>
          <cell r="C14748" t="str">
            <v xml:space="preserve"> </v>
          </cell>
        </row>
        <row r="14749">
          <cell r="A14749" t="str">
            <v>GA7DH00-JJXXL</v>
          </cell>
          <cell r="B14749" t="str">
            <v>Helmet LH050-H00 sand color, large size</v>
          </cell>
          <cell r="C14749" t="str">
            <v xml:space="preserve"> </v>
          </cell>
        </row>
        <row r="14750">
          <cell r="A14750" t="str">
            <v>GA7DH00-NAXXL</v>
          </cell>
          <cell r="B14750" t="str">
            <v>LH050-H00 noir XXL</v>
          </cell>
          <cell r="C14750" t="str">
            <v xml:space="preserve"> </v>
          </cell>
        </row>
        <row r="14751">
          <cell r="A14751" t="str">
            <v>GA7DH00-NBXXL</v>
          </cell>
          <cell r="B14751" t="str">
            <v>LH050-H00 gris XXL</v>
          </cell>
          <cell r="C14751" t="str">
            <v xml:space="preserve"> </v>
          </cell>
        </row>
        <row r="14752">
          <cell r="A14752" t="str">
            <v>GA7DH00-NCM</v>
          </cell>
          <cell r="B14752" t="str">
            <v>LH050-H00 gris mét M</v>
          </cell>
          <cell r="C14752" t="str">
            <v xml:space="preserve"> </v>
          </cell>
        </row>
        <row r="14753">
          <cell r="A14753" t="str">
            <v>GA7DH00-OBM</v>
          </cell>
          <cell r="B14753" t="str">
            <v>LH050-H00 orange M</v>
          </cell>
          <cell r="C14753" t="str">
            <v xml:space="preserve"> </v>
          </cell>
        </row>
        <row r="14754">
          <cell r="A14754" t="str">
            <v>GA7DH00-REXXL</v>
          </cell>
          <cell r="B14754" t="str">
            <v>LH050-H00 rouge XXL</v>
          </cell>
          <cell r="C14754" t="str">
            <v xml:space="preserve"> </v>
          </cell>
        </row>
        <row r="14755">
          <cell r="A14755" t="str">
            <v>GA7DH00-VUM</v>
          </cell>
          <cell r="B14755" t="str">
            <v>LH050-H00 vert métal M</v>
          </cell>
          <cell r="C14755" t="str">
            <v xml:space="preserve"> </v>
          </cell>
        </row>
        <row r="14756">
          <cell r="A14756" t="str">
            <v>GA7DH00-VUXXL</v>
          </cell>
          <cell r="B14756" t="str">
            <v>Helmet LH050-H00 metal green, large size</v>
          </cell>
          <cell r="C14756" t="str">
            <v xml:space="preserve"> </v>
          </cell>
        </row>
        <row r="14757">
          <cell r="A14757" t="str">
            <v>GA7DH00-VVM</v>
          </cell>
          <cell r="B14757" t="str">
            <v>LH050-H00 vert Otan M</v>
          </cell>
          <cell r="C14757" t="str">
            <v xml:space="preserve"> </v>
          </cell>
        </row>
        <row r="14758">
          <cell r="A14758" t="str">
            <v>GA7DH10-NXM</v>
          </cell>
          <cell r="B14758" t="str">
            <v>LH050-H10 noir mat M</v>
          </cell>
          <cell r="C14758" t="str">
            <v xml:space="preserve"> </v>
          </cell>
        </row>
        <row r="14759">
          <cell r="A14759" t="str">
            <v>GA7DH10-NXXXL</v>
          </cell>
          <cell r="B14759" t="str">
            <v>Helmet LH050-H10 mat black, large size</v>
          </cell>
          <cell r="C14759" t="str">
            <v xml:space="preserve"> </v>
          </cell>
        </row>
        <row r="14760">
          <cell r="A14760" t="str">
            <v>GA7DH10-OBM</v>
          </cell>
          <cell r="B14760" t="str">
            <v>LH050-H10 orange M</v>
          </cell>
          <cell r="C14760" t="str">
            <v xml:space="preserve"> </v>
          </cell>
        </row>
        <row r="14761">
          <cell r="A14761" t="str">
            <v>GA7DH10-OBXXL</v>
          </cell>
          <cell r="B14761" t="str">
            <v>LH050-H10 orange XXL</v>
          </cell>
          <cell r="C14761" t="str">
            <v xml:space="preserve"> </v>
          </cell>
        </row>
        <row r="14762">
          <cell r="A14762" t="str">
            <v>GA7DH11-IQXXL</v>
          </cell>
          <cell r="B14762" t="str">
            <v>Helmet LH050-H11 metal Navy blue, large</v>
          </cell>
          <cell r="C14762" t="str">
            <v xml:space="preserve"> </v>
          </cell>
        </row>
        <row r="14763">
          <cell r="A14763" t="str">
            <v>GA7DH11-NAXXL</v>
          </cell>
          <cell r="B14763" t="str">
            <v>Helmet LH050-H11 black, large size</v>
          </cell>
          <cell r="C14763" t="str">
            <v xml:space="preserve"> </v>
          </cell>
        </row>
        <row r="14764">
          <cell r="A14764" t="str">
            <v>GA7DH11-NXXXL</v>
          </cell>
          <cell r="B14764" t="str">
            <v>Helmet LH050-H11 mat black, large size</v>
          </cell>
          <cell r="C14764" t="str">
            <v xml:space="preserve"> </v>
          </cell>
        </row>
        <row r="14765">
          <cell r="A14765" t="str">
            <v>GA7DH11-OBM</v>
          </cell>
          <cell r="B14765" t="str">
            <v>Helmet LH050-H11 fluo orange, size mediu</v>
          </cell>
          <cell r="C14765" t="str">
            <v xml:space="preserve"> </v>
          </cell>
        </row>
        <row r="14766">
          <cell r="A14766" t="str">
            <v>GA7DH11-OBXXL</v>
          </cell>
          <cell r="B14766" t="str">
            <v>Helmet LH050-H11 fluo orange, large size</v>
          </cell>
          <cell r="C14766" t="str">
            <v xml:space="preserve"> </v>
          </cell>
        </row>
        <row r="14767">
          <cell r="A14767" t="str">
            <v>GHL000A01112000000</v>
          </cell>
          <cell r="B14767" t="str">
            <v>LH350 white screens clear/green L</v>
          </cell>
          <cell r="C14767" t="str">
            <v xml:space="preserve"> </v>
          </cell>
        </row>
        <row r="14768">
          <cell r="A14768" t="str">
            <v>GHL000A011120112DF</v>
          </cell>
          <cell r="B14768" t="str">
            <v>Helmet LH350, White, L</v>
          </cell>
          <cell r="C14768" t="str">
            <v xml:space="preserve"> </v>
          </cell>
        </row>
        <row r="14769">
          <cell r="A14769" t="str">
            <v>GHL000A011120112DN</v>
          </cell>
          <cell r="B14769" t="str">
            <v>Helmet LH350, White, L</v>
          </cell>
          <cell r="C14769" t="str">
            <v xml:space="preserve"> </v>
          </cell>
        </row>
        <row r="14770">
          <cell r="A14770" t="str">
            <v>GHL000A01112100000</v>
          </cell>
          <cell r="B14770" t="str">
            <v>Helmet LH350 white, L</v>
          </cell>
          <cell r="C14770" t="str">
            <v xml:space="preserve"> </v>
          </cell>
        </row>
        <row r="14771">
          <cell r="A14771" t="str">
            <v>GHL000A011121011AB</v>
          </cell>
          <cell r="B14771" t="str">
            <v>LH350 white screens clear/green L</v>
          </cell>
          <cell r="C14771" t="str">
            <v xml:space="preserve"> </v>
          </cell>
        </row>
        <row r="14772">
          <cell r="A14772" t="str">
            <v>GHL000A011121012AG</v>
          </cell>
          <cell r="B14772" t="str">
            <v>Helmet LH350 white, L</v>
          </cell>
          <cell r="C14772" t="str">
            <v xml:space="preserve"> </v>
          </cell>
        </row>
        <row r="14773">
          <cell r="A14773" t="str">
            <v>GHL000A011121012AH</v>
          </cell>
          <cell r="B14773" t="str">
            <v>LH350 white screens clear/green L</v>
          </cell>
          <cell r="C14773" t="str">
            <v xml:space="preserve"> </v>
          </cell>
        </row>
        <row r="14774">
          <cell r="A14774" t="str">
            <v>GHL000A011121012AJ</v>
          </cell>
          <cell r="B14774" t="str">
            <v>LH350 white, screens clear/green L</v>
          </cell>
          <cell r="C14774" t="str">
            <v xml:space="preserve"> </v>
          </cell>
        </row>
        <row r="14775">
          <cell r="A14775" t="str">
            <v>GHL000A011121012AM</v>
          </cell>
          <cell r="B14775" t="str">
            <v>LH350 white screens clear/green L</v>
          </cell>
          <cell r="C14775" t="str">
            <v xml:space="preserve"> </v>
          </cell>
        </row>
        <row r="14776">
          <cell r="A14776" t="str">
            <v>GHL000A011121012AN</v>
          </cell>
          <cell r="B14776" t="str">
            <v>LH350 white screens clear/green L</v>
          </cell>
          <cell r="C14776" t="str">
            <v xml:space="preserve"> </v>
          </cell>
        </row>
        <row r="14777">
          <cell r="A14777" t="str">
            <v>GHL000A011121012GB</v>
          </cell>
          <cell r="B14777" t="str">
            <v>Helmet LH350 white, L</v>
          </cell>
          <cell r="C14777" t="str">
            <v xml:space="preserve"> </v>
          </cell>
        </row>
        <row r="14778">
          <cell r="A14778" t="str">
            <v>GHL000A011121012GF</v>
          </cell>
          <cell r="B14778" t="str">
            <v>LH350 white screens clear/green L</v>
          </cell>
          <cell r="C14778" t="str">
            <v xml:space="preserve"> </v>
          </cell>
        </row>
        <row r="14779">
          <cell r="A14779" t="str">
            <v>GHL000A011121015AG</v>
          </cell>
          <cell r="B14779" t="str">
            <v>LH350 white screens clear/green L</v>
          </cell>
          <cell r="C14779" t="str">
            <v xml:space="preserve"> </v>
          </cell>
        </row>
        <row r="14780">
          <cell r="A14780" t="str">
            <v>GHL000A011121015AN</v>
          </cell>
          <cell r="B14780" t="str">
            <v>Helmet LH350 white, L</v>
          </cell>
          <cell r="C14780" t="str">
            <v xml:space="preserve"> </v>
          </cell>
        </row>
        <row r="14781">
          <cell r="A14781" t="str">
            <v>GHL000A011121022AB</v>
          </cell>
          <cell r="B14781" t="str">
            <v>Helmet LH350 white, L</v>
          </cell>
          <cell r="C14781" t="str">
            <v xml:space="preserve"> </v>
          </cell>
        </row>
        <row r="14782">
          <cell r="A14782" t="str">
            <v>GHL000A011121042AM</v>
          </cell>
          <cell r="B14782" t="str">
            <v>LH350 white screens clear/green L</v>
          </cell>
          <cell r="C14782" t="str">
            <v xml:space="preserve"> </v>
          </cell>
        </row>
        <row r="14783">
          <cell r="A14783" t="str">
            <v>GHL000A011121112A0</v>
          </cell>
          <cell r="B14783" t="str">
            <v>Helmet LH350, White, L</v>
          </cell>
          <cell r="C14783" t="str">
            <v xml:space="preserve"> </v>
          </cell>
        </row>
        <row r="14784">
          <cell r="A14784" t="str">
            <v>GHL000A011121112BF</v>
          </cell>
          <cell r="B14784" t="str">
            <v>Helmet LH350, White, L</v>
          </cell>
          <cell r="C14784" t="str">
            <v xml:space="preserve"> </v>
          </cell>
        </row>
        <row r="14785">
          <cell r="A14785" t="str">
            <v>GHL000A01114000010</v>
          </cell>
          <cell r="B14785" t="str">
            <v>Helmet LH350 white, L</v>
          </cell>
          <cell r="C14785" t="str">
            <v xml:space="preserve"> </v>
          </cell>
        </row>
        <row r="14786">
          <cell r="A14786" t="str">
            <v>GHL000A011140012DL</v>
          </cell>
          <cell r="B14786" t="str">
            <v>Helmet LH350, White, L</v>
          </cell>
          <cell r="C14786" t="str">
            <v xml:space="preserve"> </v>
          </cell>
        </row>
        <row r="14787">
          <cell r="A14787" t="str">
            <v>GHL000A011140012KN</v>
          </cell>
          <cell r="B14787" t="str">
            <v>Helmet LH350, White, L</v>
          </cell>
          <cell r="C14787" t="str">
            <v xml:space="preserve"> </v>
          </cell>
        </row>
        <row r="14788">
          <cell r="A14788" t="str">
            <v>GHL000A01114100000</v>
          </cell>
          <cell r="B14788" t="str">
            <v>LH350 white screens clear/grey L</v>
          </cell>
          <cell r="C14788" t="str">
            <v xml:space="preserve"> </v>
          </cell>
        </row>
        <row r="14789">
          <cell r="A14789" t="str">
            <v>GHL000A01114100010</v>
          </cell>
          <cell r="B14789" t="str">
            <v>LH350 white, screens clear/grey L</v>
          </cell>
          <cell r="C14789" t="str">
            <v xml:space="preserve"> </v>
          </cell>
        </row>
        <row r="14790">
          <cell r="A14790" t="str">
            <v>GHL000A011141012A0</v>
          </cell>
          <cell r="B14790" t="str">
            <v>Helmet LH350 white, L</v>
          </cell>
          <cell r="C14790" t="str">
            <v xml:space="preserve"> </v>
          </cell>
        </row>
        <row r="14791">
          <cell r="A14791" t="str">
            <v>GHL000A011141012AG</v>
          </cell>
          <cell r="B14791" t="str">
            <v>LH350 white screens clear/grey L</v>
          </cell>
          <cell r="C14791" t="str">
            <v xml:space="preserve"> </v>
          </cell>
        </row>
        <row r="14792">
          <cell r="A14792" t="str">
            <v>GHL000A011141012AN</v>
          </cell>
          <cell r="B14792" t="str">
            <v>Helmet LH350 white, white com, L</v>
          </cell>
          <cell r="C14792" t="str">
            <v xml:space="preserve"> </v>
          </cell>
        </row>
        <row r="14793">
          <cell r="A14793" t="str">
            <v>GHL000A011141015AB</v>
          </cell>
          <cell r="B14793" t="str">
            <v>LH350 white, screens clear/grey L</v>
          </cell>
          <cell r="C14793" t="str">
            <v xml:space="preserve"> </v>
          </cell>
        </row>
        <row r="14794">
          <cell r="A14794" t="str">
            <v>GHL000A011141015AL</v>
          </cell>
          <cell r="B14794" t="str">
            <v>LH350 white screens clear/grey L</v>
          </cell>
          <cell r="C14794" t="str">
            <v xml:space="preserve"> </v>
          </cell>
        </row>
        <row r="14795">
          <cell r="A14795" t="str">
            <v>GHL000A011141015AN</v>
          </cell>
          <cell r="B14795" t="str">
            <v>Helmet LH350 white, white com, L</v>
          </cell>
          <cell r="C14795" t="str">
            <v xml:space="preserve"> </v>
          </cell>
        </row>
        <row r="14796">
          <cell r="A14796" t="str">
            <v>GHL000A011141112BB</v>
          </cell>
          <cell r="B14796" t="str">
            <v>Helmet LH350 white, L</v>
          </cell>
          <cell r="C14796" t="str">
            <v xml:space="preserve"> </v>
          </cell>
        </row>
        <row r="14797">
          <cell r="A14797" t="str">
            <v>GHL000A01132000010</v>
          </cell>
          <cell r="B14797" t="str">
            <v>Helmet LH350 white, L</v>
          </cell>
          <cell r="C14797" t="str">
            <v xml:space="preserve"> </v>
          </cell>
        </row>
        <row r="14798">
          <cell r="A14798" t="str">
            <v>GHL000A011321012A0</v>
          </cell>
          <cell r="B14798" t="str">
            <v>LH350 white, screens yellow/green L</v>
          </cell>
          <cell r="C14798" t="str">
            <v xml:space="preserve"> </v>
          </cell>
        </row>
        <row r="14799">
          <cell r="A14799" t="str">
            <v>GHL000A011321012AB</v>
          </cell>
          <cell r="B14799" t="str">
            <v>LH350 white screens yellow/green L</v>
          </cell>
          <cell r="C14799" t="str">
            <v xml:space="preserve"> </v>
          </cell>
        </row>
        <row r="14800">
          <cell r="A14800" t="str">
            <v>GHL000A011321012AH</v>
          </cell>
          <cell r="B14800" t="str">
            <v>LH350 white screens yellow/green L</v>
          </cell>
          <cell r="C14800" t="str">
            <v xml:space="preserve"> </v>
          </cell>
        </row>
        <row r="14801">
          <cell r="A14801" t="str">
            <v>GHL000A011321012AJ</v>
          </cell>
          <cell r="B14801" t="str">
            <v>LH350 white screens yellow/green L</v>
          </cell>
          <cell r="C14801" t="str">
            <v xml:space="preserve"> </v>
          </cell>
        </row>
        <row r="14802">
          <cell r="A14802" t="str">
            <v>GHL000A011321012AK</v>
          </cell>
          <cell r="B14802" t="str">
            <v>LH350 white screens yellow/green L</v>
          </cell>
          <cell r="C14802" t="str">
            <v xml:space="preserve"> </v>
          </cell>
        </row>
        <row r="14803">
          <cell r="A14803" t="str">
            <v>GHL000A011321012AM</v>
          </cell>
          <cell r="B14803" t="str">
            <v>LH350 white screens yellow/green L</v>
          </cell>
          <cell r="C14803" t="str">
            <v xml:space="preserve"> </v>
          </cell>
        </row>
        <row r="14804">
          <cell r="A14804" t="str">
            <v>GHL000A011321012AN</v>
          </cell>
          <cell r="B14804" t="str">
            <v>LH350 white screens yellow/green L</v>
          </cell>
          <cell r="C14804" t="str">
            <v xml:space="preserve"> </v>
          </cell>
        </row>
        <row r="14805">
          <cell r="A14805" t="str">
            <v>GHL000A011321022AG</v>
          </cell>
          <cell r="B14805" t="str">
            <v>Helmet LH350 white, L</v>
          </cell>
          <cell r="C14805" t="str">
            <v xml:space="preserve"> </v>
          </cell>
        </row>
        <row r="14806">
          <cell r="A14806" t="str">
            <v>GHL000A011321022AN</v>
          </cell>
          <cell r="B14806" t="str">
            <v>LH350 white screens yellow/green L</v>
          </cell>
          <cell r="C14806" t="str">
            <v xml:space="preserve"> </v>
          </cell>
        </row>
        <row r="14807">
          <cell r="A14807" t="str">
            <v>GHL000A011321062AH</v>
          </cell>
          <cell r="B14807" t="str">
            <v>LH350 white screens yellow/green L</v>
          </cell>
          <cell r="C14807" t="str">
            <v xml:space="preserve"> </v>
          </cell>
        </row>
        <row r="14808">
          <cell r="A14808" t="str">
            <v>GHL000A011321062AM</v>
          </cell>
          <cell r="B14808" t="str">
            <v>LH350 white screens yellow/green L</v>
          </cell>
          <cell r="C14808" t="str">
            <v xml:space="preserve"> </v>
          </cell>
        </row>
        <row r="14809">
          <cell r="A14809" t="str">
            <v>GHL000A0113210Z2AH</v>
          </cell>
          <cell r="B14809" t="str">
            <v>LH350 white screens yellow/green L</v>
          </cell>
          <cell r="C14809" t="str">
            <v xml:space="preserve"> </v>
          </cell>
        </row>
        <row r="14810">
          <cell r="A14810" t="str">
            <v>GHL000A01134000010</v>
          </cell>
          <cell r="B14810" t="str">
            <v>LH350 white, screens yellow/grey L</v>
          </cell>
          <cell r="C14810" t="str">
            <v xml:space="preserve"> </v>
          </cell>
        </row>
        <row r="14811">
          <cell r="A14811" t="str">
            <v>GHL000A011340112LF</v>
          </cell>
          <cell r="B14811" t="str">
            <v>Helmet LH350, White, L</v>
          </cell>
          <cell r="C14811" t="str">
            <v xml:space="preserve"> </v>
          </cell>
        </row>
        <row r="14812">
          <cell r="A14812" t="str">
            <v>GHL000A01134100000</v>
          </cell>
          <cell r="B14812" t="str">
            <v>LH350 white screens yellow/grey L</v>
          </cell>
          <cell r="C14812" t="str">
            <v xml:space="preserve"> </v>
          </cell>
        </row>
        <row r="14813">
          <cell r="A14813" t="str">
            <v>GHL000A01134100010</v>
          </cell>
          <cell r="B14813" t="str">
            <v>Helmet LH350 white, L</v>
          </cell>
          <cell r="C14813" t="str">
            <v xml:space="preserve"> </v>
          </cell>
        </row>
        <row r="14814">
          <cell r="A14814" t="str">
            <v>GHL000A011341012AG</v>
          </cell>
          <cell r="B14814" t="str">
            <v>Helmet LH350 white, L</v>
          </cell>
          <cell r="C14814" t="str">
            <v xml:space="preserve"> </v>
          </cell>
        </row>
        <row r="14815">
          <cell r="A14815" t="str">
            <v>GHL000A011341012AJ</v>
          </cell>
          <cell r="B14815" t="str">
            <v>Helmet LH350 white, white com, L</v>
          </cell>
          <cell r="C14815" t="str">
            <v xml:space="preserve"> </v>
          </cell>
        </row>
        <row r="14816">
          <cell r="A14816" t="str">
            <v>GHL000A011341012AN</v>
          </cell>
          <cell r="B14816" t="str">
            <v>Helmet LH350 white, L</v>
          </cell>
          <cell r="C14816" t="str">
            <v xml:space="preserve"> </v>
          </cell>
        </row>
        <row r="14817">
          <cell r="A14817" t="str">
            <v>GHL000A011341012DN</v>
          </cell>
          <cell r="B14817" t="str">
            <v>Helmet LH350 white, L</v>
          </cell>
          <cell r="C14817" t="str">
            <v xml:space="preserve"> </v>
          </cell>
        </row>
        <row r="14818">
          <cell r="A14818" t="str">
            <v>GHL000A011341062AN</v>
          </cell>
          <cell r="B14818" t="str">
            <v>Helmet LH350 white, L</v>
          </cell>
          <cell r="C14818" t="str">
            <v xml:space="preserve"> </v>
          </cell>
        </row>
        <row r="14819">
          <cell r="A14819" t="str">
            <v>GHL000A012121012AB</v>
          </cell>
          <cell r="B14819" t="str">
            <v>Helmet LH350 Yellow/White L</v>
          </cell>
          <cell r="C14819" t="str">
            <v xml:space="preserve"> </v>
          </cell>
        </row>
        <row r="14820">
          <cell r="A14820" t="str">
            <v>GHL000A012141063AN</v>
          </cell>
          <cell r="B14820" t="str">
            <v>Helmet LH350 Yellow/White L</v>
          </cell>
          <cell r="C14820" t="str">
            <v xml:space="preserve"> </v>
          </cell>
        </row>
        <row r="14821">
          <cell r="A14821" t="str">
            <v>GHL000A01612000000</v>
          </cell>
          <cell r="B14821" t="str">
            <v>LH350 white/black screens clear/green L</v>
          </cell>
          <cell r="C14821" t="str">
            <v xml:space="preserve"> </v>
          </cell>
        </row>
        <row r="14822">
          <cell r="A14822" t="str">
            <v>GHL000A01612100000</v>
          </cell>
          <cell r="B14822" t="str">
            <v>LH350 white/black screens clear/green L</v>
          </cell>
          <cell r="C14822" t="str">
            <v xml:space="preserve"> </v>
          </cell>
        </row>
        <row r="14823">
          <cell r="A14823" t="str">
            <v>GHL000A016121012AG</v>
          </cell>
          <cell r="B14823" t="str">
            <v>LH350 white, black screens clear/green</v>
          </cell>
          <cell r="C14823" t="str">
            <v xml:space="preserve"> </v>
          </cell>
        </row>
        <row r="14824">
          <cell r="A14824" t="str">
            <v>GHL000A016121012AN</v>
          </cell>
          <cell r="B14824" t="str">
            <v>LH350 white/black, screens clear/green L</v>
          </cell>
          <cell r="C14824" t="str">
            <v xml:space="preserve"> </v>
          </cell>
        </row>
        <row r="14825">
          <cell r="A14825" t="str">
            <v>GHL000A016121015AN</v>
          </cell>
          <cell r="B14825" t="str">
            <v>Helmet LH350 white, L</v>
          </cell>
          <cell r="C14825" t="str">
            <v xml:space="preserve"> </v>
          </cell>
        </row>
        <row r="14826">
          <cell r="A14826" t="str">
            <v>GHL000A016121015GF</v>
          </cell>
          <cell r="B14826" t="str">
            <v>Helmet LH350 white, black com, L</v>
          </cell>
          <cell r="C14826" t="str">
            <v xml:space="preserve"> </v>
          </cell>
        </row>
        <row r="14827">
          <cell r="A14827" t="str">
            <v>GHL000A016141012A0</v>
          </cell>
          <cell r="B14827" t="str">
            <v>Helmet LH350 white/black, L</v>
          </cell>
          <cell r="C14827" t="str">
            <v xml:space="preserve"> </v>
          </cell>
        </row>
        <row r="14828">
          <cell r="A14828" t="str">
            <v>GHL000A016141012AN</v>
          </cell>
          <cell r="B14828" t="str">
            <v>Helmet LH350 white, black com, L</v>
          </cell>
          <cell r="C14828" t="str">
            <v xml:space="preserve"> </v>
          </cell>
        </row>
        <row r="14829">
          <cell r="A14829" t="str">
            <v>GHL000A016141015AF</v>
          </cell>
          <cell r="B14829" t="str">
            <v>Helmet LH350 white/black, L</v>
          </cell>
          <cell r="C14829" t="str">
            <v xml:space="preserve"> </v>
          </cell>
        </row>
        <row r="14830">
          <cell r="A14830" t="str">
            <v>GHL000A016141015AG</v>
          </cell>
          <cell r="B14830" t="str">
            <v>LH350 white/black screens clear/grey L</v>
          </cell>
          <cell r="C14830" t="str">
            <v xml:space="preserve"> </v>
          </cell>
        </row>
        <row r="14831">
          <cell r="A14831" t="str">
            <v>GHL000A016141015AN</v>
          </cell>
          <cell r="B14831" t="str">
            <v>LH350 white/black screens clear/grey L</v>
          </cell>
          <cell r="C14831" t="str">
            <v xml:space="preserve"> </v>
          </cell>
        </row>
        <row r="14832">
          <cell r="A14832" t="str">
            <v>GHL000A016141025AN</v>
          </cell>
          <cell r="B14832" t="str">
            <v>LH350 white/black screens clear/grey L</v>
          </cell>
          <cell r="C14832" t="str">
            <v xml:space="preserve"> </v>
          </cell>
        </row>
        <row r="14833">
          <cell r="A14833" t="str">
            <v>GHL000A016321027AN</v>
          </cell>
          <cell r="B14833" t="str">
            <v>Helmet LH350 white/black, L</v>
          </cell>
          <cell r="C14833" t="str">
            <v xml:space="preserve"> </v>
          </cell>
        </row>
        <row r="14834">
          <cell r="A14834" t="str">
            <v>GHL000A01634100000</v>
          </cell>
          <cell r="B14834" t="str">
            <v>Helmet LH350 white, L</v>
          </cell>
          <cell r="C14834" t="str">
            <v xml:space="preserve"> </v>
          </cell>
        </row>
        <row r="14835">
          <cell r="A14835" t="str">
            <v>GHL000A01D121012AB</v>
          </cell>
          <cell r="B14835" t="str">
            <v>LH350 white/mat blk screen clear/green L</v>
          </cell>
          <cell r="C14835" t="str">
            <v xml:space="preserve"> </v>
          </cell>
        </row>
        <row r="14836">
          <cell r="A14836" t="str">
            <v>GHL000A01D121012AN</v>
          </cell>
          <cell r="B14836" t="str">
            <v>LH350 white/Noir mat</v>
          </cell>
          <cell r="C14836" t="str">
            <v xml:space="preserve"> </v>
          </cell>
        </row>
        <row r="14837">
          <cell r="A14837" t="str">
            <v>GHL000A01D121015AN</v>
          </cell>
          <cell r="B14837" t="str">
            <v>Helmet LH350 white, L</v>
          </cell>
          <cell r="C14837" t="str">
            <v xml:space="preserve"> </v>
          </cell>
        </row>
        <row r="14838">
          <cell r="A14838" t="str">
            <v>GHL000A01D121021AB</v>
          </cell>
          <cell r="B14838" t="str">
            <v>LH350 whit/mat black, scree.clear/gree L</v>
          </cell>
          <cell r="C14838" t="str">
            <v xml:space="preserve"> </v>
          </cell>
        </row>
        <row r="14839">
          <cell r="A14839" t="str">
            <v>GHL000A01D121025AB</v>
          </cell>
          <cell r="B14839" t="str">
            <v>Helmet LH350 white/matt black, L</v>
          </cell>
          <cell r="C14839" t="str">
            <v xml:space="preserve"> </v>
          </cell>
        </row>
        <row r="14840">
          <cell r="A14840" t="str">
            <v>GHL000A01D14000000</v>
          </cell>
          <cell r="B14840" t="str">
            <v>Helmet LH350 white/mat black, L</v>
          </cell>
          <cell r="C14840" t="str">
            <v xml:space="preserve"> </v>
          </cell>
        </row>
        <row r="14841">
          <cell r="A14841" t="str">
            <v>GHL000A01D321015AN</v>
          </cell>
          <cell r="B14841" t="str">
            <v>Helmet LH350 white/matt black, L</v>
          </cell>
          <cell r="C14841" t="str">
            <v xml:space="preserve"> </v>
          </cell>
        </row>
        <row r="14842">
          <cell r="A14842" t="str">
            <v>GHL000A02212100000</v>
          </cell>
          <cell r="B14842" t="str">
            <v>LH350 yellow screens clear/green L</v>
          </cell>
          <cell r="C14842" t="str">
            <v xml:space="preserve"> </v>
          </cell>
        </row>
        <row r="14843">
          <cell r="A14843" t="str">
            <v>GHL000A022121012AF</v>
          </cell>
          <cell r="B14843" t="str">
            <v>LH350 yellow screens clear/green L</v>
          </cell>
          <cell r="C14843" t="str">
            <v xml:space="preserve"> </v>
          </cell>
        </row>
        <row r="14844">
          <cell r="A14844" t="str">
            <v>GHL000A022121021AB</v>
          </cell>
          <cell r="B14844" t="str">
            <v>LH350 yellow, screens clear/green L</v>
          </cell>
          <cell r="C14844" t="str">
            <v xml:space="preserve"> </v>
          </cell>
        </row>
        <row r="14845">
          <cell r="A14845" t="str">
            <v>GHL000A022121021AF</v>
          </cell>
          <cell r="B14845" t="str">
            <v>LH350 yellow screens clear/green L</v>
          </cell>
          <cell r="C14845" t="str">
            <v xml:space="preserve"> </v>
          </cell>
        </row>
        <row r="14846">
          <cell r="A14846" t="str">
            <v>GHL000A022121112AF</v>
          </cell>
          <cell r="B14846" t="str">
            <v>Helmet LH350, Yellow, L</v>
          </cell>
          <cell r="C14846" t="str">
            <v xml:space="preserve"> </v>
          </cell>
        </row>
        <row r="14847">
          <cell r="A14847" t="str">
            <v>GHL000A022121112BF</v>
          </cell>
          <cell r="B14847" t="str">
            <v>Helmet LH350,Yellow, L</v>
          </cell>
          <cell r="C14847" t="str">
            <v xml:space="preserve"> </v>
          </cell>
        </row>
        <row r="14848">
          <cell r="A14848" t="str">
            <v>GHL000A02214000000</v>
          </cell>
          <cell r="B14848" t="str">
            <v>LH350 yellow screens clear/grey L</v>
          </cell>
          <cell r="C14848" t="str">
            <v xml:space="preserve"> </v>
          </cell>
        </row>
        <row r="14849">
          <cell r="A14849" t="str">
            <v>GHL000A02214100000</v>
          </cell>
          <cell r="B14849" t="str">
            <v>Helmet LH350 yellow, L</v>
          </cell>
          <cell r="C14849" t="str">
            <v xml:space="preserve"> </v>
          </cell>
        </row>
        <row r="14850">
          <cell r="A14850" t="str">
            <v>GHL000A022141012GD</v>
          </cell>
          <cell r="B14850" t="str">
            <v>LH350 yellow screens clear/grey L</v>
          </cell>
          <cell r="C14850" t="str">
            <v xml:space="preserve"> </v>
          </cell>
        </row>
        <row r="14851">
          <cell r="A14851" t="str">
            <v>GHL000A022321012A0</v>
          </cell>
          <cell r="B14851" t="str">
            <v>LH350 yellow screens yellow/green L</v>
          </cell>
          <cell r="C14851" t="str">
            <v xml:space="preserve"> </v>
          </cell>
        </row>
        <row r="14852">
          <cell r="A14852" t="str">
            <v>GHL000A022321012AH</v>
          </cell>
          <cell r="B14852" t="str">
            <v>LH350 yellow screens yellow/green L</v>
          </cell>
          <cell r="C14852" t="str">
            <v xml:space="preserve"> </v>
          </cell>
        </row>
        <row r="14853">
          <cell r="A14853" t="str">
            <v>GHL000A022321012AM</v>
          </cell>
          <cell r="B14853" t="str">
            <v>LH350 yellow screens yellow/green L</v>
          </cell>
          <cell r="C14853" t="str">
            <v xml:space="preserve"> </v>
          </cell>
        </row>
        <row r="14854">
          <cell r="A14854" t="str">
            <v>GHL000A022321012AN</v>
          </cell>
          <cell r="B14854" t="str">
            <v>LH350 yellow screens yellow/green L</v>
          </cell>
          <cell r="C14854" t="str">
            <v xml:space="preserve"> </v>
          </cell>
        </row>
        <row r="14855">
          <cell r="A14855" t="str">
            <v>GHL000A0223210Z2AH</v>
          </cell>
          <cell r="B14855" t="str">
            <v>LH350 yellow screens yellow/green L</v>
          </cell>
          <cell r="C14855" t="str">
            <v xml:space="preserve"> </v>
          </cell>
        </row>
        <row r="14856">
          <cell r="A14856" t="str">
            <v>GHL000A022321112A0</v>
          </cell>
          <cell r="B14856" t="str">
            <v>Helmet LH350 yellow, L</v>
          </cell>
          <cell r="C14856" t="str">
            <v xml:space="preserve"> </v>
          </cell>
        </row>
        <row r="14857">
          <cell r="A14857" t="str">
            <v>GHL000A022341012AK</v>
          </cell>
          <cell r="B14857" t="str">
            <v>Helmet LH350 yellow, L</v>
          </cell>
          <cell r="C14857" t="str">
            <v xml:space="preserve"> </v>
          </cell>
        </row>
        <row r="14858">
          <cell r="A14858" t="str">
            <v>GHL000A022341012AN</v>
          </cell>
          <cell r="B14858" t="str">
            <v>Helmet LH350, Yellow L</v>
          </cell>
          <cell r="C14858" t="str">
            <v xml:space="preserve"> </v>
          </cell>
        </row>
        <row r="14859">
          <cell r="A14859" t="str">
            <v>GHL000A02D120011AB</v>
          </cell>
          <cell r="B14859" t="str">
            <v>Helmet LH350 yellow/mat black, L</v>
          </cell>
          <cell r="C14859" t="str">
            <v xml:space="preserve"> </v>
          </cell>
        </row>
        <row r="14860">
          <cell r="A14860" t="str">
            <v>GHL000A02D121011AB</v>
          </cell>
          <cell r="B14860" t="str">
            <v>Helmet LH350 yellow/mat black, L</v>
          </cell>
          <cell r="C14860" t="str">
            <v xml:space="preserve"> </v>
          </cell>
        </row>
        <row r="14861">
          <cell r="A14861" t="str">
            <v>GHL000A02D121021AB</v>
          </cell>
          <cell r="B14861" t="str">
            <v>Helmet LH350 yellow/matt black, L</v>
          </cell>
          <cell r="C14861" t="str">
            <v xml:space="preserve"> </v>
          </cell>
        </row>
        <row r="14862">
          <cell r="A14862" t="str">
            <v>GHL000A02D121112BF</v>
          </cell>
          <cell r="B14862" t="str">
            <v>Helmet LH350, Yellow, L</v>
          </cell>
          <cell r="C14862" t="str">
            <v xml:space="preserve"> </v>
          </cell>
        </row>
        <row r="14863">
          <cell r="A14863" t="str">
            <v>GHL000A02D140015GF</v>
          </cell>
          <cell r="B14863" t="str">
            <v>Helmet LH350 yellow/matt black, L</v>
          </cell>
          <cell r="C14863" t="str">
            <v xml:space="preserve"> </v>
          </cell>
        </row>
        <row r="14864">
          <cell r="A14864" t="str">
            <v>GHL000A02D140021AB</v>
          </cell>
          <cell r="B14864" t="str">
            <v>LH350 yel/mat black screens clear/grey L</v>
          </cell>
          <cell r="C14864" t="str">
            <v xml:space="preserve"> </v>
          </cell>
        </row>
        <row r="14865">
          <cell r="A14865" t="str">
            <v>GHL000A02D140021AF</v>
          </cell>
          <cell r="B14865" t="str">
            <v>LH350 yel/mat black screens clear/grey L</v>
          </cell>
          <cell r="C14865" t="str">
            <v xml:space="preserve"> </v>
          </cell>
        </row>
        <row r="14866">
          <cell r="A14866" t="str">
            <v>GHL000A02D321012AJ</v>
          </cell>
          <cell r="B14866" t="str">
            <v>Helmet LH350 yellow/mat black, L</v>
          </cell>
          <cell r="C14866" t="str">
            <v xml:space="preserve"> </v>
          </cell>
        </row>
        <row r="14867">
          <cell r="A14867" t="str">
            <v>GHL000A033121012AH</v>
          </cell>
          <cell r="B14867" t="str">
            <v>Helmet LH350 fluorescent orange, L</v>
          </cell>
          <cell r="C14867" t="str">
            <v xml:space="preserve"> </v>
          </cell>
        </row>
        <row r="14868">
          <cell r="A14868" t="str">
            <v>GHL000A033121021AB</v>
          </cell>
          <cell r="B14868" t="str">
            <v>Helmet LH350 fluorescent orange, L</v>
          </cell>
          <cell r="C14868" t="str">
            <v xml:space="preserve"> </v>
          </cell>
        </row>
        <row r="14869">
          <cell r="A14869" t="str">
            <v>GHL000A03314100000</v>
          </cell>
          <cell r="B14869" t="str">
            <v>Helmet LH350 Orange Fluo L</v>
          </cell>
          <cell r="C14869" t="str">
            <v xml:space="preserve"> </v>
          </cell>
        </row>
        <row r="14870">
          <cell r="A14870" t="str">
            <v>GHL000A033141037AB</v>
          </cell>
          <cell r="B14870" t="str">
            <v>LH350 fluo orange screens clear/grey L</v>
          </cell>
          <cell r="C14870" t="str">
            <v xml:space="preserve"> </v>
          </cell>
        </row>
        <row r="14871">
          <cell r="A14871" t="str">
            <v>GHL000A033321012A0</v>
          </cell>
          <cell r="B14871" t="str">
            <v>Helmet LH350 fluorescent orange, L</v>
          </cell>
          <cell r="C14871" t="str">
            <v xml:space="preserve"> </v>
          </cell>
        </row>
        <row r="14872">
          <cell r="A14872" t="str">
            <v>GHL000A033321012AJ</v>
          </cell>
          <cell r="B14872" t="str">
            <v>LH350 fluo orange screens yellow/green L</v>
          </cell>
          <cell r="C14872" t="str">
            <v xml:space="preserve"> </v>
          </cell>
        </row>
        <row r="14873">
          <cell r="A14873" t="str">
            <v>GHL000A033321012AM</v>
          </cell>
          <cell r="B14873" t="str">
            <v>LH350 fluo orange screens yellow/green L</v>
          </cell>
          <cell r="C14873" t="str">
            <v xml:space="preserve"> </v>
          </cell>
        </row>
        <row r="14874">
          <cell r="A14874" t="str">
            <v>GHL000A03334100000</v>
          </cell>
          <cell r="B14874" t="str">
            <v>LH350 fluo.orange,screens yellow/grey L</v>
          </cell>
          <cell r="C14874" t="str">
            <v xml:space="preserve"> </v>
          </cell>
        </row>
        <row r="14875">
          <cell r="A14875" t="str">
            <v>GHL000A03334100010</v>
          </cell>
          <cell r="B14875" t="str">
            <v>Helmet LH350 fluorescent orange, L</v>
          </cell>
          <cell r="C14875" t="str">
            <v xml:space="preserve"> </v>
          </cell>
        </row>
        <row r="14876">
          <cell r="A14876" t="str">
            <v>GHL000A033341012AJ</v>
          </cell>
          <cell r="B14876" t="str">
            <v>LH350 fluo orange screens yellow/grey L</v>
          </cell>
          <cell r="C14876" t="str">
            <v xml:space="preserve"> </v>
          </cell>
        </row>
        <row r="14877">
          <cell r="A14877" t="str">
            <v>GHL000A033341012AN</v>
          </cell>
          <cell r="B14877" t="str">
            <v>LH350 fluo orange screens yellow/grey L</v>
          </cell>
          <cell r="C14877" t="str">
            <v xml:space="preserve"> </v>
          </cell>
        </row>
        <row r="14878">
          <cell r="A14878" t="str">
            <v>GHL000A033341018AB</v>
          </cell>
          <cell r="B14878" t="str">
            <v>Helmet LH350 fluorescent orange, L</v>
          </cell>
          <cell r="C14878" t="str">
            <v xml:space="preserve"> </v>
          </cell>
        </row>
        <row r="14879">
          <cell r="A14879" t="str">
            <v>GHL000A035141112AD</v>
          </cell>
          <cell r="B14879" t="str">
            <v>Helmet LH350, Orange Fluo, L</v>
          </cell>
          <cell r="C14879" t="str">
            <v xml:space="preserve"> </v>
          </cell>
        </row>
        <row r="14880">
          <cell r="A14880" t="str">
            <v>GHL000A03D32000000</v>
          </cell>
          <cell r="B14880" t="str">
            <v>Helmet LH350 fluo.orange,mat black, L</v>
          </cell>
          <cell r="C14880" t="str">
            <v xml:space="preserve"> </v>
          </cell>
        </row>
        <row r="14881">
          <cell r="A14881" t="str">
            <v>GHL000A03D321012AF</v>
          </cell>
          <cell r="B14881" t="str">
            <v>Helmet LH350 fluo orange/matt black, L</v>
          </cell>
          <cell r="C14881" t="str">
            <v xml:space="preserve"> </v>
          </cell>
        </row>
        <row r="14882">
          <cell r="A14882" t="str">
            <v>GHL000A03D34000010</v>
          </cell>
          <cell r="B14882" t="str">
            <v>Helmet LH350 fluo orange/matt black, L</v>
          </cell>
          <cell r="C14882" t="str">
            <v xml:space="preserve"> </v>
          </cell>
        </row>
        <row r="14883">
          <cell r="A14883" t="str">
            <v>GHL000A043121012A0</v>
          </cell>
          <cell r="B14883" t="str">
            <v>LH350 red/fl.orang.screens clear/green L</v>
          </cell>
          <cell r="C14883" t="str">
            <v xml:space="preserve"> </v>
          </cell>
        </row>
        <row r="14884">
          <cell r="A14884" t="str">
            <v>GHL000A04412100000</v>
          </cell>
          <cell r="B14884" t="str">
            <v>LH350 red screens clear/green L</v>
          </cell>
          <cell r="C14884" t="str">
            <v xml:space="preserve"> </v>
          </cell>
        </row>
        <row r="14885">
          <cell r="A14885" t="str">
            <v>GHL000A044121012A0</v>
          </cell>
          <cell r="B14885" t="str">
            <v>LH350 red screens clear/green L</v>
          </cell>
          <cell r="C14885" t="str">
            <v xml:space="preserve"> </v>
          </cell>
        </row>
        <row r="14886">
          <cell r="A14886" t="str">
            <v>GHL000A044121012AJ</v>
          </cell>
          <cell r="B14886" t="str">
            <v>LH350 red screens clear/green L</v>
          </cell>
          <cell r="C14886" t="str">
            <v xml:space="preserve"> </v>
          </cell>
        </row>
        <row r="14887">
          <cell r="A14887" t="str">
            <v>GHL000A044121012AN</v>
          </cell>
          <cell r="B14887" t="str">
            <v>LH350 red screens clear/green L</v>
          </cell>
          <cell r="C14887" t="str">
            <v xml:space="preserve"> </v>
          </cell>
        </row>
        <row r="14888">
          <cell r="A14888" t="str">
            <v>GHL000A04414000010</v>
          </cell>
          <cell r="B14888" t="str">
            <v>LH350 red screens clear/grey L</v>
          </cell>
          <cell r="C14888" t="str">
            <v xml:space="preserve"> </v>
          </cell>
        </row>
        <row r="14889">
          <cell r="A14889" t="str">
            <v>GHL000A04414100010</v>
          </cell>
          <cell r="B14889" t="str">
            <v>Helmet LH350 Red</v>
          </cell>
          <cell r="C14889" t="str">
            <v xml:space="preserve"> </v>
          </cell>
        </row>
        <row r="14890">
          <cell r="A14890" t="str">
            <v>GHL000A044321012A0</v>
          </cell>
          <cell r="B14890" t="str">
            <v>LH350 red, screens yellow/green L</v>
          </cell>
          <cell r="C14890" t="str">
            <v xml:space="preserve"> </v>
          </cell>
        </row>
        <row r="14891">
          <cell r="A14891" t="str">
            <v>GHL000A044321012AM</v>
          </cell>
          <cell r="B14891" t="str">
            <v>LH350 red screens yellow/green L</v>
          </cell>
          <cell r="C14891" t="str">
            <v xml:space="preserve"> </v>
          </cell>
        </row>
        <row r="14892">
          <cell r="A14892" t="str">
            <v>GHL000A044321012AN</v>
          </cell>
          <cell r="B14892" t="str">
            <v>LH350 red, screens yellow/green L</v>
          </cell>
          <cell r="C14892" t="str">
            <v xml:space="preserve"> </v>
          </cell>
        </row>
        <row r="14893">
          <cell r="A14893" t="str">
            <v>GHL000A044321112A0</v>
          </cell>
          <cell r="B14893" t="str">
            <v>Helmet LH350 red, L</v>
          </cell>
          <cell r="C14893" t="str">
            <v xml:space="preserve"> </v>
          </cell>
        </row>
        <row r="14894">
          <cell r="A14894" t="str">
            <v>GHL000A04434000010</v>
          </cell>
          <cell r="B14894" t="str">
            <v>Helmet LH350 red, L</v>
          </cell>
          <cell r="C14894" t="str">
            <v xml:space="preserve"> </v>
          </cell>
        </row>
        <row r="14895">
          <cell r="A14895" t="str">
            <v>GHL000A04434100000</v>
          </cell>
          <cell r="B14895" t="str">
            <v>Helmet LH350, red, L</v>
          </cell>
          <cell r="C14895" t="str">
            <v xml:space="preserve"> </v>
          </cell>
        </row>
        <row r="14896">
          <cell r="A14896" t="str">
            <v>GHL000A04634100000</v>
          </cell>
          <cell r="B14896" t="str">
            <v>Helmet LH350, Red, L</v>
          </cell>
          <cell r="C14896" t="str">
            <v xml:space="preserve"> </v>
          </cell>
        </row>
        <row r="14897">
          <cell r="A14897" t="str">
            <v>GHL000A05512100000</v>
          </cell>
          <cell r="B14897" t="str">
            <v>LH350 dark blue screens clear/green L</v>
          </cell>
          <cell r="C14897" t="str">
            <v xml:space="preserve"> </v>
          </cell>
        </row>
        <row r="14898">
          <cell r="A14898" t="str">
            <v>GHL000A055121012A0</v>
          </cell>
          <cell r="B14898" t="str">
            <v>LH350 dark blue screens clear/green L</v>
          </cell>
          <cell r="C14898" t="str">
            <v xml:space="preserve"> </v>
          </cell>
        </row>
        <row r="14899">
          <cell r="A14899" t="str">
            <v>GHL000A055121012AM</v>
          </cell>
          <cell r="B14899" t="str">
            <v>LH350 dark blue screens clear/green L</v>
          </cell>
          <cell r="C14899" t="str">
            <v xml:space="preserve"> </v>
          </cell>
        </row>
        <row r="14900">
          <cell r="A14900" t="str">
            <v>GHL000A05514100000</v>
          </cell>
          <cell r="B14900" t="str">
            <v>LH350 black blue screens clear/grey L</v>
          </cell>
          <cell r="C14900" t="str">
            <v xml:space="preserve"> </v>
          </cell>
        </row>
        <row r="14901">
          <cell r="A14901" t="str">
            <v>GHL000A055141012GF</v>
          </cell>
          <cell r="B14901" t="str">
            <v>LH350 black blue screens clear/grey L</v>
          </cell>
          <cell r="C14901" t="str">
            <v xml:space="preserve"> </v>
          </cell>
        </row>
        <row r="14902">
          <cell r="A14902" t="str">
            <v>GHL000A055141062AN</v>
          </cell>
          <cell r="B14902" t="str">
            <v>Helmet LH350 dark blue, L</v>
          </cell>
          <cell r="C14902" t="str">
            <v xml:space="preserve"> </v>
          </cell>
        </row>
        <row r="14903">
          <cell r="A14903" t="str">
            <v>GHL000A055321012A0</v>
          </cell>
          <cell r="B14903" t="str">
            <v>LH350 dark blue screens yellow/green L</v>
          </cell>
          <cell r="C14903" t="str">
            <v xml:space="preserve"> </v>
          </cell>
        </row>
        <row r="14904">
          <cell r="A14904" t="str">
            <v>GHL000A055321012AH</v>
          </cell>
          <cell r="B14904" t="str">
            <v>LH350 night blue screens yellow/green L</v>
          </cell>
          <cell r="C14904" t="str">
            <v xml:space="preserve"> </v>
          </cell>
        </row>
        <row r="14905">
          <cell r="A14905" t="str">
            <v>GHL000A055321012AK</v>
          </cell>
          <cell r="B14905" t="str">
            <v>LH350 dark blue screens yellow/green L</v>
          </cell>
          <cell r="C14905" t="str">
            <v xml:space="preserve"> </v>
          </cell>
        </row>
        <row r="14906">
          <cell r="A14906" t="str">
            <v>GHL000A055321012AM</v>
          </cell>
          <cell r="B14906" t="str">
            <v>LH350 dark blue screens yellow/green L</v>
          </cell>
          <cell r="C14906" t="str">
            <v xml:space="preserve"> </v>
          </cell>
        </row>
        <row r="14907">
          <cell r="A14907" t="str">
            <v>GHL000A055321012AN</v>
          </cell>
          <cell r="B14907" t="str">
            <v>LH350 dark blue screens yellow/green L</v>
          </cell>
          <cell r="C14907" t="str">
            <v xml:space="preserve"> </v>
          </cell>
        </row>
        <row r="14908">
          <cell r="A14908" t="str">
            <v>GHL000A055341012AN</v>
          </cell>
          <cell r="B14908" t="str">
            <v>LH350 dark blue screens yellow/grey L</v>
          </cell>
          <cell r="C14908" t="str">
            <v xml:space="preserve"> </v>
          </cell>
        </row>
        <row r="14909">
          <cell r="A14909" t="str">
            <v>GHL000A055341062AM</v>
          </cell>
          <cell r="B14909" t="str">
            <v>LH350 dark blue screens yellow/grey L</v>
          </cell>
          <cell r="C14909" t="str">
            <v xml:space="preserve"> </v>
          </cell>
        </row>
        <row r="14910">
          <cell r="A14910" t="str">
            <v>GHL000A055341112A0</v>
          </cell>
          <cell r="B14910" t="str">
            <v>Helmet LH350, Dark Blue, L</v>
          </cell>
          <cell r="C14910" t="str">
            <v xml:space="preserve"> </v>
          </cell>
        </row>
        <row r="14911">
          <cell r="A14911" t="str">
            <v>GHL000A056341012AN</v>
          </cell>
          <cell r="B14911" t="str">
            <v>LH350 dark blu/black screen yelow/grey L</v>
          </cell>
          <cell r="C14911" t="str">
            <v xml:space="preserve"> </v>
          </cell>
        </row>
        <row r="14912">
          <cell r="A14912" t="str">
            <v>GHL000A066121012AJ</v>
          </cell>
          <cell r="B14912" t="str">
            <v>LH350 black screens clear/green L</v>
          </cell>
          <cell r="C14912" t="str">
            <v xml:space="preserve"> </v>
          </cell>
        </row>
        <row r="14913">
          <cell r="A14913" t="str">
            <v>GHL000A066140012AM</v>
          </cell>
          <cell r="B14913" t="str">
            <v>LH350 black screens clear/grey L</v>
          </cell>
          <cell r="C14913" t="str">
            <v xml:space="preserve"> </v>
          </cell>
        </row>
        <row r="14914">
          <cell r="A14914" t="str">
            <v>GHL000A06632100000</v>
          </cell>
          <cell r="B14914" t="str">
            <v>LH350 black screens yellow/green L</v>
          </cell>
          <cell r="C14914" t="str">
            <v xml:space="preserve"> </v>
          </cell>
        </row>
        <row r="14915">
          <cell r="A14915" t="str">
            <v>GHL000A066321112BH</v>
          </cell>
          <cell r="B14915" t="str">
            <v>Helmet LH350, Black L</v>
          </cell>
          <cell r="C14915" t="str">
            <v xml:space="preserve"> </v>
          </cell>
        </row>
        <row r="14916">
          <cell r="A14916" t="str">
            <v>GHL000A066341012A0</v>
          </cell>
          <cell r="B14916" t="str">
            <v>Helmet LH350 black, L</v>
          </cell>
          <cell r="C14916" t="str">
            <v xml:space="preserve"> </v>
          </cell>
        </row>
        <row r="14917">
          <cell r="A14917" t="str">
            <v>GHL000A06A321012AN</v>
          </cell>
          <cell r="B14917" t="str">
            <v>Helmet LH350</v>
          </cell>
          <cell r="C14917" t="str">
            <v xml:space="preserve"> </v>
          </cell>
        </row>
        <row r="14918">
          <cell r="A14918" t="str">
            <v>GHL000A077121012AN</v>
          </cell>
          <cell r="B14918" t="str">
            <v>Helmet LH350 matt white, L</v>
          </cell>
          <cell r="C14918" t="str">
            <v xml:space="preserve"> </v>
          </cell>
        </row>
        <row r="14919">
          <cell r="A14919" t="str">
            <v>GHL000A07714100000</v>
          </cell>
          <cell r="B14919" t="str">
            <v>Helmet LH350 matt white, L</v>
          </cell>
          <cell r="C14919" t="str">
            <v xml:space="preserve"> </v>
          </cell>
        </row>
        <row r="14920">
          <cell r="A14920" t="str">
            <v>GHL000A07734000010</v>
          </cell>
          <cell r="B14920" t="str">
            <v>LH350 mat white, screens yellow/grey L</v>
          </cell>
          <cell r="C14920" t="str">
            <v xml:space="preserve"> </v>
          </cell>
        </row>
        <row r="14921">
          <cell r="A14921" t="str">
            <v>GHL000A07734100000</v>
          </cell>
          <cell r="B14921" t="str">
            <v>LH350 mat white screens yellow/grey L</v>
          </cell>
          <cell r="C14921" t="str">
            <v xml:space="preserve"> </v>
          </cell>
        </row>
        <row r="14922">
          <cell r="A14922" t="str">
            <v>GHL000A07C121012GB</v>
          </cell>
          <cell r="B14922" t="str">
            <v>Helmet LH350 mat white, L</v>
          </cell>
          <cell r="C14922" t="str">
            <v xml:space="preserve"> </v>
          </cell>
        </row>
        <row r="14923">
          <cell r="A14923" t="str">
            <v>GHL000A07D14100000</v>
          </cell>
          <cell r="B14923" t="str">
            <v>LH350 m.white/m.black,screens clear/grey</v>
          </cell>
          <cell r="C14923" t="str">
            <v xml:space="preserve"> </v>
          </cell>
        </row>
        <row r="14924">
          <cell r="A14924" t="str">
            <v>GHL000A08612000000</v>
          </cell>
          <cell r="B14924" t="str">
            <v>LH350 mat cl. grey screens clear/green L</v>
          </cell>
          <cell r="C14924" t="str">
            <v xml:space="preserve"> </v>
          </cell>
        </row>
        <row r="14925">
          <cell r="A14925" t="str">
            <v>GHL000A086121021AB</v>
          </cell>
          <cell r="B14925" t="str">
            <v>LH350 mat cl.grey/blk screen clr/green L</v>
          </cell>
          <cell r="C14925" t="str">
            <v xml:space="preserve"> </v>
          </cell>
        </row>
        <row r="14926">
          <cell r="A14926" t="str">
            <v>GHL000A086321021AB</v>
          </cell>
          <cell r="B14926" t="str">
            <v>LH350 mat cl. grey screens yello/green L</v>
          </cell>
          <cell r="C14926" t="str">
            <v xml:space="preserve"> </v>
          </cell>
        </row>
        <row r="14927">
          <cell r="A14927" t="str">
            <v>GHL000A08634100000</v>
          </cell>
          <cell r="B14927" t="str">
            <v>Helmet LH350, Grey Light Mat, L</v>
          </cell>
          <cell r="C14927" t="str">
            <v xml:space="preserve"> </v>
          </cell>
        </row>
        <row r="14928">
          <cell r="A14928" t="str">
            <v>GHL000A08812000000</v>
          </cell>
          <cell r="B14928" t="str">
            <v>LH350 mat cl. grey screens clear/green L</v>
          </cell>
          <cell r="C14928" t="str">
            <v xml:space="preserve"> </v>
          </cell>
        </row>
        <row r="14929">
          <cell r="A14929" t="str">
            <v>GHL000A088120012GJ</v>
          </cell>
          <cell r="B14929" t="str">
            <v>LH350 mat cl. grey screens clear/green L</v>
          </cell>
          <cell r="C14929" t="str">
            <v xml:space="preserve"> </v>
          </cell>
        </row>
        <row r="14930">
          <cell r="A14930" t="str">
            <v>GHL000A08812100000</v>
          </cell>
          <cell r="B14930" t="str">
            <v>LH350 mat cl. grey screens clear/green L</v>
          </cell>
          <cell r="C14930" t="str">
            <v xml:space="preserve"> </v>
          </cell>
        </row>
        <row r="14931">
          <cell r="A14931" t="str">
            <v>GHL000A088121011AN</v>
          </cell>
          <cell r="B14931" t="str">
            <v>LH350 mat cl. grey screens clear/green L</v>
          </cell>
          <cell r="C14931" t="str">
            <v xml:space="preserve"> </v>
          </cell>
        </row>
        <row r="14932">
          <cell r="A14932" t="str">
            <v>GHL000A088121012GF</v>
          </cell>
          <cell r="B14932" t="str">
            <v>LH350 mat cl. grey screens clear/green L</v>
          </cell>
          <cell r="C14932" t="str">
            <v xml:space="preserve"> </v>
          </cell>
        </row>
        <row r="14933">
          <cell r="A14933" t="str">
            <v>GHL000A088121021AB</v>
          </cell>
          <cell r="B14933" t="str">
            <v>LH350 mat/clear grey screen clea/green L</v>
          </cell>
          <cell r="C14933" t="str">
            <v xml:space="preserve"> </v>
          </cell>
        </row>
        <row r="14934">
          <cell r="A14934" t="str">
            <v>GHL000A08814000000</v>
          </cell>
          <cell r="B14934" t="str">
            <v>LH350 mat clear grey,screnn clear/grey L</v>
          </cell>
          <cell r="C14934" t="str">
            <v xml:space="preserve"> </v>
          </cell>
        </row>
        <row r="14935">
          <cell r="A14935" t="str">
            <v>GHL000A08814000010</v>
          </cell>
          <cell r="B14935" t="str">
            <v>Helmet LH350 light grey, L</v>
          </cell>
          <cell r="C14935" t="str">
            <v xml:space="preserve"> </v>
          </cell>
        </row>
        <row r="14936">
          <cell r="A14936" t="str">
            <v>GHL000A088140012GB</v>
          </cell>
          <cell r="B14936" t="str">
            <v>LH350 mat cl. grey screens clear/grey L</v>
          </cell>
          <cell r="C14936" t="str">
            <v xml:space="preserve"> </v>
          </cell>
        </row>
        <row r="14937">
          <cell r="A14937" t="str">
            <v>GHL000A088140012GF</v>
          </cell>
          <cell r="B14937" t="str">
            <v>LH350 mat cl. grey screens clear/grey L</v>
          </cell>
          <cell r="C14937" t="str">
            <v xml:space="preserve"> </v>
          </cell>
        </row>
        <row r="14938">
          <cell r="A14938" t="str">
            <v>GHL000A088140012GJ</v>
          </cell>
          <cell r="B14938" t="str">
            <v>LH350 mat cl. grey screens clear/grey L</v>
          </cell>
          <cell r="C14938" t="str">
            <v xml:space="preserve"> </v>
          </cell>
        </row>
        <row r="14939">
          <cell r="A14939" t="str">
            <v>GHL000A08814100000</v>
          </cell>
          <cell r="B14939" t="str">
            <v>Helmet LH350, Grey Light Mat, L</v>
          </cell>
          <cell r="C14939" t="str">
            <v xml:space="preserve"> </v>
          </cell>
        </row>
        <row r="14940">
          <cell r="A14940" t="str">
            <v>GHL000A088141012AL</v>
          </cell>
          <cell r="B14940" t="str">
            <v>LH350 mat cl. grey screens clear/grey L</v>
          </cell>
          <cell r="C14940" t="str">
            <v xml:space="preserve"> </v>
          </cell>
        </row>
        <row r="14941">
          <cell r="A14941" t="str">
            <v>GHL000A088141012GF</v>
          </cell>
          <cell r="B14941" t="str">
            <v>Helmet LH350 Mat Grey, L</v>
          </cell>
          <cell r="C14941" t="str">
            <v xml:space="preserve"> </v>
          </cell>
        </row>
        <row r="14942">
          <cell r="A14942" t="str">
            <v>GHL000A088321012AH</v>
          </cell>
          <cell r="B14942" t="str">
            <v>LH350 mat cl.grey screens yellow/green L</v>
          </cell>
          <cell r="C14942" t="str">
            <v xml:space="preserve"> </v>
          </cell>
        </row>
        <row r="14943">
          <cell r="A14943" t="str">
            <v>GHL000A088321012GF</v>
          </cell>
          <cell r="B14943" t="str">
            <v>Helmet LH350 mat grey, L</v>
          </cell>
          <cell r="C14943" t="str">
            <v xml:space="preserve"> </v>
          </cell>
        </row>
        <row r="14944">
          <cell r="A14944" t="str">
            <v>GHL000A08834000000</v>
          </cell>
          <cell r="B14944" t="str">
            <v>LH350 mat clr.grey screens yellow/grey L</v>
          </cell>
          <cell r="C14944" t="str">
            <v xml:space="preserve"> </v>
          </cell>
        </row>
        <row r="14945">
          <cell r="A14945" t="str">
            <v>GHL000A08834100010</v>
          </cell>
          <cell r="B14945" t="str">
            <v>Helmet LH350 mat grey</v>
          </cell>
          <cell r="C14945" t="str">
            <v xml:space="preserve"> </v>
          </cell>
        </row>
        <row r="14946">
          <cell r="A14946" t="str">
            <v>GHL000A09912000000</v>
          </cell>
          <cell r="B14946" t="str">
            <v>LH350 sand colour screens clear/green L</v>
          </cell>
          <cell r="C14946" t="str">
            <v xml:space="preserve"> </v>
          </cell>
        </row>
        <row r="14947">
          <cell r="A14947" t="str">
            <v>GHL000A09912100010</v>
          </cell>
          <cell r="B14947" t="str">
            <v>LH350 sand colour screens clear/green L</v>
          </cell>
          <cell r="C14947" t="str">
            <v xml:space="preserve"> </v>
          </cell>
        </row>
        <row r="14948">
          <cell r="A14948" t="str">
            <v>GHL000A099121021AB</v>
          </cell>
          <cell r="B14948" t="str">
            <v>LH350 sand color, screens clear/green L</v>
          </cell>
          <cell r="C14948" t="str">
            <v xml:space="preserve"> </v>
          </cell>
        </row>
        <row r="14949">
          <cell r="A14949" t="str">
            <v>GHL000A09914100000</v>
          </cell>
          <cell r="B14949" t="str">
            <v>Helmet LH250 sand, L</v>
          </cell>
          <cell r="C14949" t="str">
            <v xml:space="preserve"> </v>
          </cell>
        </row>
        <row r="14950">
          <cell r="A14950" t="str">
            <v>GHL000A09934000000</v>
          </cell>
          <cell r="B14950" t="str">
            <v>LH350 sand screens yellow/grey L</v>
          </cell>
          <cell r="C14950" t="str">
            <v xml:space="preserve"> </v>
          </cell>
        </row>
        <row r="14951">
          <cell r="A14951" t="str">
            <v>GHL000A09934100000</v>
          </cell>
          <cell r="B14951" t="str">
            <v>LH350 sand screens yellow/grey L</v>
          </cell>
          <cell r="C14951" t="str">
            <v xml:space="preserve"> </v>
          </cell>
        </row>
        <row r="14952">
          <cell r="A14952" t="str">
            <v>GHL000A09D121022BN</v>
          </cell>
          <cell r="B14952" t="str">
            <v>Helmet LH350 sand color L</v>
          </cell>
          <cell r="C14952" t="str">
            <v xml:space="preserve"> </v>
          </cell>
        </row>
        <row r="14953">
          <cell r="A14953" t="str">
            <v>GHL000A0A6121012AM</v>
          </cell>
          <cell r="B14953" t="str">
            <v>LH350 nat.gree/blac.screens clea/green L</v>
          </cell>
          <cell r="C14953" t="str">
            <v xml:space="preserve"> </v>
          </cell>
        </row>
        <row r="14954">
          <cell r="A14954" t="str">
            <v>GHL000A0AA12000000</v>
          </cell>
          <cell r="B14954" t="str">
            <v>Helmet LH350 Nato Green</v>
          </cell>
          <cell r="C14954" t="str">
            <v xml:space="preserve"> </v>
          </cell>
        </row>
        <row r="14955">
          <cell r="A14955" t="str">
            <v>GHL000A0AA120012AB</v>
          </cell>
          <cell r="B14955" t="str">
            <v>Helmet LH350 Green Nato L</v>
          </cell>
          <cell r="C14955" t="str">
            <v xml:space="preserve"> </v>
          </cell>
        </row>
        <row r="14956">
          <cell r="A14956" t="str">
            <v>GHL000A0AA120012BB</v>
          </cell>
          <cell r="B14956" t="str">
            <v>Helmet LH350 Green Nato</v>
          </cell>
          <cell r="C14956" t="str">
            <v xml:space="preserve"> </v>
          </cell>
        </row>
        <row r="14957">
          <cell r="A14957" t="str">
            <v>GHL000A0AA120012BF</v>
          </cell>
          <cell r="B14957" t="str">
            <v>Helmet LH350 Green Nato</v>
          </cell>
          <cell r="C14957" t="str">
            <v xml:space="preserve"> </v>
          </cell>
        </row>
        <row r="14958">
          <cell r="A14958" t="str">
            <v>GHL000A0AA120012CB</v>
          </cell>
          <cell r="B14958" t="str">
            <v>Helmet LH350 Green Nato</v>
          </cell>
          <cell r="C14958" t="str">
            <v xml:space="preserve"> </v>
          </cell>
        </row>
        <row r="14959">
          <cell r="A14959" t="str">
            <v>GHL000A0AA120012DB</v>
          </cell>
          <cell r="B14959" t="str">
            <v>Helmet LH350 Green Nato</v>
          </cell>
          <cell r="C14959" t="str">
            <v xml:space="preserve"> </v>
          </cell>
        </row>
        <row r="14960">
          <cell r="A14960" t="str">
            <v>GHL000A0AA120012EB</v>
          </cell>
          <cell r="B14960" t="str">
            <v>Helmet LH350 Green Nato L</v>
          </cell>
          <cell r="C14960" t="str">
            <v xml:space="preserve"> </v>
          </cell>
        </row>
        <row r="14961">
          <cell r="A14961" t="str">
            <v>GHL000A0AA120012FB</v>
          </cell>
          <cell r="B14961" t="str">
            <v>Helmet LH350 Green Nato L</v>
          </cell>
          <cell r="C14961" t="str">
            <v xml:space="preserve"> </v>
          </cell>
        </row>
        <row r="14962">
          <cell r="A14962" t="str">
            <v>GHL000A0AA120012GB</v>
          </cell>
          <cell r="B14962" t="str">
            <v>LH350 Nato green screens clear/green L</v>
          </cell>
          <cell r="C14962" t="str">
            <v xml:space="preserve"> </v>
          </cell>
        </row>
        <row r="14963">
          <cell r="A14963" t="str">
            <v>GHL000A0AA120012GF</v>
          </cell>
          <cell r="B14963" t="str">
            <v>LH350 Nato green screens clear/green L</v>
          </cell>
          <cell r="C14963" t="str">
            <v xml:space="preserve"> </v>
          </cell>
        </row>
        <row r="14964">
          <cell r="A14964" t="str">
            <v>GHL000A0AA120012HB</v>
          </cell>
          <cell r="B14964" t="str">
            <v>Helmet LH350 Green Nato L</v>
          </cell>
          <cell r="C14964" t="str">
            <v xml:space="preserve"> </v>
          </cell>
        </row>
        <row r="14965">
          <cell r="A14965" t="str">
            <v>GHL000A0AA120012JB</v>
          </cell>
          <cell r="B14965" t="str">
            <v>Helmet LH350 Green Nato L</v>
          </cell>
          <cell r="C14965" t="str">
            <v xml:space="preserve"> </v>
          </cell>
        </row>
        <row r="14966">
          <cell r="A14966" t="str">
            <v>GHL000A0AA120012KB</v>
          </cell>
          <cell r="B14966" t="str">
            <v>Helmet LH350 Green Nato L</v>
          </cell>
          <cell r="C14966" t="str">
            <v xml:space="preserve"> </v>
          </cell>
        </row>
        <row r="14967">
          <cell r="A14967" t="str">
            <v>GHL000A0AA120012LB</v>
          </cell>
          <cell r="B14967" t="str">
            <v>Helmet LH350 Green Nato L</v>
          </cell>
          <cell r="C14967" t="str">
            <v xml:space="preserve"> </v>
          </cell>
        </row>
        <row r="14968">
          <cell r="A14968" t="str">
            <v>GHL000A0AA120112AB</v>
          </cell>
          <cell r="B14968" t="str">
            <v>Helmet LH350 Green Nato</v>
          </cell>
          <cell r="C14968" t="str">
            <v xml:space="preserve"> </v>
          </cell>
        </row>
        <row r="14969">
          <cell r="A14969" t="str">
            <v>GHL000A0AA120112BB</v>
          </cell>
          <cell r="B14969" t="str">
            <v>Helmet LH350 Green Nato</v>
          </cell>
          <cell r="C14969" t="str">
            <v xml:space="preserve"> </v>
          </cell>
        </row>
        <row r="14970">
          <cell r="A14970" t="str">
            <v>GHL000A0AA120112CB</v>
          </cell>
          <cell r="B14970" t="str">
            <v>Helmet LH350 Green Nato</v>
          </cell>
          <cell r="C14970" t="str">
            <v xml:space="preserve"> </v>
          </cell>
        </row>
        <row r="14971">
          <cell r="A14971" t="str">
            <v>GHL000A0AA120112DB</v>
          </cell>
          <cell r="B14971" t="str">
            <v>Helmet LH350 Green Nato</v>
          </cell>
          <cell r="C14971" t="str">
            <v xml:space="preserve"> </v>
          </cell>
        </row>
        <row r="14972">
          <cell r="A14972" t="str">
            <v>GHL000A0AA120112EB</v>
          </cell>
          <cell r="B14972" t="str">
            <v>Helmet LH350 Green Nato L</v>
          </cell>
          <cell r="C14972" t="str">
            <v xml:space="preserve"> </v>
          </cell>
        </row>
        <row r="14973">
          <cell r="A14973" t="str">
            <v>GHL000A0AA120112FB</v>
          </cell>
          <cell r="B14973" t="str">
            <v>Helmet LH350 Green Nato L</v>
          </cell>
          <cell r="C14973" t="str">
            <v xml:space="preserve"> </v>
          </cell>
        </row>
        <row r="14974">
          <cell r="A14974" t="str">
            <v>GHL000A0AA120112KB</v>
          </cell>
          <cell r="B14974" t="str">
            <v>Helmet LH350 Green Nato L</v>
          </cell>
          <cell r="C14974" t="str">
            <v xml:space="preserve"> </v>
          </cell>
        </row>
        <row r="14975">
          <cell r="A14975" t="str">
            <v>GHL000A0AA120112LB</v>
          </cell>
          <cell r="B14975" t="str">
            <v>Helmet LH350 Green Nato L</v>
          </cell>
          <cell r="C14975" t="str">
            <v xml:space="preserve"> </v>
          </cell>
        </row>
        <row r="14976">
          <cell r="A14976" t="str">
            <v>GHL000A0AA120212AB</v>
          </cell>
          <cell r="B14976" t="str">
            <v>Helmet LH350 Green Nato</v>
          </cell>
          <cell r="C14976" t="str">
            <v xml:space="preserve"> </v>
          </cell>
        </row>
        <row r="14977">
          <cell r="A14977" t="str">
            <v>GHL000A0AA120212BB</v>
          </cell>
          <cell r="B14977" t="str">
            <v>Helmet LH350 Green Nato</v>
          </cell>
          <cell r="C14977" t="str">
            <v xml:space="preserve"> </v>
          </cell>
        </row>
        <row r="14978">
          <cell r="A14978" t="str">
            <v>GHL000A0AA120212CB</v>
          </cell>
          <cell r="B14978" t="str">
            <v>Helmet LH350 Green Nato</v>
          </cell>
          <cell r="C14978" t="str">
            <v xml:space="preserve"> </v>
          </cell>
        </row>
        <row r="14979">
          <cell r="A14979" t="str">
            <v>GHL000A0AA120212DB</v>
          </cell>
          <cell r="B14979" t="str">
            <v>Template, creation LH350 products</v>
          </cell>
          <cell r="C14979" t="str">
            <v xml:space="preserve"> </v>
          </cell>
        </row>
        <row r="14980">
          <cell r="A14980" t="str">
            <v>GHL000A0AA120212EB</v>
          </cell>
          <cell r="B14980" t="str">
            <v>Helmet LH350 Green Nato L</v>
          </cell>
          <cell r="C14980" t="str">
            <v xml:space="preserve"> </v>
          </cell>
        </row>
        <row r="14981">
          <cell r="A14981" t="str">
            <v>GHL000A0AA120212FB</v>
          </cell>
          <cell r="B14981" t="str">
            <v>Helmet LH350 Green Nato L</v>
          </cell>
          <cell r="C14981" t="str">
            <v xml:space="preserve"> </v>
          </cell>
        </row>
        <row r="14982">
          <cell r="A14982" t="str">
            <v>GHL000A0AA120212KB</v>
          </cell>
          <cell r="B14982" t="str">
            <v>Helmet LH350 Green Nato L</v>
          </cell>
          <cell r="C14982" t="str">
            <v xml:space="preserve"> </v>
          </cell>
        </row>
        <row r="14983">
          <cell r="A14983" t="str">
            <v>GHL000A0AA120212LB</v>
          </cell>
          <cell r="B14983" t="str">
            <v>Helmet LH350 Green Nato L</v>
          </cell>
          <cell r="C14983" t="str">
            <v xml:space="preserve"> </v>
          </cell>
        </row>
        <row r="14984">
          <cell r="A14984" t="str">
            <v>GHL000A0AA12100010</v>
          </cell>
          <cell r="B14984" t="str">
            <v>Helmet LH350 Nato green, L</v>
          </cell>
          <cell r="C14984" t="str">
            <v xml:space="preserve"> </v>
          </cell>
        </row>
        <row r="14985">
          <cell r="A14985" t="str">
            <v>GHL000A0AA121012AF</v>
          </cell>
          <cell r="B14985" t="str">
            <v>Helmet LH350 Nato green, L</v>
          </cell>
          <cell r="C14985" t="str">
            <v xml:space="preserve"> </v>
          </cell>
        </row>
        <row r="14986">
          <cell r="A14986" t="str">
            <v>GHL000A0AA121012AH</v>
          </cell>
          <cell r="B14986" t="str">
            <v>LH350 Nato green screens clear/green L</v>
          </cell>
          <cell r="C14986" t="str">
            <v xml:space="preserve"> </v>
          </cell>
        </row>
        <row r="14987">
          <cell r="A14987" t="str">
            <v>GHL000A0AA121012AM</v>
          </cell>
          <cell r="B14987" t="str">
            <v>LH350 Nato green screens clear/green L</v>
          </cell>
          <cell r="C14987" t="str">
            <v xml:space="preserve"> </v>
          </cell>
        </row>
        <row r="14988">
          <cell r="A14988" t="str">
            <v>GHL000A0AA121012AN</v>
          </cell>
          <cell r="B14988" t="str">
            <v>Helmet LH350 Nato green, L</v>
          </cell>
          <cell r="C14988" t="str">
            <v xml:space="preserve"> </v>
          </cell>
        </row>
        <row r="14989">
          <cell r="A14989" t="str">
            <v>GHL000A0AA121012GB</v>
          </cell>
          <cell r="B14989" t="str">
            <v>LH350 Nato green screens clear/green L</v>
          </cell>
          <cell r="C14989" t="str">
            <v xml:space="preserve"> </v>
          </cell>
        </row>
        <row r="14990">
          <cell r="A14990" t="str">
            <v>GHL000A0AA121012GF</v>
          </cell>
          <cell r="B14990" t="str">
            <v>LH350 Nato green screens clear/green L</v>
          </cell>
          <cell r="C14990" t="str">
            <v xml:space="preserve"> </v>
          </cell>
        </row>
        <row r="14991">
          <cell r="A14991" t="str">
            <v>GHL000A0AA121018AM</v>
          </cell>
          <cell r="B14991" t="str">
            <v>Helmet LH350 Nato green, L</v>
          </cell>
          <cell r="C14991" t="str">
            <v xml:space="preserve"> </v>
          </cell>
        </row>
        <row r="14992">
          <cell r="A14992" t="str">
            <v>GHL000A0AA121021AB</v>
          </cell>
          <cell r="B14992" t="str">
            <v>LH350 Nato green screens clear/green L</v>
          </cell>
          <cell r="C14992" t="str">
            <v xml:space="preserve"> </v>
          </cell>
        </row>
        <row r="14993">
          <cell r="A14993" t="str">
            <v>GHL000A0AA121021AG</v>
          </cell>
          <cell r="B14993" t="str">
            <v>Helmet LH350 Nato green, L</v>
          </cell>
          <cell r="C14993" t="str">
            <v xml:space="preserve"> </v>
          </cell>
        </row>
        <row r="14994">
          <cell r="A14994" t="str">
            <v>GHL000A0AA121024AG</v>
          </cell>
          <cell r="B14994" t="str">
            <v>Hemet LH350 green Nato, L</v>
          </cell>
          <cell r="C14994" t="str">
            <v xml:space="preserve"> </v>
          </cell>
        </row>
        <row r="14995">
          <cell r="A14995" t="str">
            <v>GHL000A0AA121052BM</v>
          </cell>
          <cell r="B14995" t="str">
            <v>Helmet LH350, Green Nato, L</v>
          </cell>
          <cell r="C14995" t="str">
            <v xml:space="preserve"> </v>
          </cell>
        </row>
        <row r="14996">
          <cell r="A14996" t="str">
            <v>GHL000A0AA14000000</v>
          </cell>
          <cell r="B14996" t="str">
            <v>LH350 nato green screens clear/grey L</v>
          </cell>
          <cell r="C14996" t="str">
            <v xml:space="preserve"> </v>
          </cell>
        </row>
        <row r="14997">
          <cell r="A14997" t="str">
            <v>GHL000A0AA140018GF</v>
          </cell>
          <cell r="B14997" t="str">
            <v>LH350 Nato green, screens clear/grey L</v>
          </cell>
          <cell r="C14997" t="str">
            <v xml:space="preserve"> </v>
          </cell>
        </row>
        <row r="14998">
          <cell r="A14998" t="str">
            <v>GHL000A0AA14100000</v>
          </cell>
          <cell r="B14998" t="str">
            <v>helmet LH350 nato green</v>
          </cell>
          <cell r="C14998" t="str">
            <v xml:space="preserve"> </v>
          </cell>
        </row>
        <row r="14999">
          <cell r="A14999" t="str">
            <v>GHL000A0AA141012AM</v>
          </cell>
          <cell r="B14999" t="str">
            <v>LH350 green nato screens clear/grey L</v>
          </cell>
          <cell r="C14999" t="str">
            <v xml:space="preserve"> </v>
          </cell>
        </row>
        <row r="15000">
          <cell r="A15000" t="str">
            <v>GHL000A0AA141012AN</v>
          </cell>
          <cell r="B15000" t="str">
            <v>LH350 green nato screens clear/grey L</v>
          </cell>
          <cell r="C15000" t="str">
            <v xml:space="preserve"> </v>
          </cell>
        </row>
        <row r="15001">
          <cell r="A15001" t="str">
            <v>GHL000A0AA141018GF</v>
          </cell>
          <cell r="B15001" t="str">
            <v>LH350 Nato green, screens clear/grey L</v>
          </cell>
          <cell r="C15001" t="str">
            <v xml:space="preserve"> </v>
          </cell>
        </row>
        <row r="15002">
          <cell r="A15002" t="str">
            <v>GHL000A0AA141081AB</v>
          </cell>
          <cell r="B15002" t="str">
            <v>LH350 Nato green, screens clear/grey L</v>
          </cell>
          <cell r="C15002" t="str">
            <v xml:space="preserve"> </v>
          </cell>
        </row>
        <row r="15003">
          <cell r="A15003" t="str">
            <v>GHL000A0AA321011AM</v>
          </cell>
          <cell r="B15003" t="str">
            <v>Helmet LH350 Nato green</v>
          </cell>
          <cell r="C15003" t="str">
            <v xml:space="preserve"> </v>
          </cell>
        </row>
        <row r="15004">
          <cell r="A15004" t="str">
            <v>GHL000A0AA321012AG</v>
          </cell>
          <cell r="B15004" t="str">
            <v>LH350 Nato green screens yellow/green L</v>
          </cell>
          <cell r="C15004" t="str">
            <v xml:space="preserve"> </v>
          </cell>
        </row>
        <row r="15005">
          <cell r="A15005" t="str">
            <v>GHL000A0AA321012AJ</v>
          </cell>
          <cell r="B15005" t="str">
            <v>LH350 Nato green screens yellow/green L</v>
          </cell>
          <cell r="C15005" t="str">
            <v xml:space="preserve"> </v>
          </cell>
        </row>
        <row r="15006">
          <cell r="A15006" t="str">
            <v>GHL000A0AA321018AM</v>
          </cell>
          <cell r="B15006" t="str">
            <v>Helmet LH350 Nato green, L</v>
          </cell>
          <cell r="C15006" t="str">
            <v xml:space="preserve"> </v>
          </cell>
        </row>
        <row r="15007">
          <cell r="A15007" t="str">
            <v>GHL000A0AA321062A0</v>
          </cell>
          <cell r="B15007" t="str">
            <v>LH350 nato green, screens yellow/green L</v>
          </cell>
          <cell r="C15007" t="str">
            <v xml:space="preserve"> </v>
          </cell>
        </row>
        <row r="15008">
          <cell r="A15008" t="str">
            <v>GHL000A0AA34100000</v>
          </cell>
          <cell r="B15008" t="str">
            <v>Helmet LH350 Green Nato, L</v>
          </cell>
          <cell r="C15008" t="str">
            <v xml:space="preserve"> </v>
          </cell>
        </row>
        <row r="15009">
          <cell r="A15009" t="str">
            <v>GHL000A0AA341011AM</v>
          </cell>
          <cell r="B15009" t="str">
            <v>Helmet LH350 Nato green, L</v>
          </cell>
          <cell r="C15009" t="str">
            <v xml:space="preserve"> </v>
          </cell>
        </row>
        <row r="15010">
          <cell r="A15010" t="str">
            <v>GHL000A0AA341012AH</v>
          </cell>
          <cell r="B15010" t="str">
            <v>LH350 Nato green screens yellow/grey L</v>
          </cell>
          <cell r="C15010" t="str">
            <v xml:space="preserve"> </v>
          </cell>
        </row>
        <row r="15011">
          <cell r="A15011" t="str">
            <v>GHL000A0AA341012AJ</v>
          </cell>
          <cell r="B15011" t="str">
            <v>LH350 Nato green screens yellow/grey L</v>
          </cell>
          <cell r="C15011" t="str">
            <v xml:space="preserve"> </v>
          </cell>
        </row>
        <row r="15012">
          <cell r="A15012" t="str">
            <v>GHL000A0B634100000</v>
          </cell>
          <cell r="B15012" t="str">
            <v>Helmet LH350 mat grey/black, L</v>
          </cell>
          <cell r="C15012" t="str">
            <v xml:space="preserve"> </v>
          </cell>
        </row>
        <row r="15013">
          <cell r="A15013" t="str">
            <v>GHL000A0BB12000000</v>
          </cell>
          <cell r="B15013" t="str">
            <v>LH350 mat grey screens clear/green L</v>
          </cell>
          <cell r="C15013" t="str">
            <v xml:space="preserve"> </v>
          </cell>
        </row>
        <row r="15014">
          <cell r="A15014" t="str">
            <v>GHL000A0BB120112BB</v>
          </cell>
          <cell r="B15014" t="str">
            <v>Helmet LH350 Mat Grey, L</v>
          </cell>
          <cell r="C15014" t="str">
            <v xml:space="preserve"> </v>
          </cell>
        </row>
        <row r="15015">
          <cell r="A15015" t="str">
            <v>GHL000A0BB121012AH</v>
          </cell>
          <cell r="B15015" t="str">
            <v>Helmet LH350 mat grey, L</v>
          </cell>
          <cell r="C15015" t="str">
            <v xml:space="preserve"> </v>
          </cell>
        </row>
        <row r="15016">
          <cell r="A15016" t="str">
            <v>GHL000A0BB121012AM</v>
          </cell>
          <cell r="B15016" t="str">
            <v>LH350 matt grey screens clear/green L</v>
          </cell>
          <cell r="C15016" t="str">
            <v xml:space="preserve"> </v>
          </cell>
        </row>
        <row r="15017">
          <cell r="A15017" t="str">
            <v>GHL000A0BB121015AM</v>
          </cell>
          <cell r="B15017" t="str">
            <v>LH350 mat grey screens clear/green L</v>
          </cell>
          <cell r="C15017" t="str">
            <v xml:space="preserve"> </v>
          </cell>
        </row>
        <row r="15018">
          <cell r="A15018" t="str">
            <v>GHL000A0BB121021AB</v>
          </cell>
          <cell r="B15018" t="str">
            <v>Helmet LH350 mat grey, L</v>
          </cell>
          <cell r="C15018" t="str">
            <v xml:space="preserve"> </v>
          </cell>
        </row>
        <row r="15019">
          <cell r="A15019" t="str">
            <v>GHL000A0BB121022AB</v>
          </cell>
          <cell r="B15019" t="str">
            <v>LH350 mat grey, screens clear/green L</v>
          </cell>
          <cell r="C15019" t="str">
            <v xml:space="preserve"> </v>
          </cell>
        </row>
        <row r="15020">
          <cell r="A15020" t="str">
            <v>GHL000A0BB121023AB</v>
          </cell>
          <cell r="B15020" t="str">
            <v>Helmet LH350 mat grey, L</v>
          </cell>
          <cell r="C15020" t="str">
            <v xml:space="preserve"> </v>
          </cell>
        </row>
        <row r="15021">
          <cell r="A15021" t="str">
            <v>GHL000A0BB140012GB</v>
          </cell>
          <cell r="B15021" t="str">
            <v>LH350 mat grey screens clear/grey L</v>
          </cell>
          <cell r="C15021" t="str">
            <v xml:space="preserve"> </v>
          </cell>
        </row>
        <row r="15022">
          <cell r="A15022" t="str">
            <v>GHL000A0BB140012GF</v>
          </cell>
          <cell r="B15022" t="str">
            <v>LH350 mat grey screens clear/grey L</v>
          </cell>
          <cell r="C15022" t="str">
            <v xml:space="preserve"> </v>
          </cell>
        </row>
        <row r="15023">
          <cell r="A15023" t="str">
            <v>GHL000A0BB140012GJ</v>
          </cell>
          <cell r="B15023" t="str">
            <v>LH350 mat grey screens clear/grey L</v>
          </cell>
          <cell r="C15023" t="str">
            <v xml:space="preserve"> </v>
          </cell>
        </row>
        <row r="15024">
          <cell r="A15024" t="str">
            <v>GHL000A0BB14100000</v>
          </cell>
          <cell r="B15024" t="str">
            <v>Helmet LH350, Mat Grey</v>
          </cell>
          <cell r="C15024" t="str">
            <v xml:space="preserve"> </v>
          </cell>
        </row>
        <row r="15025">
          <cell r="A15025" t="str">
            <v>GHL000A0BB14100010</v>
          </cell>
          <cell r="B15025" t="str">
            <v>LH350 mat grey, screens clear/grey L</v>
          </cell>
          <cell r="C15025" t="str">
            <v xml:space="preserve"> </v>
          </cell>
        </row>
        <row r="15026">
          <cell r="A15026" t="str">
            <v>GHL000A0BB141012AH</v>
          </cell>
          <cell r="B15026" t="str">
            <v>Helmet LH350 mat grey, L</v>
          </cell>
          <cell r="C15026" t="str">
            <v xml:space="preserve"> </v>
          </cell>
        </row>
        <row r="15027">
          <cell r="A15027" t="str">
            <v>GHL000A0BB32100010</v>
          </cell>
          <cell r="B15027" t="str">
            <v>Helmet LH350 mat grey, L</v>
          </cell>
          <cell r="C15027" t="str">
            <v xml:space="preserve"> </v>
          </cell>
        </row>
        <row r="15028">
          <cell r="A15028" t="str">
            <v>GHL000A0BB321012A0</v>
          </cell>
          <cell r="B15028" t="str">
            <v>Helmet LH350 mat grey, L</v>
          </cell>
          <cell r="C15028" t="str">
            <v xml:space="preserve"> </v>
          </cell>
        </row>
        <row r="15029">
          <cell r="A15029" t="str">
            <v>GHL000A0BB321012AH</v>
          </cell>
          <cell r="B15029" t="str">
            <v>LH350 mat grey screens yellow/green L</v>
          </cell>
          <cell r="C15029" t="str">
            <v xml:space="preserve"> </v>
          </cell>
        </row>
        <row r="15030">
          <cell r="A15030" t="str">
            <v>GHL000A0BB321012AK</v>
          </cell>
          <cell r="B15030" t="str">
            <v>LH350 mat grey screens yellow/green L</v>
          </cell>
          <cell r="C15030" t="str">
            <v xml:space="preserve"> </v>
          </cell>
        </row>
        <row r="15031">
          <cell r="A15031" t="str">
            <v>GHL000A0BB321012AM</v>
          </cell>
          <cell r="B15031" t="str">
            <v>Helmet LH350 Mat Grey, L</v>
          </cell>
          <cell r="C15031" t="str">
            <v xml:space="preserve"> </v>
          </cell>
        </row>
        <row r="15032">
          <cell r="A15032" t="str">
            <v>GHL000A0BB321012AN</v>
          </cell>
          <cell r="B15032" t="str">
            <v>LH350 mat grey screens yellow/green L</v>
          </cell>
          <cell r="C15032" t="str">
            <v xml:space="preserve"> </v>
          </cell>
        </row>
        <row r="15033">
          <cell r="A15033" t="str">
            <v>GHL000A0BB321021AB</v>
          </cell>
          <cell r="B15033" t="str">
            <v>LH350 mat grey screens yellow/green L</v>
          </cell>
          <cell r="C15033" t="str">
            <v xml:space="preserve"> </v>
          </cell>
        </row>
        <row r="15034">
          <cell r="A15034" t="str">
            <v>GHL000A0BB34000010</v>
          </cell>
          <cell r="B15034" t="str">
            <v>Helm LH350 mattgrau, Größe L</v>
          </cell>
          <cell r="C15034" t="str">
            <v xml:space="preserve"> </v>
          </cell>
        </row>
        <row r="15035">
          <cell r="A15035" t="str">
            <v>GHL000A0BB340012GB</v>
          </cell>
          <cell r="B15035" t="str">
            <v>Helmet LH350, Mat Grey, L</v>
          </cell>
          <cell r="C15035" t="str">
            <v xml:space="preserve"> </v>
          </cell>
        </row>
        <row r="15036">
          <cell r="A15036" t="str">
            <v>GHL000A0BB34100000</v>
          </cell>
          <cell r="B15036" t="str">
            <v>Helmet LH350 mat grey, L</v>
          </cell>
          <cell r="C15036" t="str">
            <v xml:space="preserve"> </v>
          </cell>
        </row>
        <row r="15037">
          <cell r="A15037" t="str">
            <v>GHL000A0BB34100010</v>
          </cell>
          <cell r="B15037" t="str">
            <v>Helmet LH350, Mat Grey, L</v>
          </cell>
          <cell r="C15037" t="str">
            <v xml:space="preserve"> </v>
          </cell>
        </row>
        <row r="15038">
          <cell r="A15038" t="str">
            <v>GHL000A0BC341012AJ</v>
          </cell>
          <cell r="B15038" t="str">
            <v>Helmet LH350 mat grey, dark grey comb, L</v>
          </cell>
          <cell r="C15038" t="str">
            <v xml:space="preserve"> </v>
          </cell>
        </row>
        <row r="15039">
          <cell r="A15039" t="str">
            <v>GHL000A0BD321012AB</v>
          </cell>
          <cell r="B15039" t="str">
            <v>Helmet LH350 mat grey/mat black, L</v>
          </cell>
          <cell r="C15039" t="str">
            <v xml:space="preserve"> </v>
          </cell>
        </row>
        <row r="15040">
          <cell r="A15040" t="str">
            <v>GHL000A0BD34000010</v>
          </cell>
          <cell r="B15040" t="str">
            <v>Helmet LH350 matt grey/matt black, L</v>
          </cell>
          <cell r="C15040" t="str">
            <v xml:space="preserve"> </v>
          </cell>
        </row>
        <row r="15041">
          <cell r="A15041" t="str">
            <v>GHL000A0BD34100000</v>
          </cell>
          <cell r="B15041" t="str">
            <v>Helmet LH350 mat grey/mat black, L</v>
          </cell>
          <cell r="C15041" t="str">
            <v xml:space="preserve"> </v>
          </cell>
        </row>
        <row r="15042">
          <cell r="A15042" t="str">
            <v>GHL000A0BD341012AN</v>
          </cell>
          <cell r="B15042" t="str">
            <v>Helmet LH350 mat grey/mat black, L</v>
          </cell>
          <cell r="C15042" t="str">
            <v xml:space="preserve"> </v>
          </cell>
        </row>
        <row r="15043">
          <cell r="A15043" t="str">
            <v>GHL000A0CC12000010</v>
          </cell>
          <cell r="B15043" t="str">
            <v>Helmet LH350 Fonce Grey, L</v>
          </cell>
          <cell r="C15043" t="str">
            <v xml:space="preserve"> </v>
          </cell>
        </row>
        <row r="15044">
          <cell r="A15044" t="str">
            <v>GHL000A0CC12100000</v>
          </cell>
          <cell r="B15044" t="str">
            <v>LH350 dark grey screens clear/green L</v>
          </cell>
          <cell r="C15044" t="str">
            <v xml:space="preserve"> </v>
          </cell>
        </row>
        <row r="15045">
          <cell r="A15045" t="str">
            <v>GHL000A0CC121012A0</v>
          </cell>
          <cell r="B15045" t="str">
            <v>LH350 dark grey screens clear/green L</v>
          </cell>
          <cell r="C15045" t="str">
            <v xml:space="preserve"> </v>
          </cell>
        </row>
        <row r="15046">
          <cell r="A15046" t="str">
            <v>GHL000A0CC121015AM</v>
          </cell>
          <cell r="B15046" t="str">
            <v>LH350 dark grey screens clear/green L</v>
          </cell>
          <cell r="C15046" t="str">
            <v xml:space="preserve"> </v>
          </cell>
        </row>
        <row r="15047">
          <cell r="A15047" t="str">
            <v>GHL000A0CC1211Z2BB</v>
          </cell>
          <cell r="B15047" t="str">
            <v>Helmet LH350, Dark Grey, L</v>
          </cell>
          <cell r="C15047" t="str">
            <v xml:space="preserve"> </v>
          </cell>
        </row>
        <row r="15048">
          <cell r="A15048" t="str">
            <v>GHL000A0CC14000000</v>
          </cell>
          <cell r="B15048" t="str">
            <v>LH350 dark grey screens clear/grey L</v>
          </cell>
          <cell r="C15048" t="str">
            <v xml:space="preserve"> </v>
          </cell>
        </row>
        <row r="15049">
          <cell r="A15049" t="str">
            <v>GHL000A0CC141012GF</v>
          </cell>
          <cell r="B15049" t="str">
            <v>Helmet LH350 Dark grey, L</v>
          </cell>
          <cell r="C15049" t="str">
            <v xml:space="preserve"> </v>
          </cell>
        </row>
        <row r="15050">
          <cell r="A15050" t="str">
            <v>GHL000A0CC141015GF</v>
          </cell>
          <cell r="B15050" t="str">
            <v>Helmet LH350, dark grey, L</v>
          </cell>
          <cell r="C15050" t="str">
            <v xml:space="preserve"> </v>
          </cell>
        </row>
        <row r="15051">
          <cell r="A15051" t="str">
            <v>GHL000A0CC321012AM</v>
          </cell>
          <cell r="B15051" t="str">
            <v>LH350 dark grey screens yellow/green L</v>
          </cell>
          <cell r="C15051" t="str">
            <v xml:space="preserve"> </v>
          </cell>
        </row>
        <row r="15052">
          <cell r="A15052" t="str">
            <v>GHL000A0CC321012AN</v>
          </cell>
          <cell r="B15052" t="str">
            <v>LH350 dark grey screens yellow/green L</v>
          </cell>
          <cell r="C15052" t="str">
            <v xml:space="preserve"> </v>
          </cell>
        </row>
        <row r="15053">
          <cell r="A15053" t="str">
            <v>GHL000A0CC321112A0</v>
          </cell>
          <cell r="B15053" t="str">
            <v>Helmet LH350 dark grey, L</v>
          </cell>
          <cell r="C15053" t="str">
            <v xml:space="preserve"> </v>
          </cell>
        </row>
        <row r="15054">
          <cell r="A15054" t="str">
            <v>GHL000A0CC341025AN</v>
          </cell>
          <cell r="B15054" t="str">
            <v>LH350 dark grey screens yellow/grey L</v>
          </cell>
          <cell r="C15054" t="str">
            <v xml:space="preserve"> </v>
          </cell>
        </row>
        <row r="15055">
          <cell r="A15055" t="str">
            <v>GHL000A0CC341112A0</v>
          </cell>
          <cell r="B15055" t="str">
            <v>Helmet LH350, Dark Grey, L</v>
          </cell>
          <cell r="C15055" t="str">
            <v xml:space="preserve"> </v>
          </cell>
        </row>
        <row r="15056">
          <cell r="A15056" t="str">
            <v>GHL000A0CD341015AN</v>
          </cell>
          <cell r="B15056" t="str">
            <v>Helmet LH350, Dark Grey, L</v>
          </cell>
          <cell r="C15056" t="str">
            <v xml:space="preserve"> </v>
          </cell>
        </row>
        <row r="15057">
          <cell r="A15057" t="str">
            <v>GHL000A0D314100010</v>
          </cell>
          <cell r="B15057" t="str">
            <v>helmet LH350 matt black/fluo orange, L</v>
          </cell>
          <cell r="C15057" t="str">
            <v xml:space="preserve"> </v>
          </cell>
        </row>
        <row r="15058">
          <cell r="A15058" t="str">
            <v>GHL000A0DD12000000</v>
          </cell>
          <cell r="B15058" t="str">
            <v>LH350 mat black screens clear/green L</v>
          </cell>
          <cell r="C15058" t="str">
            <v xml:space="preserve"> </v>
          </cell>
        </row>
        <row r="15059">
          <cell r="A15059" t="str">
            <v>GHL000A0DD12100000</v>
          </cell>
          <cell r="B15059" t="str">
            <v>Helmet LH350 BLack size L</v>
          </cell>
          <cell r="C15059" t="str">
            <v xml:space="preserve"> </v>
          </cell>
        </row>
        <row r="15060">
          <cell r="A15060" t="str">
            <v>GHL000A0DD121012AB</v>
          </cell>
          <cell r="B15060" t="str">
            <v>LH350 mat black screens clear/green L</v>
          </cell>
          <cell r="C15060" t="str">
            <v xml:space="preserve"> </v>
          </cell>
        </row>
        <row r="15061">
          <cell r="A15061" t="str">
            <v>GHL000A0DD121012LN</v>
          </cell>
          <cell r="B15061" t="str">
            <v>Helmet LH350, Mat Black, L</v>
          </cell>
          <cell r="C15061" t="str">
            <v xml:space="preserve"> </v>
          </cell>
        </row>
        <row r="15062">
          <cell r="A15062" t="str">
            <v>GHL000A0DD12107AAA</v>
          </cell>
          <cell r="B15062" t="str">
            <v>Helmet LH350 matt black, L</v>
          </cell>
          <cell r="C15062" t="str">
            <v xml:space="preserve"> </v>
          </cell>
        </row>
        <row r="15063">
          <cell r="A15063" t="str">
            <v>GHL000A0DD14000000</v>
          </cell>
          <cell r="B15063" t="str">
            <v>LH350 mat black screens clear/grey L</v>
          </cell>
          <cell r="C15063" t="str">
            <v xml:space="preserve"> </v>
          </cell>
        </row>
        <row r="15064">
          <cell r="A15064" t="str">
            <v>GHL000A0DD14100000</v>
          </cell>
          <cell r="B15064" t="str">
            <v>Helmet LH350 matt black, L</v>
          </cell>
          <cell r="C15064" t="str">
            <v xml:space="preserve"> </v>
          </cell>
        </row>
        <row r="15065">
          <cell r="A15065" t="str">
            <v>GHL000A0DD141012AF</v>
          </cell>
          <cell r="B15065" t="str">
            <v>LH350 mat black screens clear/grey L</v>
          </cell>
          <cell r="C15065" t="str">
            <v xml:space="preserve"> </v>
          </cell>
        </row>
        <row r="15066">
          <cell r="A15066" t="str">
            <v>GHL000A0DD141062AM</v>
          </cell>
          <cell r="B15066" t="str">
            <v>LH350 mat black screens clear/grey L</v>
          </cell>
          <cell r="C15066" t="str">
            <v xml:space="preserve"> </v>
          </cell>
        </row>
        <row r="15067">
          <cell r="A15067" t="str">
            <v>GHL000A0DD32100000</v>
          </cell>
          <cell r="B15067" t="str">
            <v>Helmet LH350 mat black, L</v>
          </cell>
          <cell r="C15067" t="str">
            <v xml:space="preserve"> </v>
          </cell>
        </row>
        <row r="15068">
          <cell r="A15068" t="str">
            <v>GHL000A0DD321012A0</v>
          </cell>
          <cell r="B15068" t="str">
            <v>LH350 mat black, screens yellow/green L</v>
          </cell>
          <cell r="C15068" t="str">
            <v xml:space="preserve"> </v>
          </cell>
        </row>
        <row r="15069">
          <cell r="A15069" t="str">
            <v>GHL000A0DD321012AF</v>
          </cell>
          <cell r="B15069" t="str">
            <v>LH350 mat black screens yellow/green L</v>
          </cell>
          <cell r="C15069" t="str">
            <v xml:space="preserve"> </v>
          </cell>
        </row>
        <row r="15070">
          <cell r="A15070" t="str">
            <v>GHL000A0DD321012AH</v>
          </cell>
          <cell r="B15070" t="str">
            <v>LH350 mat black screens yellow/green L</v>
          </cell>
          <cell r="C15070" t="str">
            <v xml:space="preserve"> </v>
          </cell>
        </row>
        <row r="15071">
          <cell r="A15071" t="str">
            <v>GHL000A0DD321012BN</v>
          </cell>
          <cell r="B15071" t="str">
            <v>Helmet LH350, Black Mat, L</v>
          </cell>
          <cell r="C15071" t="str">
            <v xml:space="preserve"> </v>
          </cell>
        </row>
        <row r="15072">
          <cell r="A15072" t="str">
            <v>GHL000A0DD340012AH</v>
          </cell>
          <cell r="B15072" t="str">
            <v>LH350 mat black screens yellow/grey L</v>
          </cell>
          <cell r="C15072" t="str">
            <v xml:space="preserve"> </v>
          </cell>
        </row>
        <row r="15073">
          <cell r="A15073" t="str">
            <v>GHL000A0DD340012LN</v>
          </cell>
          <cell r="B15073" t="str">
            <v>Helmet LH350, Black Mat, L</v>
          </cell>
          <cell r="C15073" t="str">
            <v xml:space="preserve"> </v>
          </cell>
        </row>
        <row r="15074">
          <cell r="A15074" t="str">
            <v>GHL000A0DD340062BM</v>
          </cell>
          <cell r="B15074" t="str">
            <v>Helmet LH350, Black Mat, L</v>
          </cell>
          <cell r="C15074" t="str">
            <v xml:space="preserve"> </v>
          </cell>
        </row>
        <row r="15075">
          <cell r="A15075" t="str">
            <v>GHL000A0DD34100000</v>
          </cell>
          <cell r="B15075" t="str">
            <v>LH350 mat black screens yellow/grey L</v>
          </cell>
          <cell r="C15075" t="str">
            <v xml:space="preserve"> </v>
          </cell>
        </row>
        <row r="15076">
          <cell r="A15076" t="str">
            <v>GHL000A0DD341012AJ</v>
          </cell>
          <cell r="B15076" t="str">
            <v>Helmet LH350 mat black, L</v>
          </cell>
          <cell r="C15076" t="str">
            <v xml:space="preserve"> </v>
          </cell>
        </row>
        <row r="15077">
          <cell r="A15077" t="str">
            <v>GHL000A0DD341012AM</v>
          </cell>
          <cell r="B15077" t="str">
            <v>LH350 mat black,screens yellow/grey L</v>
          </cell>
          <cell r="C15077" t="str">
            <v xml:space="preserve"> </v>
          </cell>
        </row>
        <row r="15078">
          <cell r="A15078" t="str">
            <v>GHL000A0DD341012AN</v>
          </cell>
          <cell r="B15078" t="str">
            <v>LH350 mat black, screens yellow/grey L</v>
          </cell>
          <cell r="C15078" t="str">
            <v xml:space="preserve"> </v>
          </cell>
        </row>
        <row r="15079">
          <cell r="A15079" t="str">
            <v>GHL000A0DD341018AB</v>
          </cell>
          <cell r="B15079" t="str">
            <v>Helmet LH350 mat black, L</v>
          </cell>
          <cell r="C15079" t="str">
            <v xml:space="preserve"> </v>
          </cell>
        </row>
        <row r="15080">
          <cell r="A15080" t="str">
            <v>GHL000A0E634100000</v>
          </cell>
          <cell r="B15080" t="str">
            <v>Helmet LH350 metal grey/black, L</v>
          </cell>
          <cell r="C15080" t="str">
            <v xml:space="preserve"> </v>
          </cell>
        </row>
        <row r="15081">
          <cell r="A15081" t="str">
            <v>GHL000A0ED34100000</v>
          </cell>
          <cell r="B15081" t="str">
            <v>LH350 grey/mat blk screens yellow/grey L</v>
          </cell>
          <cell r="C15081" t="str">
            <v xml:space="preserve"> </v>
          </cell>
        </row>
        <row r="15082">
          <cell r="A15082" t="str">
            <v>GHL000A0ED34100010</v>
          </cell>
          <cell r="B15082" t="str">
            <v>Helmet LH350 metal grey/mat black, L</v>
          </cell>
          <cell r="C15082" t="str">
            <v xml:space="preserve"> </v>
          </cell>
        </row>
        <row r="15083">
          <cell r="A15083" t="str">
            <v>GHL000A0EE1210Z2AB</v>
          </cell>
          <cell r="B15083" t="str">
            <v>LH350 metal grey screens clear/green L</v>
          </cell>
          <cell r="C15083" t="str">
            <v xml:space="preserve"> </v>
          </cell>
        </row>
        <row r="15084">
          <cell r="A15084" t="str">
            <v>GHL000A0EE14100000</v>
          </cell>
          <cell r="B15084" t="str">
            <v>Helmet LH350 metal grey, L</v>
          </cell>
          <cell r="C15084" t="str">
            <v xml:space="preserve"> </v>
          </cell>
        </row>
        <row r="15085">
          <cell r="A15085" t="str">
            <v>GHL000A0EE321012A0</v>
          </cell>
          <cell r="B15085" t="str">
            <v>Helmet LH350 metal grey, L</v>
          </cell>
          <cell r="C15085" t="str">
            <v xml:space="preserve"> </v>
          </cell>
        </row>
        <row r="15086">
          <cell r="A15086" t="str">
            <v>GHL000A0EE321012AJ</v>
          </cell>
          <cell r="B15086" t="str">
            <v>LH350 metal grey screens yellow/green L</v>
          </cell>
          <cell r="C15086" t="str">
            <v xml:space="preserve"> </v>
          </cell>
        </row>
        <row r="15087">
          <cell r="A15087" t="str">
            <v>GHL000A0EE321012AM</v>
          </cell>
          <cell r="B15087" t="str">
            <v>LH350 metal grey screens yellow/green L</v>
          </cell>
          <cell r="C15087" t="str">
            <v xml:space="preserve"> </v>
          </cell>
        </row>
        <row r="15088">
          <cell r="A15088" t="str">
            <v>GHL000A0EE34000000</v>
          </cell>
          <cell r="B15088" t="str">
            <v>LH350 metal grey screens yellow/grey L</v>
          </cell>
          <cell r="C15088" t="str">
            <v xml:space="preserve"> </v>
          </cell>
        </row>
        <row r="15089">
          <cell r="A15089" t="str">
            <v>GHL000A0EE34000010</v>
          </cell>
          <cell r="B15089" t="str">
            <v>LH350 metal grey, screens yellow/grey L</v>
          </cell>
          <cell r="C15089" t="str">
            <v xml:space="preserve"> </v>
          </cell>
        </row>
        <row r="15090">
          <cell r="A15090" t="str">
            <v>GHL000A0EE34100000</v>
          </cell>
          <cell r="B15090" t="str">
            <v>LH350 metal grey screens yellow/grey L</v>
          </cell>
          <cell r="C15090" t="str">
            <v xml:space="preserve"> </v>
          </cell>
        </row>
        <row r="15091">
          <cell r="A15091" t="str">
            <v>GHL000A0EE341012AJ</v>
          </cell>
          <cell r="B15091" t="str">
            <v>Helmet LH350 metal grey, L</v>
          </cell>
          <cell r="C15091" t="str">
            <v xml:space="preserve"> </v>
          </cell>
        </row>
        <row r="15092">
          <cell r="A15092" t="str">
            <v>GHL000A0FD121012GB</v>
          </cell>
          <cell r="B15092" t="str">
            <v>Helmet LH350 met.blu/black M</v>
          </cell>
          <cell r="C15092" t="str">
            <v xml:space="preserve"> </v>
          </cell>
        </row>
        <row r="15093">
          <cell r="A15093" t="str">
            <v>GHL000A0FD121014AN</v>
          </cell>
          <cell r="B15093" t="str">
            <v>LH350 met.blu/m.blac screen clear/greenL</v>
          </cell>
          <cell r="C15093" t="str">
            <v xml:space="preserve"> </v>
          </cell>
        </row>
        <row r="15094">
          <cell r="A15094" t="str">
            <v>GHL000A0FD121049AN</v>
          </cell>
          <cell r="B15094" t="str">
            <v>LH350 met.blu/m.blac screen clear/greenL</v>
          </cell>
          <cell r="C15094" t="str">
            <v xml:space="preserve"> </v>
          </cell>
        </row>
        <row r="15095">
          <cell r="A15095" t="str">
            <v>GHL000A0FD141012GB</v>
          </cell>
          <cell r="B15095" t="str">
            <v>Helmet LH350 Blue Metal, L</v>
          </cell>
          <cell r="C15095" t="str">
            <v xml:space="preserve"> </v>
          </cell>
        </row>
        <row r="15096">
          <cell r="A15096" t="str">
            <v>GHL000A0FD32100000</v>
          </cell>
          <cell r="B15096" t="str">
            <v>LH350 mt. blue/blk screen yellow/green L</v>
          </cell>
          <cell r="C15096" t="str">
            <v xml:space="preserve"> </v>
          </cell>
        </row>
        <row r="15097">
          <cell r="A15097" t="str">
            <v>GHL000A0FD34000010</v>
          </cell>
          <cell r="B15097" t="str">
            <v>Helmet LH350 metal blue/matt black, L</v>
          </cell>
          <cell r="C15097" t="str">
            <v xml:space="preserve"> </v>
          </cell>
        </row>
        <row r="15098">
          <cell r="A15098" t="str">
            <v>GHL000A0FD34100000</v>
          </cell>
          <cell r="B15098" t="str">
            <v>Helmet LH350 metal blue/matt black, L</v>
          </cell>
          <cell r="C15098" t="str">
            <v xml:space="preserve"> </v>
          </cell>
        </row>
        <row r="15099">
          <cell r="A15099" t="str">
            <v>GHL000A0FF12000000</v>
          </cell>
          <cell r="B15099" t="str">
            <v>LH350 metal blue screens clear/green L</v>
          </cell>
          <cell r="C15099" t="str">
            <v xml:space="preserve"> </v>
          </cell>
        </row>
        <row r="15100">
          <cell r="A15100" t="str">
            <v>GHL000A0FF121021AB</v>
          </cell>
          <cell r="B15100" t="str">
            <v>LH350 metal blue screens clear/green L</v>
          </cell>
          <cell r="C15100" t="str">
            <v xml:space="preserve"> </v>
          </cell>
        </row>
        <row r="15101">
          <cell r="A15101" t="str">
            <v>GHL000A0FF121112BB</v>
          </cell>
          <cell r="B15101" t="str">
            <v>Helmet LH350, Mat Blue, L</v>
          </cell>
          <cell r="C15101" t="str">
            <v xml:space="preserve"> </v>
          </cell>
        </row>
        <row r="15102">
          <cell r="A15102" t="str">
            <v>GHL000A0FF14000010</v>
          </cell>
          <cell r="B15102" t="str">
            <v>Helmet LH350 metal blue, L</v>
          </cell>
          <cell r="C15102" t="str">
            <v xml:space="preserve"> </v>
          </cell>
        </row>
        <row r="15103">
          <cell r="A15103" t="str">
            <v>GHL000A0FF141012AN</v>
          </cell>
          <cell r="B15103" t="str">
            <v>LH350 metal blue screens clear/grey L</v>
          </cell>
          <cell r="C15103" t="str">
            <v xml:space="preserve"> </v>
          </cell>
        </row>
        <row r="15104">
          <cell r="A15104" t="str">
            <v>GHL000A0FF141021AN</v>
          </cell>
          <cell r="B15104" t="str">
            <v>Helmet LH350 DArk BLue L</v>
          </cell>
          <cell r="C15104" t="str">
            <v xml:space="preserve"> </v>
          </cell>
        </row>
        <row r="15105">
          <cell r="A15105" t="str">
            <v>GHL000A0FF321012AH</v>
          </cell>
          <cell r="B15105" t="str">
            <v>LH350 metal blue screens yellow/green L</v>
          </cell>
          <cell r="C15105" t="str">
            <v xml:space="preserve"> </v>
          </cell>
        </row>
        <row r="15106">
          <cell r="A15106" t="str">
            <v>GHL000A0FF321012AJ</v>
          </cell>
          <cell r="B15106" t="str">
            <v>Helmet LH350 Metal Blue L</v>
          </cell>
          <cell r="C15106" t="str">
            <v xml:space="preserve"> </v>
          </cell>
        </row>
        <row r="15107">
          <cell r="A15107" t="str">
            <v>GHL000A0FF321012AK</v>
          </cell>
          <cell r="B15107" t="str">
            <v>LH350 metal blue screens yellow/green L</v>
          </cell>
          <cell r="C15107" t="str">
            <v xml:space="preserve"> </v>
          </cell>
        </row>
        <row r="15108">
          <cell r="A15108" t="str">
            <v>GHL000A0FF321012AM</v>
          </cell>
          <cell r="B15108" t="str">
            <v>LH350 metal blue screens yellow/green L</v>
          </cell>
          <cell r="C15108" t="str">
            <v xml:space="preserve"> </v>
          </cell>
        </row>
        <row r="15109">
          <cell r="A15109" t="str">
            <v>GHL000A0FF321112AJ</v>
          </cell>
          <cell r="B15109" t="str">
            <v>Helmet LH350 Metal Blue, L</v>
          </cell>
          <cell r="C15109" t="str">
            <v xml:space="preserve"> </v>
          </cell>
        </row>
        <row r="15110">
          <cell r="A15110" t="str">
            <v>GHL000A0FF34000010</v>
          </cell>
          <cell r="B15110" t="str">
            <v>Helmet LH350 metal blue, L</v>
          </cell>
          <cell r="C15110" t="str">
            <v xml:space="preserve"> </v>
          </cell>
        </row>
        <row r="15111">
          <cell r="A15111" t="str">
            <v>GHL000A0FF34100000</v>
          </cell>
          <cell r="B15111" t="str">
            <v>LH350 metal blue screens yellow/grey L</v>
          </cell>
          <cell r="C15111" t="str">
            <v xml:space="preserve"> </v>
          </cell>
        </row>
        <row r="15112">
          <cell r="A15112" t="str">
            <v>GHL000A0FF34100010</v>
          </cell>
          <cell r="B15112" t="str">
            <v>Helmet LH350 metal blue, L</v>
          </cell>
          <cell r="C15112" t="str">
            <v xml:space="preserve"> </v>
          </cell>
        </row>
        <row r="15113">
          <cell r="A15113" t="str">
            <v>GHL000A0FF341012AN</v>
          </cell>
          <cell r="B15113" t="str">
            <v>LH350 metal blue screens yellow/grey L</v>
          </cell>
          <cell r="C15113" t="str">
            <v xml:space="preserve"> </v>
          </cell>
        </row>
        <row r="15114">
          <cell r="A15114" t="str">
            <v>GHL000A0FF341112A0</v>
          </cell>
          <cell r="B15114" t="str">
            <v>Helmet LH350 Blue Metal, L</v>
          </cell>
          <cell r="C15114" t="str">
            <v xml:space="preserve"> </v>
          </cell>
        </row>
        <row r="15115">
          <cell r="A15115" t="str">
            <v>GHL000A0GG14000000</v>
          </cell>
          <cell r="B15115" t="str">
            <v>LH350 mat green screens clear/grey L</v>
          </cell>
          <cell r="C15115" t="str">
            <v xml:space="preserve"> </v>
          </cell>
        </row>
        <row r="15116">
          <cell r="A15116" t="str">
            <v>GHL000A0GG14100000</v>
          </cell>
          <cell r="B15116" t="str">
            <v>LH350 metal.green screens clear/grey L</v>
          </cell>
          <cell r="C15116" t="str">
            <v xml:space="preserve"> </v>
          </cell>
        </row>
        <row r="15117">
          <cell r="A15117" t="str">
            <v>GHL000C011321012AN</v>
          </cell>
          <cell r="B15117" t="str">
            <v>LH350 white screens yellow/green L</v>
          </cell>
          <cell r="C15117" t="str">
            <v xml:space="preserve"> </v>
          </cell>
        </row>
        <row r="15118">
          <cell r="A15118" t="str">
            <v>GHL000C06A321012AN</v>
          </cell>
          <cell r="B15118" t="str">
            <v>Helmet LH350 black/Nato green, L</v>
          </cell>
          <cell r="C15118" t="str">
            <v xml:space="preserve"> </v>
          </cell>
        </row>
        <row r="15119">
          <cell r="A15119" t="str">
            <v>GHL000C0AA141012AL</v>
          </cell>
          <cell r="B15119" t="str">
            <v>Helmet LH350 Nato Green, L</v>
          </cell>
          <cell r="C15119" t="str">
            <v xml:space="preserve"> </v>
          </cell>
        </row>
        <row r="15120">
          <cell r="A15120" t="str">
            <v>GHL000C0BB121021AB</v>
          </cell>
          <cell r="B15120" t="str">
            <v>LH350 mat grey screens clear/green L</v>
          </cell>
          <cell r="C15120" t="str">
            <v xml:space="preserve"> </v>
          </cell>
        </row>
        <row r="15121">
          <cell r="A15121" t="str">
            <v>GHL000C0CC341112BN</v>
          </cell>
          <cell r="B15121" t="str">
            <v>Helmet LH350 dark grey, L</v>
          </cell>
          <cell r="C15121" t="str">
            <v xml:space="preserve"> </v>
          </cell>
        </row>
        <row r="15122">
          <cell r="A15122" t="str">
            <v>GHL000C0FD32000000</v>
          </cell>
          <cell r="B15122" t="str">
            <v>LH350 mt. blue/blk screen yellow/green L</v>
          </cell>
          <cell r="C15122" t="str">
            <v xml:space="preserve"> </v>
          </cell>
        </row>
        <row r="15123">
          <cell r="A15123" t="str">
            <v>GHL000C0FD320021AD</v>
          </cell>
          <cell r="B15123" t="str">
            <v>LH350 mt. blue/blk screen yellow/green L</v>
          </cell>
          <cell r="C15123" t="str">
            <v xml:space="preserve"> </v>
          </cell>
        </row>
        <row r="15124">
          <cell r="A15124" t="str">
            <v>GHM000A01112000000</v>
          </cell>
          <cell r="B15124" t="str">
            <v>LH350 white screens clear/green M</v>
          </cell>
          <cell r="C15124" t="str">
            <v xml:space="preserve"> </v>
          </cell>
        </row>
        <row r="15125">
          <cell r="A15125" t="str">
            <v>GHM000A01112000010</v>
          </cell>
          <cell r="B15125" t="str">
            <v>Helmet LH350 white, M</v>
          </cell>
          <cell r="C15125" t="str">
            <v xml:space="preserve"> </v>
          </cell>
        </row>
        <row r="15126">
          <cell r="A15126" t="str">
            <v>GHM000A01112100000</v>
          </cell>
          <cell r="B15126" t="str">
            <v>LH350 white screens clear/green M</v>
          </cell>
          <cell r="C15126" t="str">
            <v xml:space="preserve"> </v>
          </cell>
        </row>
        <row r="15127">
          <cell r="A15127" t="str">
            <v>GHM000A011121012AH</v>
          </cell>
          <cell r="B15127" t="str">
            <v>LH350 white, screens clear/green M</v>
          </cell>
          <cell r="C15127" t="str">
            <v xml:space="preserve"> </v>
          </cell>
        </row>
        <row r="15128">
          <cell r="A15128" t="str">
            <v>GHM000A011121012AJ</v>
          </cell>
          <cell r="B15128" t="str">
            <v>LH350 white, screens clear/green M</v>
          </cell>
          <cell r="C15128" t="str">
            <v xml:space="preserve"> </v>
          </cell>
        </row>
        <row r="15129">
          <cell r="A15129" t="str">
            <v>GHM000A011121012AM</v>
          </cell>
          <cell r="B15129" t="str">
            <v>LH350 white screens clear/green M</v>
          </cell>
          <cell r="C15129" t="str">
            <v xml:space="preserve"> </v>
          </cell>
        </row>
        <row r="15130">
          <cell r="A15130" t="str">
            <v>GHM000A011121012AN</v>
          </cell>
          <cell r="B15130" t="str">
            <v>LH350 white screens clear/green M</v>
          </cell>
          <cell r="C15130" t="str">
            <v xml:space="preserve"> </v>
          </cell>
        </row>
        <row r="15131">
          <cell r="A15131" t="str">
            <v>GHM000A011121012GB</v>
          </cell>
          <cell r="B15131" t="str">
            <v>Helmet LH350 white, M</v>
          </cell>
          <cell r="C15131" t="str">
            <v xml:space="preserve"> </v>
          </cell>
        </row>
        <row r="15132">
          <cell r="A15132" t="str">
            <v>GHM000A011121012GF</v>
          </cell>
          <cell r="B15132" t="str">
            <v>LH350 white screens clear/green M</v>
          </cell>
          <cell r="C15132" t="str">
            <v xml:space="preserve"> </v>
          </cell>
        </row>
        <row r="15133">
          <cell r="A15133" t="str">
            <v>GHM000A011121012GH</v>
          </cell>
          <cell r="B15133" t="str">
            <v>Helmet LH350 white, M</v>
          </cell>
          <cell r="C15133" t="str">
            <v xml:space="preserve"> </v>
          </cell>
        </row>
        <row r="15134">
          <cell r="A15134" t="str">
            <v>GHM000A011121015AN</v>
          </cell>
          <cell r="B15134" t="str">
            <v>Helmet LH350 white, M</v>
          </cell>
          <cell r="C15134" t="str">
            <v xml:space="preserve"> </v>
          </cell>
        </row>
        <row r="15135">
          <cell r="A15135" t="str">
            <v>GHM000A011121021AB</v>
          </cell>
          <cell r="B15135" t="str">
            <v>Helmet LH350 white, M</v>
          </cell>
          <cell r="C15135" t="str">
            <v xml:space="preserve"> </v>
          </cell>
        </row>
        <row r="15136">
          <cell r="A15136" t="str">
            <v>GHM000A011121042AM</v>
          </cell>
          <cell r="B15136" t="str">
            <v>LH350 white screens clear/green M</v>
          </cell>
          <cell r="C15136" t="str">
            <v xml:space="preserve"> </v>
          </cell>
        </row>
        <row r="15137">
          <cell r="A15137" t="str">
            <v>GHM000A01114000010</v>
          </cell>
          <cell r="B15137" t="str">
            <v>Helmet LH350 white, M</v>
          </cell>
          <cell r="C15137" t="str">
            <v xml:space="preserve"> </v>
          </cell>
        </row>
        <row r="15138">
          <cell r="A15138" t="str">
            <v>GHM000A011140012DL</v>
          </cell>
          <cell r="B15138" t="str">
            <v>Helmet LH350, White, M</v>
          </cell>
          <cell r="C15138" t="str">
            <v xml:space="preserve"> </v>
          </cell>
        </row>
        <row r="15139">
          <cell r="A15139" t="str">
            <v>GHM000A011140012KN</v>
          </cell>
          <cell r="B15139" t="str">
            <v>Helmet LH350, White, M</v>
          </cell>
          <cell r="C15139" t="str">
            <v xml:space="preserve"> </v>
          </cell>
        </row>
        <row r="15140">
          <cell r="A15140" t="str">
            <v>GHM000A011140027AB</v>
          </cell>
          <cell r="B15140" t="str">
            <v>Helmet LH350, white, M</v>
          </cell>
          <cell r="C15140" t="str">
            <v xml:space="preserve"> </v>
          </cell>
        </row>
        <row r="15141">
          <cell r="A15141" t="str">
            <v>GHM000A011140062BN</v>
          </cell>
          <cell r="B15141" t="str">
            <v>Helmet LH350, White, M</v>
          </cell>
          <cell r="C15141" t="str">
            <v xml:space="preserve"> </v>
          </cell>
        </row>
        <row r="15142">
          <cell r="A15142" t="str">
            <v>GHM000A01114007AKM</v>
          </cell>
          <cell r="B15142" t="str">
            <v>Helmet LH350 White, M</v>
          </cell>
          <cell r="C15142" t="str">
            <v xml:space="preserve"> </v>
          </cell>
        </row>
        <row r="15143">
          <cell r="A15143" t="str">
            <v>GHM000A01114100000</v>
          </cell>
          <cell r="B15143" t="str">
            <v>LH350 white screens clear/grey M</v>
          </cell>
          <cell r="C15143" t="str">
            <v xml:space="preserve"> </v>
          </cell>
        </row>
        <row r="15144">
          <cell r="A15144" t="str">
            <v>GHM000A01114100010</v>
          </cell>
          <cell r="B15144" t="str">
            <v>Helmet LH350 white, M</v>
          </cell>
          <cell r="C15144" t="str">
            <v xml:space="preserve"> </v>
          </cell>
        </row>
        <row r="15145">
          <cell r="A15145" t="str">
            <v>GHM000A011141015AN</v>
          </cell>
          <cell r="B15145" t="str">
            <v>Helmet LH350 white screens clear/grey M</v>
          </cell>
          <cell r="C15145" t="str">
            <v xml:space="preserve"> </v>
          </cell>
        </row>
        <row r="15146">
          <cell r="A15146" t="str">
            <v>GHM000A01132000010</v>
          </cell>
          <cell r="B15146" t="str">
            <v>Helmet LH350 white, M</v>
          </cell>
          <cell r="C15146" t="str">
            <v xml:space="preserve"> </v>
          </cell>
        </row>
        <row r="15147">
          <cell r="A15147" t="str">
            <v>GHM000A011321012A0</v>
          </cell>
          <cell r="B15147" t="str">
            <v>LH350 white screens yellow/green M</v>
          </cell>
          <cell r="C15147" t="str">
            <v xml:space="preserve"> </v>
          </cell>
        </row>
        <row r="15148">
          <cell r="A15148" t="str">
            <v>GHM000A011321012AB</v>
          </cell>
          <cell r="B15148" t="str">
            <v>LH350 white screens yellow/green M</v>
          </cell>
          <cell r="C15148" t="str">
            <v xml:space="preserve"> </v>
          </cell>
        </row>
        <row r="15149">
          <cell r="A15149" t="str">
            <v>GHM000A011321012AH</v>
          </cell>
          <cell r="B15149" t="str">
            <v>LH350 white screens yellow/green M</v>
          </cell>
          <cell r="C15149" t="str">
            <v xml:space="preserve"> </v>
          </cell>
        </row>
        <row r="15150">
          <cell r="A15150" t="str">
            <v>GHM000A011321012AK</v>
          </cell>
          <cell r="B15150" t="str">
            <v>LH350 white screens yellow/green M</v>
          </cell>
          <cell r="C15150" t="str">
            <v xml:space="preserve"> </v>
          </cell>
        </row>
        <row r="15151">
          <cell r="A15151" t="str">
            <v>GHM000A011321012AM</v>
          </cell>
          <cell r="B15151" t="str">
            <v>LH350 white screens yellow/green M</v>
          </cell>
          <cell r="C15151" t="str">
            <v xml:space="preserve"> </v>
          </cell>
        </row>
        <row r="15152">
          <cell r="A15152" t="str">
            <v>GHM000A011321012AN</v>
          </cell>
          <cell r="B15152" t="str">
            <v>LH350 white screens yellow/green M</v>
          </cell>
          <cell r="C15152" t="str">
            <v xml:space="preserve"> </v>
          </cell>
        </row>
        <row r="15153">
          <cell r="A15153" t="str">
            <v>GHM000A011321022AG</v>
          </cell>
          <cell r="B15153" t="str">
            <v>Helmet LH350 white, M</v>
          </cell>
          <cell r="C15153" t="str">
            <v xml:space="preserve"> </v>
          </cell>
        </row>
        <row r="15154">
          <cell r="A15154" t="str">
            <v>GHM000A01134000000</v>
          </cell>
          <cell r="B15154" t="str">
            <v>LH350 white screens yellow/grey M</v>
          </cell>
          <cell r="C15154" t="str">
            <v xml:space="preserve"> </v>
          </cell>
        </row>
        <row r="15155">
          <cell r="A15155" t="str">
            <v>GHM000A01134100000</v>
          </cell>
          <cell r="B15155" t="str">
            <v>LH350 white screens yellow/grey M</v>
          </cell>
          <cell r="C15155" t="str">
            <v xml:space="preserve"> </v>
          </cell>
        </row>
        <row r="15156">
          <cell r="A15156" t="str">
            <v>GHM000A01134100010</v>
          </cell>
          <cell r="B15156" t="str">
            <v>Helmet LH350 white, M</v>
          </cell>
          <cell r="C15156" t="str">
            <v xml:space="preserve"> </v>
          </cell>
        </row>
        <row r="15157">
          <cell r="A15157" t="str">
            <v>GHM000A011341012AJ</v>
          </cell>
          <cell r="B15157" t="str">
            <v>Helmet LH350 white, M</v>
          </cell>
          <cell r="C15157" t="str">
            <v xml:space="preserve"> </v>
          </cell>
        </row>
        <row r="15158">
          <cell r="A15158" t="str">
            <v>GHM000A011341012AN</v>
          </cell>
          <cell r="B15158" t="str">
            <v>LH350 white screens yellow/grey M</v>
          </cell>
          <cell r="C15158" t="str">
            <v xml:space="preserve"> </v>
          </cell>
        </row>
        <row r="15159">
          <cell r="A15159" t="str">
            <v>GHM000A011341012DN</v>
          </cell>
          <cell r="B15159" t="str">
            <v>Helmet LH350 White,M</v>
          </cell>
          <cell r="C15159" t="str">
            <v xml:space="preserve"> </v>
          </cell>
        </row>
        <row r="15160">
          <cell r="A15160" t="str">
            <v>GHM000A011341062AN</v>
          </cell>
          <cell r="B15160" t="str">
            <v>Helmet LH350 white, M</v>
          </cell>
          <cell r="C15160" t="str">
            <v xml:space="preserve"> </v>
          </cell>
        </row>
        <row r="15161">
          <cell r="A15161" t="str">
            <v>GHM000A011341115DJ</v>
          </cell>
          <cell r="B15161" t="str">
            <v>Helmet LH350 white, M</v>
          </cell>
          <cell r="C15161" t="str">
            <v xml:space="preserve"> </v>
          </cell>
        </row>
        <row r="15162">
          <cell r="A15162" t="str">
            <v>GHM000A012141063AN</v>
          </cell>
          <cell r="B15162" t="str">
            <v>Helmet LH350 white, M</v>
          </cell>
          <cell r="C15162" t="str">
            <v xml:space="preserve"> </v>
          </cell>
        </row>
        <row r="15163">
          <cell r="A15163" t="str">
            <v>GHM000A01612000000</v>
          </cell>
          <cell r="B15163" t="str">
            <v>LH350 white/black screens clear/green M</v>
          </cell>
          <cell r="C15163" t="str">
            <v xml:space="preserve"> </v>
          </cell>
        </row>
        <row r="15164">
          <cell r="A15164" t="str">
            <v>GHM000A01612100000</v>
          </cell>
          <cell r="B15164" t="str">
            <v>LH350 white/black screens clear/green M</v>
          </cell>
          <cell r="C15164" t="str">
            <v xml:space="preserve"> </v>
          </cell>
        </row>
        <row r="15165">
          <cell r="A15165" t="str">
            <v>GHM000A016121012AG</v>
          </cell>
          <cell r="B15165" t="str">
            <v>LH350 white/black screens clear/green M</v>
          </cell>
          <cell r="C15165" t="str">
            <v xml:space="preserve"> </v>
          </cell>
        </row>
        <row r="15166">
          <cell r="A15166" t="str">
            <v>GHM000A016121015AN</v>
          </cell>
          <cell r="B15166" t="str">
            <v>LH350 white/black screens clear/green M</v>
          </cell>
          <cell r="C15166" t="str">
            <v xml:space="preserve"> </v>
          </cell>
        </row>
        <row r="15167">
          <cell r="A15167" t="str">
            <v>GHM000A016321012AN</v>
          </cell>
          <cell r="B15167" t="str">
            <v>Helmet LH350 white, black, M</v>
          </cell>
          <cell r="C15167" t="str">
            <v xml:space="preserve"> </v>
          </cell>
        </row>
        <row r="15168">
          <cell r="A15168" t="str">
            <v>GHM000A01634100000</v>
          </cell>
          <cell r="B15168" t="str">
            <v>Helmet LH350, White, M</v>
          </cell>
          <cell r="C15168" t="str">
            <v xml:space="preserve"> </v>
          </cell>
        </row>
        <row r="15169">
          <cell r="A15169" t="str">
            <v>GHM000A01D121012AB</v>
          </cell>
          <cell r="B15169" t="str">
            <v>LH350 white/mat blk screen clear/green M</v>
          </cell>
          <cell r="C15169" t="str">
            <v xml:space="preserve"> </v>
          </cell>
        </row>
        <row r="15170">
          <cell r="A15170" t="str">
            <v>GHM000A01D121021AB</v>
          </cell>
          <cell r="B15170" t="str">
            <v>LH350 white/mat blk screen clear/green M</v>
          </cell>
          <cell r="C15170" t="str">
            <v xml:space="preserve"> </v>
          </cell>
        </row>
        <row r="15171">
          <cell r="A15171" t="str">
            <v>GHM000A01D140015GF</v>
          </cell>
          <cell r="B15171" t="str">
            <v>Helmet LH350 white/matt black, M</v>
          </cell>
          <cell r="C15171" t="str">
            <v xml:space="preserve"> </v>
          </cell>
        </row>
        <row r="15172">
          <cell r="A15172" t="str">
            <v>GHM000A01D321015AN</v>
          </cell>
          <cell r="B15172" t="str">
            <v>Helmet LH350 white/black, M</v>
          </cell>
          <cell r="C15172" t="str">
            <v xml:space="preserve"> </v>
          </cell>
        </row>
        <row r="15173">
          <cell r="A15173" t="str">
            <v>GHM000A01D340022AB</v>
          </cell>
          <cell r="B15173" t="str">
            <v>LH350 whit/mt black screen yellow/grey M</v>
          </cell>
          <cell r="C15173" t="str">
            <v xml:space="preserve"> </v>
          </cell>
        </row>
        <row r="15174">
          <cell r="A15174" t="str">
            <v>GHM000A01D3400Z1AB</v>
          </cell>
          <cell r="B15174" t="str">
            <v>LH350 whit/mt black screen yellow/grey M</v>
          </cell>
          <cell r="C15174" t="str">
            <v xml:space="preserve"> </v>
          </cell>
        </row>
        <row r="15175">
          <cell r="A15175" t="str">
            <v>GHM000A01D34100000</v>
          </cell>
          <cell r="B15175" t="str">
            <v>Helmet LH350 white/mat black, M</v>
          </cell>
          <cell r="C15175" t="str">
            <v xml:space="preserve"> </v>
          </cell>
        </row>
        <row r="15176">
          <cell r="A15176" t="str">
            <v>GHM000A02212100000</v>
          </cell>
          <cell r="B15176" t="str">
            <v>LH350 yellow screens clear/green M</v>
          </cell>
          <cell r="C15176" t="str">
            <v xml:space="preserve"> </v>
          </cell>
        </row>
        <row r="15177">
          <cell r="A15177" t="str">
            <v>GHM000A022121012AB</v>
          </cell>
          <cell r="B15177" t="str">
            <v>Helmet LH350 yellow, M</v>
          </cell>
          <cell r="C15177" t="str">
            <v xml:space="preserve"> </v>
          </cell>
        </row>
        <row r="15178">
          <cell r="A15178" t="str">
            <v>GHM000A022121012AF</v>
          </cell>
          <cell r="B15178" t="str">
            <v>LH350 yellow screens clear/green M</v>
          </cell>
          <cell r="C15178" t="str">
            <v xml:space="preserve"> </v>
          </cell>
        </row>
        <row r="15179">
          <cell r="A15179" t="str">
            <v>GHM000A022121012AJ</v>
          </cell>
          <cell r="B15179" t="str">
            <v>LH350 yellow screens clear/green M</v>
          </cell>
          <cell r="C15179" t="str">
            <v xml:space="preserve"> </v>
          </cell>
        </row>
        <row r="15180">
          <cell r="A15180" t="str">
            <v>GHM000A022121012AM</v>
          </cell>
          <cell r="B15180" t="str">
            <v>LH350 yellow screens clear/green M</v>
          </cell>
          <cell r="C15180" t="str">
            <v xml:space="preserve"> </v>
          </cell>
        </row>
        <row r="15181">
          <cell r="A15181" t="str">
            <v>GHM000A022121021AB</v>
          </cell>
          <cell r="B15181" t="str">
            <v>LH350 yellow, screens clear/green M</v>
          </cell>
          <cell r="C15181" t="str">
            <v xml:space="preserve"> </v>
          </cell>
        </row>
        <row r="15182">
          <cell r="A15182" t="str">
            <v>GHM000A022121021AF</v>
          </cell>
          <cell r="B15182" t="str">
            <v>Helmet LH350 yellow, M</v>
          </cell>
          <cell r="C15182" t="str">
            <v xml:space="preserve"> </v>
          </cell>
        </row>
        <row r="15183">
          <cell r="A15183" t="str">
            <v>GHM000A022121112AF</v>
          </cell>
          <cell r="B15183" t="str">
            <v>Helmet LH350, Yellow, M</v>
          </cell>
          <cell r="C15183" t="str">
            <v xml:space="preserve"> </v>
          </cell>
        </row>
        <row r="15184">
          <cell r="A15184" t="str">
            <v>GHM000A02214000000</v>
          </cell>
          <cell r="B15184" t="str">
            <v>LH350 yellow screens clear/grey M</v>
          </cell>
          <cell r="C15184" t="str">
            <v xml:space="preserve"> </v>
          </cell>
        </row>
        <row r="15185">
          <cell r="A15185" t="str">
            <v>GHM000A02214100000</v>
          </cell>
          <cell r="B15185" t="str">
            <v>Helmet LH350, Yellow, M</v>
          </cell>
          <cell r="C15185" t="str">
            <v xml:space="preserve"> </v>
          </cell>
        </row>
        <row r="15186">
          <cell r="A15186" t="str">
            <v>GHM000A022141012GD</v>
          </cell>
          <cell r="B15186" t="str">
            <v>LH350 yellow screenns clear/grey M</v>
          </cell>
          <cell r="C15186" t="str">
            <v xml:space="preserve"> </v>
          </cell>
        </row>
        <row r="15187">
          <cell r="A15187" t="str">
            <v>GHM000A02232100000</v>
          </cell>
          <cell r="B15187" t="str">
            <v>LH350 yellow screens yellow/green M</v>
          </cell>
          <cell r="C15187" t="str">
            <v xml:space="preserve"> </v>
          </cell>
        </row>
        <row r="15188">
          <cell r="A15188" t="str">
            <v>GHM000A022321012A0</v>
          </cell>
          <cell r="B15188" t="str">
            <v>LH350 yellow screens yellow/green M</v>
          </cell>
          <cell r="C15188" t="str">
            <v xml:space="preserve"> </v>
          </cell>
        </row>
        <row r="15189">
          <cell r="A15189" t="str">
            <v>GHM000A022321012AH</v>
          </cell>
          <cell r="B15189" t="str">
            <v>LH350 yellow screens yellow/green M</v>
          </cell>
          <cell r="C15189" t="str">
            <v xml:space="preserve"> </v>
          </cell>
        </row>
        <row r="15190">
          <cell r="A15190" t="str">
            <v>GHM000A022321012AM</v>
          </cell>
          <cell r="B15190" t="str">
            <v>LH350 yellow screens yellow/green M</v>
          </cell>
          <cell r="C15190" t="str">
            <v xml:space="preserve"> </v>
          </cell>
        </row>
        <row r="15191">
          <cell r="A15191" t="str">
            <v>GHM000A022321012AN</v>
          </cell>
          <cell r="B15191" t="str">
            <v>LH350 yellow screens yellow/green M</v>
          </cell>
          <cell r="C15191" t="str">
            <v xml:space="preserve"> </v>
          </cell>
        </row>
        <row r="15192">
          <cell r="A15192" t="str">
            <v>GHM000A02D120011AB</v>
          </cell>
          <cell r="B15192" t="str">
            <v>Helmet LH350 yellow/mat black, M</v>
          </cell>
          <cell r="C15192" t="str">
            <v xml:space="preserve"> </v>
          </cell>
        </row>
        <row r="15193">
          <cell r="A15193" t="str">
            <v>GHM000A02D121011AB</v>
          </cell>
          <cell r="B15193" t="str">
            <v>Helmet LH350 yellow/mat black, M</v>
          </cell>
          <cell r="C15193" t="str">
            <v xml:space="preserve"> </v>
          </cell>
        </row>
        <row r="15194">
          <cell r="A15194" t="str">
            <v>GHM000A02D140015GF</v>
          </cell>
          <cell r="B15194" t="str">
            <v>Helmet LH350 yellow/matt black, M</v>
          </cell>
          <cell r="C15194" t="str">
            <v xml:space="preserve"> </v>
          </cell>
        </row>
        <row r="15195">
          <cell r="A15195" t="str">
            <v>GHM000A02D140021AB</v>
          </cell>
          <cell r="B15195" t="str">
            <v>LH350 yel/mat black screens clear/grey M</v>
          </cell>
          <cell r="C15195" t="str">
            <v xml:space="preserve"> </v>
          </cell>
        </row>
        <row r="15196">
          <cell r="A15196" t="str">
            <v>GHM000A02D3400Z1AB</v>
          </cell>
          <cell r="B15196" t="str">
            <v>LH350 Black screen yellow/grey</v>
          </cell>
          <cell r="C15196" t="str">
            <v xml:space="preserve"> </v>
          </cell>
        </row>
        <row r="15197">
          <cell r="A15197" t="str">
            <v>GHM000A02D3410Z1AB</v>
          </cell>
          <cell r="B15197" t="str">
            <v>LH350 Black screen yellow/grey</v>
          </cell>
          <cell r="C15197" t="str">
            <v xml:space="preserve"> </v>
          </cell>
        </row>
        <row r="15198">
          <cell r="A15198" t="str">
            <v>GHM000A03312100000</v>
          </cell>
          <cell r="B15198" t="str">
            <v>Helmet LH350 fluorescent orange, M</v>
          </cell>
          <cell r="C15198" t="str">
            <v xml:space="preserve"> </v>
          </cell>
        </row>
        <row r="15199">
          <cell r="A15199" t="str">
            <v>GHM000A033121012A0</v>
          </cell>
          <cell r="B15199" t="str">
            <v>LH350 fluo orange screens clear/green M</v>
          </cell>
          <cell r="C15199" t="str">
            <v xml:space="preserve"> </v>
          </cell>
        </row>
        <row r="15200">
          <cell r="A15200" t="str">
            <v>GHM000A033121012AB</v>
          </cell>
          <cell r="B15200" t="str">
            <v>Helmet LH350 fluo orange, M</v>
          </cell>
          <cell r="C15200" t="str">
            <v xml:space="preserve"> </v>
          </cell>
        </row>
        <row r="15201">
          <cell r="A15201" t="str">
            <v>GHM000A033121012AH</v>
          </cell>
          <cell r="B15201" t="str">
            <v>LH350 fluo orange screens clear/green M</v>
          </cell>
          <cell r="C15201" t="str">
            <v xml:space="preserve"> </v>
          </cell>
        </row>
        <row r="15202">
          <cell r="A15202" t="str">
            <v>GHM000A033121012AM</v>
          </cell>
          <cell r="B15202" t="str">
            <v>LH350 fluo orange screens clear/green M</v>
          </cell>
          <cell r="C15202" t="str">
            <v xml:space="preserve"> </v>
          </cell>
        </row>
        <row r="15203">
          <cell r="A15203" t="str">
            <v>GHM000A033121012AN</v>
          </cell>
          <cell r="B15203" t="str">
            <v>LH350 fluo orange screens clear/green M</v>
          </cell>
          <cell r="C15203" t="str">
            <v xml:space="preserve"> </v>
          </cell>
        </row>
        <row r="15204">
          <cell r="A15204" t="str">
            <v>GHM000A033121021AB</v>
          </cell>
          <cell r="B15204" t="str">
            <v>Helmet LH350 fluorescent orange, M</v>
          </cell>
          <cell r="C15204" t="str">
            <v xml:space="preserve"> </v>
          </cell>
        </row>
        <row r="15205">
          <cell r="A15205" t="str">
            <v>GHM000A033141012AN</v>
          </cell>
          <cell r="B15205" t="str">
            <v>LH350 fluo orange screens clear/grey M</v>
          </cell>
          <cell r="C15205" t="str">
            <v xml:space="preserve"> </v>
          </cell>
        </row>
        <row r="15206">
          <cell r="A15206" t="str">
            <v>GHM000A033141037AB</v>
          </cell>
          <cell r="B15206" t="str">
            <v>LH350 fl.orange, screens clear/grey M</v>
          </cell>
          <cell r="C15206" t="str">
            <v xml:space="preserve"> </v>
          </cell>
        </row>
        <row r="15207">
          <cell r="A15207" t="str">
            <v>GHM000A033141112LH</v>
          </cell>
          <cell r="B15207" t="str">
            <v>Helmet LH350, Orange Fluo, M</v>
          </cell>
          <cell r="C15207" t="str">
            <v xml:space="preserve"> </v>
          </cell>
        </row>
        <row r="15208">
          <cell r="A15208" t="str">
            <v>GHM000A033321012AL</v>
          </cell>
          <cell r="B15208" t="str">
            <v>LH350 fluo orange screens yellow/green M</v>
          </cell>
          <cell r="C15208" t="str">
            <v xml:space="preserve"> </v>
          </cell>
        </row>
        <row r="15209">
          <cell r="A15209" t="str">
            <v>GHM000A03334100000</v>
          </cell>
          <cell r="B15209" t="str">
            <v>LH350 fluo.orange,screens yellow/grey M</v>
          </cell>
          <cell r="C15209" t="str">
            <v xml:space="preserve"> </v>
          </cell>
        </row>
        <row r="15210">
          <cell r="A15210" t="str">
            <v>GHM000A033341012AJ</v>
          </cell>
          <cell r="B15210" t="str">
            <v>LH350 fluo orange screens yellow/grey M</v>
          </cell>
          <cell r="C15210" t="str">
            <v xml:space="preserve"> </v>
          </cell>
        </row>
        <row r="15211">
          <cell r="A15211" t="str">
            <v>GHM000A033341112LJ</v>
          </cell>
          <cell r="B15211" t="str">
            <v>Helmet LH350 fluorescent orange</v>
          </cell>
          <cell r="C15211" t="str">
            <v xml:space="preserve"> </v>
          </cell>
        </row>
        <row r="15212">
          <cell r="A15212" t="str">
            <v>GHM000A03634100000</v>
          </cell>
          <cell r="B15212" t="str">
            <v>Helmet LH350, Orange Fluo, M</v>
          </cell>
          <cell r="C15212" t="str">
            <v xml:space="preserve"> </v>
          </cell>
        </row>
        <row r="15213">
          <cell r="A15213" t="str">
            <v>GHM000A04412000000</v>
          </cell>
          <cell r="B15213" t="str">
            <v>LH350 red screens clear/green M</v>
          </cell>
          <cell r="C15213" t="str">
            <v xml:space="preserve"> </v>
          </cell>
        </row>
        <row r="15214">
          <cell r="A15214" t="str">
            <v>GHM000A044120012AB</v>
          </cell>
          <cell r="B15214" t="str">
            <v>LH350 red screens clear/green M</v>
          </cell>
          <cell r="C15214" t="str">
            <v xml:space="preserve"> </v>
          </cell>
        </row>
        <row r="15215">
          <cell r="A15215" t="str">
            <v>GHM000A04412100000</v>
          </cell>
          <cell r="B15215" t="str">
            <v>LH350 red screens clear/green M</v>
          </cell>
          <cell r="C15215" t="str">
            <v xml:space="preserve"> </v>
          </cell>
        </row>
        <row r="15216">
          <cell r="A15216" t="str">
            <v>GHM000A044121012AJ</v>
          </cell>
          <cell r="B15216" t="str">
            <v>LH350 red screens clear/green M</v>
          </cell>
          <cell r="C15216" t="str">
            <v xml:space="preserve"> </v>
          </cell>
        </row>
        <row r="15217">
          <cell r="A15217" t="str">
            <v>GHM000A044121012AM</v>
          </cell>
          <cell r="B15217" t="str">
            <v>LH350 red screens clear/green M</v>
          </cell>
          <cell r="C15217" t="str">
            <v xml:space="preserve"> </v>
          </cell>
        </row>
        <row r="15218">
          <cell r="A15218" t="str">
            <v>GHM000A04414000000</v>
          </cell>
          <cell r="B15218" t="str">
            <v>LH350 red screens clear/grey M</v>
          </cell>
          <cell r="C15218" t="str">
            <v xml:space="preserve"> </v>
          </cell>
        </row>
        <row r="15219">
          <cell r="A15219" t="str">
            <v>GHM000A04414000010</v>
          </cell>
          <cell r="B15219" t="str">
            <v>LH350 red screens clear/grey M</v>
          </cell>
          <cell r="C15219" t="str">
            <v xml:space="preserve"> </v>
          </cell>
        </row>
        <row r="15220">
          <cell r="A15220" t="str">
            <v>GHM000A044321012A0</v>
          </cell>
          <cell r="B15220" t="str">
            <v>LH350 red screens yellow/green M</v>
          </cell>
          <cell r="C15220" t="str">
            <v xml:space="preserve"> </v>
          </cell>
        </row>
        <row r="15221">
          <cell r="A15221" t="str">
            <v>GHM000A044321012AH</v>
          </cell>
          <cell r="B15221" t="str">
            <v>LH350 red screens yellow/green M</v>
          </cell>
          <cell r="C15221" t="str">
            <v xml:space="preserve"> </v>
          </cell>
        </row>
        <row r="15222">
          <cell r="A15222" t="str">
            <v>GHM000A044321012AM</v>
          </cell>
          <cell r="B15222" t="str">
            <v>LH350 red screens yellow/green M</v>
          </cell>
          <cell r="C15222" t="str">
            <v xml:space="preserve"> </v>
          </cell>
        </row>
        <row r="15223">
          <cell r="A15223" t="str">
            <v>GHM000A044321012AN</v>
          </cell>
          <cell r="B15223" t="str">
            <v>LH350 red screens yellow/green M</v>
          </cell>
          <cell r="C15223" t="str">
            <v xml:space="preserve"> </v>
          </cell>
        </row>
        <row r="15224">
          <cell r="A15224" t="str">
            <v>GHM000A044321112A0</v>
          </cell>
          <cell r="B15224" t="str">
            <v>Helmet LH350 red, M</v>
          </cell>
          <cell r="C15224" t="str">
            <v xml:space="preserve"> </v>
          </cell>
        </row>
        <row r="15225">
          <cell r="A15225" t="str">
            <v>GHM000A04D3400Z1AB</v>
          </cell>
          <cell r="B15225" t="str">
            <v>LH350 red screens yellow/grey M</v>
          </cell>
          <cell r="C15225" t="str">
            <v xml:space="preserve"> </v>
          </cell>
        </row>
        <row r="15226">
          <cell r="A15226" t="str">
            <v>GHM000A05512000000</v>
          </cell>
          <cell r="B15226" t="str">
            <v>LH350 dark blue screens clear/green M</v>
          </cell>
          <cell r="C15226" t="str">
            <v xml:space="preserve"> </v>
          </cell>
        </row>
        <row r="15227">
          <cell r="A15227" t="str">
            <v>GHM000A05512100000</v>
          </cell>
          <cell r="B15227" t="str">
            <v>LH350 dark blue,screens clear/green</v>
          </cell>
          <cell r="C15227" t="str">
            <v xml:space="preserve"> </v>
          </cell>
        </row>
        <row r="15228">
          <cell r="A15228" t="str">
            <v>GHM000A055121011AN</v>
          </cell>
          <cell r="B15228" t="str">
            <v>Helmet LH350 dark blue, M</v>
          </cell>
          <cell r="C15228" t="str">
            <v xml:space="preserve"> </v>
          </cell>
        </row>
        <row r="15229">
          <cell r="A15229" t="str">
            <v>GHM000A055121012A0</v>
          </cell>
          <cell r="B15229" t="str">
            <v>Helmet LH350 dark blue, M</v>
          </cell>
          <cell r="C15229" t="str">
            <v xml:space="preserve"> </v>
          </cell>
        </row>
        <row r="15230">
          <cell r="A15230" t="str">
            <v>GHM000A055121112AJ</v>
          </cell>
          <cell r="B15230" t="str">
            <v>Helmet LH350 Dark Blue, M</v>
          </cell>
          <cell r="C15230" t="str">
            <v xml:space="preserve"> </v>
          </cell>
        </row>
        <row r="15231">
          <cell r="A15231" t="str">
            <v>GHM000A05514000000</v>
          </cell>
          <cell r="B15231" t="str">
            <v>Helmet LH350 dark blue, M</v>
          </cell>
          <cell r="C15231" t="str">
            <v xml:space="preserve"> </v>
          </cell>
        </row>
        <row r="15232">
          <cell r="A15232" t="str">
            <v>GHM000A055321012A0</v>
          </cell>
          <cell r="B15232" t="str">
            <v>Helmet LH350 dark blue,M</v>
          </cell>
          <cell r="C15232" t="str">
            <v xml:space="preserve"> </v>
          </cell>
        </row>
        <row r="15233">
          <cell r="A15233" t="str">
            <v>GHM000A055321012AH</v>
          </cell>
          <cell r="B15233" t="str">
            <v>LH350 dark blue screens yellow/green M</v>
          </cell>
          <cell r="C15233" t="str">
            <v xml:space="preserve"> </v>
          </cell>
        </row>
        <row r="15234">
          <cell r="A15234" t="str">
            <v>GHM000A055321012AM</v>
          </cell>
          <cell r="B15234" t="str">
            <v>LH350 dark blue screens yellow/green M</v>
          </cell>
          <cell r="C15234" t="str">
            <v xml:space="preserve"> </v>
          </cell>
        </row>
        <row r="15235">
          <cell r="A15235" t="str">
            <v>GHM000A055341012AJ</v>
          </cell>
          <cell r="B15235" t="str">
            <v>LH350 dark blue,screens yellow/grey</v>
          </cell>
          <cell r="C15235" t="str">
            <v xml:space="preserve"> </v>
          </cell>
        </row>
        <row r="15236">
          <cell r="A15236" t="str">
            <v>GHM000A055341012AM</v>
          </cell>
          <cell r="B15236" t="str">
            <v>LH350 dark blue screens yellow/grey M</v>
          </cell>
          <cell r="C15236" t="str">
            <v xml:space="preserve"> </v>
          </cell>
        </row>
        <row r="15237">
          <cell r="A15237" t="str">
            <v>GHM000A055341012AN</v>
          </cell>
          <cell r="B15237" t="str">
            <v>LH350 dark blue screens yellow/grey M</v>
          </cell>
          <cell r="C15237" t="str">
            <v xml:space="preserve"> </v>
          </cell>
        </row>
        <row r="15238">
          <cell r="A15238" t="str">
            <v>GHM000A055341042AM</v>
          </cell>
          <cell r="B15238" t="str">
            <v>Helmet LH350 dark blue, M</v>
          </cell>
          <cell r="C15238" t="str">
            <v xml:space="preserve"> </v>
          </cell>
        </row>
        <row r="15239">
          <cell r="A15239" t="str">
            <v>GHM000A055341062AM</v>
          </cell>
          <cell r="B15239" t="str">
            <v>LH350 dark blue screens yellow/grey M</v>
          </cell>
          <cell r="C15239" t="str">
            <v xml:space="preserve"> </v>
          </cell>
        </row>
        <row r="15240">
          <cell r="A15240" t="str">
            <v>GHM000A066121012AJ</v>
          </cell>
          <cell r="B15240" t="str">
            <v>LH350 black screens clear/green M</v>
          </cell>
          <cell r="C15240" t="str">
            <v xml:space="preserve"> </v>
          </cell>
        </row>
        <row r="15241">
          <cell r="A15241" t="str">
            <v>GHM000A066121028AM</v>
          </cell>
          <cell r="B15241" t="str">
            <v>LH350 black screens clear/green M</v>
          </cell>
          <cell r="C15241" t="str">
            <v xml:space="preserve"> </v>
          </cell>
        </row>
        <row r="15242">
          <cell r="A15242" t="str">
            <v>GHM000A06614000000</v>
          </cell>
          <cell r="B15242" t="str">
            <v>LH350 black screens clear/grey M</v>
          </cell>
          <cell r="C15242" t="str">
            <v xml:space="preserve"> </v>
          </cell>
        </row>
        <row r="15243">
          <cell r="A15243" t="str">
            <v>GHM000A06614100000</v>
          </cell>
          <cell r="B15243" t="str">
            <v>LH350 black screens clear/grey M</v>
          </cell>
          <cell r="C15243" t="str">
            <v xml:space="preserve"> </v>
          </cell>
        </row>
        <row r="15244">
          <cell r="A15244" t="str">
            <v>GHM000A06632100000</v>
          </cell>
          <cell r="B15244" t="str">
            <v>LH350 black screens yellow/green M</v>
          </cell>
          <cell r="C15244" t="str">
            <v xml:space="preserve"> </v>
          </cell>
        </row>
        <row r="15245">
          <cell r="A15245" t="str">
            <v>GHM000A06634100000</v>
          </cell>
          <cell r="B15245" t="str">
            <v>LH350 black screens clear/grey M</v>
          </cell>
          <cell r="C15245" t="str">
            <v xml:space="preserve"> </v>
          </cell>
        </row>
        <row r="15246">
          <cell r="A15246" t="str">
            <v>GHM000A07714100000</v>
          </cell>
          <cell r="B15246" t="str">
            <v>Helmet LH350 matt white, M</v>
          </cell>
          <cell r="C15246" t="str">
            <v xml:space="preserve"> </v>
          </cell>
        </row>
        <row r="15247">
          <cell r="A15247" t="str">
            <v>GHM000A077141112BB</v>
          </cell>
          <cell r="B15247" t="str">
            <v>Helmet LH350 mat white, M</v>
          </cell>
          <cell r="C15247" t="str">
            <v xml:space="preserve"> </v>
          </cell>
        </row>
        <row r="15248">
          <cell r="A15248" t="str">
            <v>GHM000A0771411Z2BB</v>
          </cell>
          <cell r="B15248" t="str">
            <v>Helmet LH350, Mat White, M</v>
          </cell>
          <cell r="C15248" t="str">
            <v xml:space="preserve"> </v>
          </cell>
        </row>
        <row r="15249">
          <cell r="A15249" t="str">
            <v>GHM000A07732100000</v>
          </cell>
          <cell r="B15249" t="str">
            <v>Helmet LH350 matt white, M</v>
          </cell>
          <cell r="C15249" t="str">
            <v xml:space="preserve"> </v>
          </cell>
        </row>
        <row r="15250">
          <cell r="A15250" t="str">
            <v>GHM000A07734100000</v>
          </cell>
          <cell r="B15250" t="str">
            <v>LH350 mat white screens yellow/grey M</v>
          </cell>
          <cell r="C15250" t="str">
            <v xml:space="preserve"> </v>
          </cell>
        </row>
        <row r="15251">
          <cell r="A15251" t="str">
            <v>GHM000A077341012AN</v>
          </cell>
          <cell r="B15251" t="str">
            <v>Helmet LH350, Mat White, M</v>
          </cell>
          <cell r="C15251" t="str">
            <v xml:space="preserve"> </v>
          </cell>
        </row>
        <row r="15252">
          <cell r="A15252" t="str">
            <v>GHM000A07D141012AN</v>
          </cell>
          <cell r="B15252" t="str">
            <v>Helmet LH350 mat white/mat black, M</v>
          </cell>
          <cell r="C15252" t="str">
            <v xml:space="preserve"> </v>
          </cell>
        </row>
        <row r="15253">
          <cell r="A15253" t="str">
            <v>GHM000A086121021AB</v>
          </cell>
          <cell r="B15253" t="str">
            <v>LH350 mat cl.grey/blk screen clr/green M</v>
          </cell>
          <cell r="C15253" t="str">
            <v xml:space="preserve"> </v>
          </cell>
        </row>
        <row r="15254">
          <cell r="A15254" t="str">
            <v>GHM000A08812000000</v>
          </cell>
          <cell r="B15254" t="str">
            <v>LH350 mat cl. grey screens clear/green M</v>
          </cell>
          <cell r="C15254" t="str">
            <v xml:space="preserve"> </v>
          </cell>
        </row>
        <row r="15255">
          <cell r="A15255" t="str">
            <v>GHM000A088120012GJ</v>
          </cell>
          <cell r="B15255" t="str">
            <v>LH350 mat cl. grey screens clear/green M</v>
          </cell>
          <cell r="C15255" t="str">
            <v xml:space="preserve"> </v>
          </cell>
        </row>
        <row r="15256">
          <cell r="A15256" t="str">
            <v>GHM000A08812100000</v>
          </cell>
          <cell r="B15256" t="str">
            <v>LH350 mat cl. grey screens clear/green M</v>
          </cell>
          <cell r="C15256" t="str">
            <v xml:space="preserve"> </v>
          </cell>
        </row>
        <row r="15257">
          <cell r="A15257" t="str">
            <v>GHM000A088121011AN</v>
          </cell>
          <cell r="B15257" t="str">
            <v>Helmet LH350 mat clear grey, M</v>
          </cell>
          <cell r="C15257" t="str">
            <v xml:space="preserve"> </v>
          </cell>
        </row>
        <row r="15258">
          <cell r="A15258" t="str">
            <v>GHM000A088121012AH</v>
          </cell>
          <cell r="B15258" t="str">
            <v>LH350 mat cl. grey screens clear/green M</v>
          </cell>
          <cell r="C15258" t="str">
            <v xml:space="preserve"> </v>
          </cell>
        </row>
        <row r="15259">
          <cell r="A15259" t="str">
            <v>GHM000A088121012GF</v>
          </cell>
          <cell r="B15259" t="str">
            <v>LH350 mat cl. grey screens clear/green M</v>
          </cell>
          <cell r="C15259" t="str">
            <v xml:space="preserve"> </v>
          </cell>
        </row>
        <row r="15260">
          <cell r="A15260" t="str">
            <v>GHM000A088121021AB</v>
          </cell>
          <cell r="B15260" t="str">
            <v>LH350 mat/clear grey screen clea/green M</v>
          </cell>
          <cell r="C15260" t="str">
            <v xml:space="preserve"> </v>
          </cell>
        </row>
        <row r="15261">
          <cell r="A15261" t="str">
            <v>GHM000A08814000000</v>
          </cell>
          <cell r="B15261" t="str">
            <v>LH350 mat cl. grey screens clear/grey M</v>
          </cell>
          <cell r="C15261" t="str">
            <v xml:space="preserve"> </v>
          </cell>
        </row>
        <row r="15262">
          <cell r="A15262" t="str">
            <v>GHM000A088140012GB</v>
          </cell>
          <cell r="B15262" t="str">
            <v>LH350 mat cl. grey screens clear/grey M</v>
          </cell>
          <cell r="C15262" t="str">
            <v xml:space="preserve"> </v>
          </cell>
        </row>
        <row r="15263">
          <cell r="A15263" t="str">
            <v>GHM000A088140012GF</v>
          </cell>
          <cell r="B15263" t="str">
            <v>LH350 mat cl. grey screens clear/grey M</v>
          </cell>
          <cell r="C15263" t="str">
            <v xml:space="preserve"> </v>
          </cell>
        </row>
        <row r="15264">
          <cell r="A15264" t="str">
            <v>GHM000A088140012GJ</v>
          </cell>
          <cell r="B15264" t="str">
            <v>LH350 mat cl. grey screens clear/grey M</v>
          </cell>
          <cell r="C15264" t="str">
            <v xml:space="preserve"> </v>
          </cell>
        </row>
        <row r="15265">
          <cell r="A15265" t="str">
            <v>GHM000A08814100010</v>
          </cell>
          <cell r="B15265" t="str">
            <v>Helmet LH350 mat clear grey, M</v>
          </cell>
          <cell r="C15265" t="str">
            <v xml:space="preserve"> </v>
          </cell>
        </row>
        <row r="15266">
          <cell r="A15266" t="str">
            <v>GHM000A088141012GF</v>
          </cell>
          <cell r="B15266" t="str">
            <v>Helmet LH350 Dark grey, M</v>
          </cell>
          <cell r="C15266" t="str">
            <v xml:space="preserve"> </v>
          </cell>
        </row>
        <row r="15267">
          <cell r="A15267" t="str">
            <v>GHM000A088321012AH</v>
          </cell>
          <cell r="B15267" t="str">
            <v>LH350 mat cl.grey screens yellow/green M</v>
          </cell>
          <cell r="C15267" t="str">
            <v xml:space="preserve"> </v>
          </cell>
        </row>
        <row r="15268">
          <cell r="A15268" t="str">
            <v>GHM000A088321012GF</v>
          </cell>
          <cell r="B15268" t="str">
            <v>Helmet LH350 mat grey, M</v>
          </cell>
          <cell r="C15268" t="str">
            <v xml:space="preserve"> </v>
          </cell>
        </row>
        <row r="15269">
          <cell r="A15269" t="str">
            <v>GHM000A08834000000</v>
          </cell>
          <cell r="B15269" t="str">
            <v>LH350 mat clr.grey screens yellow/grey M</v>
          </cell>
          <cell r="C15269" t="str">
            <v xml:space="preserve"> </v>
          </cell>
        </row>
        <row r="15270">
          <cell r="A15270" t="str">
            <v>GHM000A08834000010</v>
          </cell>
          <cell r="B15270" t="str">
            <v>Helmet LH350 mat grey clear, L</v>
          </cell>
          <cell r="C15270" t="str">
            <v xml:space="preserve"> </v>
          </cell>
        </row>
        <row r="15271">
          <cell r="A15271" t="str">
            <v>GHM000A08D121012AF</v>
          </cell>
          <cell r="B15271" t="str">
            <v>LH350 mt cl.grey/mt blk scre.clr/green M</v>
          </cell>
          <cell r="C15271" t="str">
            <v xml:space="preserve"> </v>
          </cell>
        </row>
        <row r="15272">
          <cell r="A15272" t="str">
            <v>GHM000A09912000000</v>
          </cell>
          <cell r="B15272" t="str">
            <v>LH350 sand colour screens clear/green M</v>
          </cell>
          <cell r="C15272" t="str">
            <v xml:space="preserve"> </v>
          </cell>
        </row>
        <row r="15273">
          <cell r="A15273" t="str">
            <v>GHM000A09912100010</v>
          </cell>
          <cell r="B15273" t="str">
            <v>LH350 sand colour screens clear/green M</v>
          </cell>
          <cell r="C15273" t="str">
            <v xml:space="preserve"> </v>
          </cell>
        </row>
        <row r="15274">
          <cell r="A15274" t="str">
            <v>GHM000A099121021AB</v>
          </cell>
          <cell r="B15274" t="str">
            <v>LH350 sand screens clear/green M</v>
          </cell>
          <cell r="C15274" t="str">
            <v xml:space="preserve"> </v>
          </cell>
        </row>
        <row r="15275">
          <cell r="A15275" t="str">
            <v>GHM000A099321012A0</v>
          </cell>
          <cell r="B15275" t="str">
            <v>Helmet LH350 sand, M</v>
          </cell>
          <cell r="C15275" t="str">
            <v xml:space="preserve"> </v>
          </cell>
        </row>
        <row r="15276">
          <cell r="A15276" t="str">
            <v>GHM000A099321012AN</v>
          </cell>
          <cell r="B15276" t="str">
            <v>LH350 sand screens yellow/green M</v>
          </cell>
          <cell r="C15276" t="str">
            <v xml:space="preserve"> </v>
          </cell>
        </row>
        <row r="15277">
          <cell r="A15277" t="str">
            <v>GHM000A09D121022BN</v>
          </cell>
          <cell r="B15277" t="str">
            <v>Helmet LH350 sand color M</v>
          </cell>
          <cell r="C15277" t="str">
            <v xml:space="preserve"> </v>
          </cell>
        </row>
        <row r="15278">
          <cell r="A15278" t="str">
            <v>GHM000A0AA120012BF</v>
          </cell>
          <cell r="B15278" t="str">
            <v>Helmet LH350 Green Nato Size M</v>
          </cell>
          <cell r="C15278" t="str">
            <v xml:space="preserve"> </v>
          </cell>
        </row>
        <row r="15279">
          <cell r="A15279" t="str">
            <v>GHM000A0AA120012GB</v>
          </cell>
          <cell r="B15279" t="str">
            <v>LH350 Nato green screens clear/green M</v>
          </cell>
          <cell r="C15279" t="str">
            <v xml:space="preserve"> </v>
          </cell>
        </row>
        <row r="15280">
          <cell r="A15280" t="str">
            <v>GHM000A0AA120112BF</v>
          </cell>
          <cell r="B15280" t="str">
            <v>Helmet LH350, Nato Green,M</v>
          </cell>
          <cell r="C15280" t="str">
            <v xml:space="preserve"> </v>
          </cell>
        </row>
        <row r="15281">
          <cell r="A15281" t="str">
            <v>GHM000A0AA121012AH</v>
          </cell>
          <cell r="B15281" t="str">
            <v>LH350 Nato green screens clear/green M</v>
          </cell>
          <cell r="C15281" t="str">
            <v xml:space="preserve"> </v>
          </cell>
        </row>
        <row r="15282">
          <cell r="A15282" t="str">
            <v>GHM000A0AA121012AM</v>
          </cell>
          <cell r="B15282" t="str">
            <v>LH350 Nato green screens clear/green M</v>
          </cell>
          <cell r="C15282" t="str">
            <v xml:space="preserve"> </v>
          </cell>
        </row>
        <row r="15283">
          <cell r="A15283" t="str">
            <v>GHM000A0AA121012GB</v>
          </cell>
          <cell r="B15283" t="str">
            <v>LH350 Nato green screens clear/green M</v>
          </cell>
          <cell r="C15283" t="str">
            <v xml:space="preserve"> </v>
          </cell>
        </row>
        <row r="15284">
          <cell r="A15284" t="str">
            <v>GHM000A0AA121012GF</v>
          </cell>
          <cell r="B15284" t="str">
            <v>LH350 Nato green screens clear/green M</v>
          </cell>
          <cell r="C15284" t="str">
            <v xml:space="preserve"> </v>
          </cell>
        </row>
        <row r="15285">
          <cell r="A15285" t="str">
            <v>GHM000A0AA121018AM</v>
          </cell>
          <cell r="B15285" t="str">
            <v>Helmet LH350 Nato green, M</v>
          </cell>
          <cell r="C15285" t="str">
            <v xml:space="preserve"> </v>
          </cell>
        </row>
        <row r="15286">
          <cell r="A15286" t="str">
            <v>GHM000A0AA121018GF</v>
          </cell>
          <cell r="B15286" t="str">
            <v>Helmet LH350 Nato green, M</v>
          </cell>
          <cell r="C15286" t="str">
            <v xml:space="preserve"> </v>
          </cell>
        </row>
        <row r="15287">
          <cell r="A15287" t="str">
            <v>GHM000A0AA121021AB</v>
          </cell>
          <cell r="B15287" t="str">
            <v>LH350 Nato green screens clear/green M</v>
          </cell>
          <cell r="C15287" t="str">
            <v xml:space="preserve"> </v>
          </cell>
        </row>
        <row r="15288">
          <cell r="A15288" t="str">
            <v>GHM000A0AA121021AG</v>
          </cell>
          <cell r="B15288" t="str">
            <v>Helmet LH350 Nato green, M</v>
          </cell>
          <cell r="C15288" t="str">
            <v xml:space="preserve"> </v>
          </cell>
        </row>
        <row r="15289">
          <cell r="A15289" t="str">
            <v>GHM000A0AA121022AH</v>
          </cell>
          <cell r="B15289" t="str">
            <v>Helmet LH350 Nato green, M</v>
          </cell>
          <cell r="C15289" t="str">
            <v xml:space="preserve"> </v>
          </cell>
        </row>
        <row r="15290">
          <cell r="A15290" t="str">
            <v>GHM000A0AA121024AG</v>
          </cell>
          <cell r="B15290" t="str">
            <v>Helmet LH350 Nato green, M</v>
          </cell>
          <cell r="C15290" t="str">
            <v xml:space="preserve"> </v>
          </cell>
        </row>
        <row r="15291">
          <cell r="A15291" t="str">
            <v>GHM000A0AA121027AB</v>
          </cell>
          <cell r="B15291" t="str">
            <v>Helmet LH350 white, M</v>
          </cell>
          <cell r="C15291" t="str">
            <v xml:space="preserve"> </v>
          </cell>
        </row>
        <row r="15292">
          <cell r="A15292" t="str">
            <v>GHM000A0AA121082AG</v>
          </cell>
          <cell r="B15292" t="str">
            <v>LH350 Nato green screens clear/green M</v>
          </cell>
          <cell r="C15292" t="str">
            <v xml:space="preserve"> </v>
          </cell>
        </row>
        <row r="15293">
          <cell r="A15293" t="str">
            <v>GHM000A0AA14000000</v>
          </cell>
          <cell r="B15293" t="str">
            <v>LH350 nato green screens clear/grey M</v>
          </cell>
          <cell r="C15293" t="str">
            <v xml:space="preserve"> </v>
          </cell>
        </row>
        <row r="15294">
          <cell r="A15294" t="str">
            <v>GHM000A0AA140018GF</v>
          </cell>
          <cell r="B15294" t="str">
            <v>LH350 Nato green, screens clear/grey M</v>
          </cell>
          <cell r="C15294" t="str">
            <v xml:space="preserve"> </v>
          </cell>
        </row>
        <row r="15295">
          <cell r="A15295" t="str">
            <v>GHM000A0AA14100000</v>
          </cell>
          <cell r="B15295" t="str">
            <v>Helmet LH350 GHelmet LH350 Green Nato, M</v>
          </cell>
          <cell r="C15295" t="str">
            <v xml:space="preserve"> </v>
          </cell>
        </row>
        <row r="15296">
          <cell r="A15296" t="str">
            <v>GHM000A0AA141012AN</v>
          </cell>
          <cell r="B15296" t="str">
            <v>LH 350 Nato green, screens clear/grey M</v>
          </cell>
          <cell r="C15296" t="str">
            <v xml:space="preserve"> </v>
          </cell>
        </row>
        <row r="15297">
          <cell r="A15297" t="str">
            <v>GHM000A0AA141018GF</v>
          </cell>
          <cell r="B15297" t="str">
            <v>LH350 Nato green, screens clear/grey M</v>
          </cell>
          <cell r="C15297" t="str">
            <v xml:space="preserve"> </v>
          </cell>
        </row>
        <row r="15298">
          <cell r="A15298" t="str">
            <v>GHM000A0AA141081AB</v>
          </cell>
          <cell r="B15298" t="str">
            <v>LH350 Nato green, screens clear/grey M</v>
          </cell>
          <cell r="C15298" t="str">
            <v xml:space="preserve"> </v>
          </cell>
        </row>
        <row r="15299">
          <cell r="A15299" t="str">
            <v>GHM000A0AA32000010</v>
          </cell>
          <cell r="B15299" t="str">
            <v>Helmet LH350 nato green, M</v>
          </cell>
          <cell r="C15299" t="str">
            <v xml:space="preserve"> </v>
          </cell>
        </row>
        <row r="15300">
          <cell r="A15300" t="str">
            <v>GHM000A0AA32100000</v>
          </cell>
          <cell r="B15300" t="str">
            <v>LH350 nato green screens yellow/green</v>
          </cell>
          <cell r="C15300" t="str">
            <v xml:space="preserve"> </v>
          </cell>
        </row>
        <row r="15301">
          <cell r="A15301" t="str">
            <v>GHM000A0AA321012AB</v>
          </cell>
          <cell r="B15301" t="str">
            <v>Helmet LH350 nato Green, M</v>
          </cell>
          <cell r="C15301" t="str">
            <v xml:space="preserve"> </v>
          </cell>
        </row>
        <row r="15302">
          <cell r="A15302" t="str">
            <v>GHM000A0AA321012AG</v>
          </cell>
          <cell r="B15302" t="str">
            <v>LH350 Nato green screens yellow/green M</v>
          </cell>
          <cell r="C15302" t="str">
            <v xml:space="preserve"> </v>
          </cell>
        </row>
        <row r="15303">
          <cell r="A15303" t="str">
            <v>GHM000A0AA321012AJ</v>
          </cell>
          <cell r="B15303" t="str">
            <v>LH350 Nato green screens yellow/green M</v>
          </cell>
          <cell r="C15303" t="str">
            <v xml:space="preserve"> </v>
          </cell>
        </row>
        <row r="15304">
          <cell r="A15304" t="str">
            <v>GHM000A0AA3210Y2A0</v>
          </cell>
          <cell r="B15304" t="str">
            <v>LH350 Nato green screens yellow/green M</v>
          </cell>
          <cell r="C15304" t="str">
            <v xml:space="preserve"> </v>
          </cell>
        </row>
        <row r="15305">
          <cell r="A15305" t="str">
            <v>GHM000A0AA34000000</v>
          </cell>
          <cell r="B15305" t="str">
            <v>LH350 Nato green screens yellow/grey M</v>
          </cell>
          <cell r="C15305" t="str">
            <v xml:space="preserve"> </v>
          </cell>
        </row>
        <row r="15306">
          <cell r="A15306" t="str">
            <v>GHM000A0AA34000010</v>
          </cell>
          <cell r="B15306" t="str">
            <v>LH350 Green Otan Size M</v>
          </cell>
          <cell r="C15306" t="str">
            <v xml:space="preserve"> </v>
          </cell>
        </row>
        <row r="15307">
          <cell r="A15307" t="str">
            <v>GHM000A0AA341012AH</v>
          </cell>
          <cell r="B15307" t="str">
            <v>LH350 Nato green screens yellow/grey M</v>
          </cell>
          <cell r="C15307" t="str">
            <v xml:space="preserve"> </v>
          </cell>
        </row>
        <row r="15308">
          <cell r="A15308" t="str">
            <v>GHM000A0AA341012AJ</v>
          </cell>
          <cell r="B15308" t="str">
            <v>LH350 Nato green screens yellow/grey M</v>
          </cell>
          <cell r="C15308" t="str">
            <v xml:space="preserve"> </v>
          </cell>
        </row>
        <row r="15309">
          <cell r="A15309" t="str">
            <v>GHM000A0AA341012AN</v>
          </cell>
          <cell r="B15309" t="str">
            <v>LH350 Nato green screens yellow/grey M</v>
          </cell>
          <cell r="C15309" t="str">
            <v xml:space="preserve"> </v>
          </cell>
        </row>
        <row r="15310">
          <cell r="A15310" t="str">
            <v>GHM000A0AD3410Y2AN</v>
          </cell>
          <cell r="B15310" t="str">
            <v>Helmet LH350 Green Nato</v>
          </cell>
          <cell r="C15310" t="str">
            <v xml:space="preserve"> </v>
          </cell>
        </row>
        <row r="15311">
          <cell r="A15311" t="str">
            <v>GHM000A0BB12000010</v>
          </cell>
          <cell r="B15311" t="str">
            <v>Helmet LH350 mat grey, M</v>
          </cell>
          <cell r="C15311" t="str">
            <v xml:space="preserve"> </v>
          </cell>
        </row>
        <row r="15312">
          <cell r="A15312" t="str">
            <v>GHM000A0BB120112BB</v>
          </cell>
          <cell r="B15312" t="str">
            <v>Helmet LH350 Mat Grey, M</v>
          </cell>
          <cell r="C15312" t="str">
            <v xml:space="preserve"> </v>
          </cell>
        </row>
        <row r="15313">
          <cell r="A15313" t="str">
            <v>GHM000A0BB121012AM</v>
          </cell>
          <cell r="B15313" t="str">
            <v>LH350 matt grey screens clear/green M</v>
          </cell>
          <cell r="C15313" t="str">
            <v xml:space="preserve"> </v>
          </cell>
        </row>
        <row r="15314">
          <cell r="A15314" t="str">
            <v>GHM000A0BB121021AB</v>
          </cell>
          <cell r="B15314" t="str">
            <v>Helmet LH350 mat grey, M</v>
          </cell>
          <cell r="C15314" t="str">
            <v xml:space="preserve"> </v>
          </cell>
        </row>
        <row r="15315">
          <cell r="A15315" t="str">
            <v>GHM000A0BB121022AB</v>
          </cell>
          <cell r="B15315" t="str">
            <v>LH350 mat grey, screens /clear/green M</v>
          </cell>
          <cell r="C15315" t="str">
            <v xml:space="preserve"> </v>
          </cell>
        </row>
        <row r="15316">
          <cell r="A15316" t="str">
            <v>GHM000A0BB121023AB</v>
          </cell>
          <cell r="B15316" t="str">
            <v>Helmet LH350 mat grey, M</v>
          </cell>
          <cell r="C15316" t="str">
            <v xml:space="preserve"> </v>
          </cell>
        </row>
        <row r="15317">
          <cell r="A15317" t="str">
            <v>GHM000A0BB140012GB</v>
          </cell>
          <cell r="B15317" t="str">
            <v>LH350 mat grey screens clear/grey M</v>
          </cell>
          <cell r="C15317" t="str">
            <v xml:space="preserve"> </v>
          </cell>
        </row>
        <row r="15318">
          <cell r="A15318" t="str">
            <v>GHM000A0BB140012GF</v>
          </cell>
          <cell r="B15318" t="str">
            <v>LH350 mat grey screens clear/grey M</v>
          </cell>
          <cell r="C15318" t="str">
            <v xml:space="preserve"> </v>
          </cell>
        </row>
        <row r="15319">
          <cell r="A15319" t="str">
            <v>GHM000A0BB140012GJ</v>
          </cell>
          <cell r="B15319" t="str">
            <v>LH350 mat grey screens clear/grey M</v>
          </cell>
          <cell r="C15319" t="str">
            <v xml:space="preserve"> </v>
          </cell>
        </row>
        <row r="15320">
          <cell r="A15320" t="str">
            <v>GHM000A0BB14100000</v>
          </cell>
          <cell r="B15320" t="str">
            <v>Helmet LH350 matt grey, M</v>
          </cell>
          <cell r="C15320" t="str">
            <v xml:space="preserve"> </v>
          </cell>
        </row>
        <row r="15321">
          <cell r="A15321" t="str">
            <v>GHM000A0BB321012AK</v>
          </cell>
          <cell r="B15321" t="str">
            <v>LH350 mat grey screens yellow/green M</v>
          </cell>
          <cell r="C15321" t="str">
            <v xml:space="preserve"> </v>
          </cell>
        </row>
        <row r="15322">
          <cell r="A15322" t="str">
            <v>GHM000A0BB321021AB</v>
          </cell>
          <cell r="B15322" t="str">
            <v>LH350 mat grey screens yellow/green M</v>
          </cell>
          <cell r="C15322" t="str">
            <v xml:space="preserve"> </v>
          </cell>
        </row>
        <row r="15323">
          <cell r="A15323" t="str">
            <v>GHM000A0BB34000010</v>
          </cell>
          <cell r="B15323" t="str">
            <v>Helmet LH350 mat grey, M</v>
          </cell>
          <cell r="C15323" t="str">
            <v xml:space="preserve"> </v>
          </cell>
        </row>
        <row r="15324">
          <cell r="A15324" t="str">
            <v>GHM000A0BB34100000</v>
          </cell>
          <cell r="B15324" t="str">
            <v>Helmet LH 350 matt grey, M</v>
          </cell>
          <cell r="C15324" t="str">
            <v xml:space="preserve"> </v>
          </cell>
        </row>
        <row r="15325">
          <cell r="A15325" t="str">
            <v>GHM000A0BB34100010</v>
          </cell>
          <cell r="B15325" t="str">
            <v>Helmet LH350 mat grey, M</v>
          </cell>
          <cell r="C15325" t="str">
            <v xml:space="preserve"> </v>
          </cell>
        </row>
        <row r="15326">
          <cell r="A15326" t="str">
            <v>GHM000A0BC341012AJ</v>
          </cell>
          <cell r="B15326" t="str">
            <v>Helmet LH350 mat grey, dark grey comb, M</v>
          </cell>
          <cell r="C15326" t="str">
            <v xml:space="preserve"> </v>
          </cell>
        </row>
        <row r="15327">
          <cell r="A15327" t="str">
            <v>GHM000A0BD121022BN</v>
          </cell>
          <cell r="B15327" t="str">
            <v>Helmet LH350 mat grey, M</v>
          </cell>
          <cell r="C15327" t="str">
            <v xml:space="preserve"> </v>
          </cell>
        </row>
        <row r="15328">
          <cell r="A15328" t="str">
            <v>GHM000A0BD321012AN</v>
          </cell>
          <cell r="B15328" t="str">
            <v>Helmet LH350 mat grey/mat black, M</v>
          </cell>
          <cell r="C15328" t="str">
            <v xml:space="preserve"> </v>
          </cell>
        </row>
        <row r="15329">
          <cell r="A15329" t="str">
            <v>GHM000A0BD34000010</v>
          </cell>
          <cell r="B15329" t="str">
            <v>Helmet LH350 matt grey/matt black, M</v>
          </cell>
          <cell r="C15329" t="str">
            <v xml:space="preserve"> </v>
          </cell>
        </row>
        <row r="15330">
          <cell r="A15330" t="str">
            <v>GHM000A0CC12000010</v>
          </cell>
          <cell r="B15330" t="str">
            <v>Helmet LH350 Dark Grey, M</v>
          </cell>
          <cell r="C15330" t="str">
            <v xml:space="preserve"> </v>
          </cell>
        </row>
        <row r="15331">
          <cell r="A15331" t="str">
            <v>GHM000A0CC12100000</v>
          </cell>
          <cell r="B15331" t="str">
            <v>LH350 dark grey,screens clear/green M</v>
          </cell>
          <cell r="C15331" t="str">
            <v xml:space="preserve"> </v>
          </cell>
        </row>
        <row r="15332">
          <cell r="A15332" t="str">
            <v>GHM000A0CC121012A0</v>
          </cell>
          <cell r="B15332" t="str">
            <v>LH350 dark grey screens clear/green M</v>
          </cell>
          <cell r="C15332" t="str">
            <v xml:space="preserve"> </v>
          </cell>
        </row>
        <row r="15333">
          <cell r="A15333" t="str">
            <v>GHM000A0CC121012AM</v>
          </cell>
          <cell r="B15333" t="str">
            <v>LH350 dark grey screens clear/green M</v>
          </cell>
          <cell r="C15333" t="str">
            <v xml:space="preserve"> </v>
          </cell>
        </row>
        <row r="15334">
          <cell r="A15334" t="str">
            <v>GHM000A0CC14000000</v>
          </cell>
          <cell r="B15334" t="str">
            <v>LH350 dark grey screens clear/grey M</v>
          </cell>
          <cell r="C15334" t="str">
            <v xml:space="preserve"> </v>
          </cell>
        </row>
        <row r="15335">
          <cell r="A15335" t="str">
            <v>GHM000A0CC32000010</v>
          </cell>
          <cell r="B15335" t="str">
            <v>Helmet LH350 dark grey, M</v>
          </cell>
          <cell r="C15335" t="str">
            <v xml:space="preserve"> </v>
          </cell>
        </row>
        <row r="15336">
          <cell r="A15336" t="str">
            <v>GHM000A0CC321012AM</v>
          </cell>
          <cell r="B15336" t="str">
            <v>LH350 dark grey screens yellow/green M</v>
          </cell>
          <cell r="C15336" t="str">
            <v xml:space="preserve"> </v>
          </cell>
        </row>
        <row r="15337">
          <cell r="A15337" t="str">
            <v>GHM000A0CC321012AN</v>
          </cell>
          <cell r="B15337" t="str">
            <v>LH350 dark grey screens yellow/green M</v>
          </cell>
          <cell r="C15337" t="str">
            <v xml:space="preserve"> </v>
          </cell>
        </row>
        <row r="15338">
          <cell r="A15338" t="str">
            <v>GHM000A0CC34000000</v>
          </cell>
          <cell r="B15338" t="str">
            <v>LH350 dark grey screens yellow/grey M</v>
          </cell>
          <cell r="C15338" t="str">
            <v xml:space="preserve"> </v>
          </cell>
        </row>
        <row r="15339">
          <cell r="A15339" t="str">
            <v>GHM000A0CC34000010</v>
          </cell>
          <cell r="B15339" t="str">
            <v>LH350 dark grey screens yellow/grey M</v>
          </cell>
          <cell r="C15339" t="str">
            <v xml:space="preserve"> </v>
          </cell>
        </row>
        <row r="15340">
          <cell r="A15340" t="str">
            <v>GHM000A0CC34100000</v>
          </cell>
          <cell r="B15340" t="str">
            <v>Helmet LH350 grey, M</v>
          </cell>
          <cell r="C15340" t="str">
            <v xml:space="preserve"> </v>
          </cell>
        </row>
        <row r="15341">
          <cell r="A15341" t="str">
            <v>GHM000A0CC341112A0</v>
          </cell>
          <cell r="B15341" t="str">
            <v>Helmet LH350, Dark Grey, M</v>
          </cell>
          <cell r="C15341" t="str">
            <v xml:space="preserve"> </v>
          </cell>
        </row>
        <row r="15342">
          <cell r="A15342" t="str">
            <v>GHM000A0CD321012AB</v>
          </cell>
          <cell r="B15342" t="str">
            <v>Helmet LH350 dark grey/mat black, L</v>
          </cell>
          <cell r="C15342" t="str">
            <v xml:space="preserve"> </v>
          </cell>
        </row>
        <row r="15343">
          <cell r="A15343" t="str">
            <v>GHM000A0CE14100000</v>
          </cell>
          <cell r="B15343" t="str">
            <v>Helmet LH350 grey metal grey comb, M</v>
          </cell>
          <cell r="C15343" t="str">
            <v xml:space="preserve"> </v>
          </cell>
        </row>
        <row r="15344">
          <cell r="A15344" t="str">
            <v>GHM000A0DD120012AB</v>
          </cell>
          <cell r="B15344" t="str">
            <v>LH350 mat black screens clear/green M</v>
          </cell>
          <cell r="C15344" t="str">
            <v xml:space="preserve"> </v>
          </cell>
        </row>
        <row r="15345">
          <cell r="A15345" t="str">
            <v>GHM000A0DD121012AB</v>
          </cell>
          <cell r="B15345" t="str">
            <v>LH350 mat black, screens clear/green M</v>
          </cell>
          <cell r="C15345" t="str">
            <v xml:space="preserve"> </v>
          </cell>
        </row>
        <row r="15346">
          <cell r="A15346" t="str">
            <v>GHM000A0DD121012AM</v>
          </cell>
          <cell r="B15346" t="str">
            <v>LH350 mat black screens clear/green M</v>
          </cell>
          <cell r="C15346" t="str">
            <v xml:space="preserve"> </v>
          </cell>
        </row>
        <row r="15347">
          <cell r="A15347" t="str">
            <v>GHM000A0DD121012LN</v>
          </cell>
          <cell r="B15347" t="str">
            <v>Helmet LH350, Mat Black, M</v>
          </cell>
          <cell r="C15347" t="str">
            <v xml:space="preserve"> </v>
          </cell>
        </row>
        <row r="15348">
          <cell r="A15348" t="str">
            <v>GHM000A0DD12107AAA</v>
          </cell>
          <cell r="B15348" t="str">
            <v>Helmet LH350 matt black, M</v>
          </cell>
          <cell r="C15348" t="str">
            <v xml:space="preserve"> </v>
          </cell>
        </row>
        <row r="15349">
          <cell r="A15349" t="str">
            <v>GHM000A0DD14000000</v>
          </cell>
          <cell r="B15349" t="str">
            <v>LH350 mat black screens clear/grey M</v>
          </cell>
          <cell r="C15349" t="str">
            <v xml:space="preserve"> </v>
          </cell>
        </row>
        <row r="15350">
          <cell r="A15350" t="str">
            <v>GHM000A0DD14100000</v>
          </cell>
          <cell r="B15350" t="str">
            <v>Helmet LH350 matt black, M</v>
          </cell>
          <cell r="C15350" t="str">
            <v xml:space="preserve"> </v>
          </cell>
        </row>
        <row r="15351">
          <cell r="A15351" t="str">
            <v>GHM000A0DD32100000</v>
          </cell>
          <cell r="B15351" t="str">
            <v>LH 350 mat black screens yellow/grey M</v>
          </cell>
          <cell r="C15351" t="str">
            <v xml:space="preserve"> </v>
          </cell>
        </row>
        <row r="15352">
          <cell r="A15352" t="str">
            <v>GHM000A0DD321012AM</v>
          </cell>
          <cell r="B15352" t="str">
            <v>LH350 mat black screens yellow/green M</v>
          </cell>
          <cell r="C15352" t="str">
            <v xml:space="preserve"> </v>
          </cell>
        </row>
        <row r="15353">
          <cell r="A15353" t="str">
            <v>GHM000A0DD34000000</v>
          </cell>
          <cell r="B15353" t="str">
            <v>LH350 mat black screens yellow/grey M</v>
          </cell>
          <cell r="C15353" t="str">
            <v xml:space="preserve"> </v>
          </cell>
        </row>
        <row r="15354">
          <cell r="A15354" t="str">
            <v>GHM000A0DD340012AH</v>
          </cell>
          <cell r="B15354" t="str">
            <v>LH350 mat black screens yellow/grey M</v>
          </cell>
          <cell r="C15354" t="str">
            <v xml:space="preserve"> </v>
          </cell>
        </row>
        <row r="15355">
          <cell r="A15355" t="str">
            <v>GHM000A0DD34100000</v>
          </cell>
          <cell r="B15355" t="str">
            <v>LH350 mat black screens yellow/grey M</v>
          </cell>
          <cell r="C15355" t="str">
            <v xml:space="preserve"> </v>
          </cell>
        </row>
        <row r="15356">
          <cell r="A15356" t="str">
            <v>GHM000A0DD341012AL</v>
          </cell>
          <cell r="B15356" t="str">
            <v>Helmet LH350 Mat Black</v>
          </cell>
          <cell r="C15356" t="str">
            <v xml:space="preserve"> </v>
          </cell>
        </row>
        <row r="15357">
          <cell r="A15357" t="str">
            <v>GHM000A0DD341012AM</v>
          </cell>
          <cell r="B15357" t="str">
            <v>LH350 mat black screens yellow/grey M</v>
          </cell>
          <cell r="C15357" t="str">
            <v xml:space="preserve"> </v>
          </cell>
        </row>
        <row r="15358">
          <cell r="A15358" t="str">
            <v>GHM000A0DD341012AN</v>
          </cell>
          <cell r="B15358" t="str">
            <v>Helmet LH350 mat black, M</v>
          </cell>
          <cell r="C15358" t="str">
            <v xml:space="preserve"> </v>
          </cell>
        </row>
        <row r="15359">
          <cell r="A15359" t="str">
            <v>GHM000A0DD341018AB</v>
          </cell>
          <cell r="B15359" t="str">
            <v>Helmet LH350 matt black, M</v>
          </cell>
          <cell r="C15359" t="str">
            <v xml:space="preserve"> </v>
          </cell>
        </row>
        <row r="15360">
          <cell r="A15360" t="str">
            <v>GHM000A0EE120012AH</v>
          </cell>
          <cell r="B15360" t="str">
            <v>LH350 metal grey screens clear/green M</v>
          </cell>
          <cell r="C15360" t="str">
            <v xml:space="preserve"> </v>
          </cell>
        </row>
        <row r="15361">
          <cell r="A15361" t="str">
            <v>GHM000A0EE121012AB</v>
          </cell>
          <cell r="B15361" t="str">
            <v>LH350 metal grey screens clear/green M</v>
          </cell>
          <cell r="C15361" t="str">
            <v xml:space="preserve"> </v>
          </cell>
        </row>
        <row r="15362">
          <cell r="A15362" t="str">
            <v>GHM000A0EE121012AH</v>
          </cell>
          <cell r="B15362" t="str">
            <v>LH350 metal grey screens clear/green M</v>
          </cell>
          <cell r="C15362" t="str">
            <v xml:space="preserve"> </v>
          </cell>
        </row>
        <row r="15363">
          <cell r="A15363" t="str">
            <v>GHM000A0EE121012AM</v>
          </cell>
          <cell r="B15363" t="str">
            <v>LH350 metal grey screens clear/green M</v>
          </cell>
          <cell r="C15363" t="str">
            <v xml:space="preserve"> </v>
          </cell>
        </row>
        <row r="15364">
          <cell r="A15364" t="str">
            <v>GHM000A0EE121012GF</v>
          </cell>
          <cell r="B15364" t="str">
            <v>LH350 mettalic grey screen.clear/green M</v>
          </cell>
          <cell r="C15364" t="str">
            <v xml:space="preserve"> </v>
          </cell>
        </row>
        <row r="15365">
          <cell r="A15365" t="str">
            <v>GHM000A0EE1210Z2AB</v>
          </cell>
          <cell r="B15365" t="str">
            <v>LH350 metal grey screens clear/green M</v>
          </cell>
          <cell r="C15365" t="str">
            <v xml:space="preserve"> </v>
          </cell>
        </row>
        <row r="15366">
          <cell r="A15366" t="str">
            <v>GHM000A0EE121112BB</v>
          </cell>
          <cell r="B15366" t="str">
            <v>Helmet LH350, Metal Grey, M</v>
          </cell>
          <cell r="C15366" t="str">
            <v xml:space="preserve"> </v>
          </cell>
        </row>
        <row r="15367">
          <cell r="A15367" t="str">
            <v>GHM000A0EE14000000</v>
          </cell>
          <cell r="B15367" t="str">
            <v>LH350 metal grey screens clear/grey M</v>
          </cell>
          <cell r="C15367" t="str">
            <v xml:space="preserve"> </v>
          </cell>
        </row>
        <row r="15368">
          <cell r="A15368" t="str">
            <v>GHM000A0EE14100000</v>
          </cell>
          <cell r="B15368" t="str">
            <v>Helmet LH350 metal grey</v>
          </cell>
          <cell r="C15368" t="str">
            <v xml:space="preserve"> </v>
          </cell>
        </row>
        <row r="15369">
          <cell r="A15369" t="str">
            <v>GHM000A0EE141043GL</v>
          </cell>
          <cell r="B15369" t="str">
            <v>LH350 metal grey screens clear/grey M</v>
          </cell>
          <cell r="C15369" t="str">
            <v xml:space="preserve"> </v>
          </cell>
        </row>
        <row r="15370">
          <cell r="A15370" t="str">
            <v>GHM000A0EE321012AH</v>
          </cell>
          <cell r="B15370" t="str">
            <v>LH350 metal grey screens yellow/green M</v>
          </cell>
          <cell r="C15370" t="str">
            <v xml:space="preserve"> </v>
          </cell>
        </row>
        <row r="15371">
          <cell r="A15371" t="str">
            <v>GHM000A0EE321012AM</v>
          </cell>
          <cell r="B15371" t="str">
            <v>LH350 metalic grey screen.yellow/green M</v>
          </cell>
          <cell r="C15371" t="str">
            <v xml:space="preserve"> </v>
          </cell>
        </row>
        <row r="15372">
          <cell r="A15372" t="str">
            <v>GHM000A0EE34000000</v>
          </cell>
          <cell r="B15372" t="str">
            <v>LH350 metal grey screens yellow/grey M</v>
          </cell>
          <cell r="C15372" t="str">
            <v xml:space="preserve"> </v>
          </cell>
        </row>
        <row r="15373">
          <cell r="A15373" t="str">
            <v>GHM000A0EE34100000</v>
          </cell>
          <cell r="B15373" t="str">
            <v>LH350 metal.grey screens yellow/grey M</v>
          </cell>
          <cell r="C15373" t="str">
            <v xml:space="preserve"> </v>
          </cell>
        </row>
        <row r="15374">
          <cell r="A15374" t="str">
            <v>GHM000A0EE341015AA</v>
          </cell>
          <cell r="B15374" t="str">
            <v>LH350 metal grey screens yellow/grey M</v>
          </cell>
          <cell r="C15374" t="str">
            <v xml:space="preserve"> </v>
          </cell>
        </row>
        <row r="15375">
          <cell r="A15375" t="str">
            <v>GHM000A0F332100010</v>
          </cell>
          <cell r="B15375" t="str">
            <v>Helmet LH350, Metal Blue, M</v>
          </cell>
          <cell r="C15375" t="str">
            <v xml:space="preserve"> </v>
          </cell>
        </row>
        <row r="15376">
          <cell r="A15376" t="str">
            <v>GHM000A0F6321012GF</v>
          </cell>
          <cell r="B15376" t="str">
            <v>Helmet LH350 Metal Blue</v>
          </cell>
          <cell r="C15376" t="str">
            <v xml:space="preserve"> </v>
          </cell>
        </row>
        <row r="15377">
          <cell r="A15377" t="str">
            <v>GHM000A0FF12000000</v>
          </cell>
          <cell r="B15377" t="str">
            <v>LH350 metal blue screens clear/green M</v>
          </cell>
          <cell r="C15377" t="str">
            <v xml:space="preserve"> </v>
          </cell>
        </row>
        <row r="15378">
          <cell r="A15378" t="str">
            <v>GHM000A0FF121012A0</v>
          </cell>
          <cell r="B15378" t="str">
            <v>Helmet LH350 metal blue, M</v>
          </cell>
          <cell r="C15378" t="str">
            <v xml:space="preserve"> </v>
          </cell>
        </row>
        <row r="15379">
          <cell r="A15379" t="str">
            <v>GHM000A0FF121012AJ</v>
          </cell>
          <cell r="B15379" t="str">
            <v>LH350 metal blue screens clear/green M</v>
          </cell>
          <cell r="C15379" t="str">
            <v xml:space="preserve"> </v>
          </cell>
        </row>
        <row r="15380">
          <cell r="A15380" t="str">
            <v>GHM000A0FF121012AM</v>
          </cell>
          <cell r="B15380" t="str">
            <v>LH350 metal blue screens clear/green M</v>
          </cell>
          <cell r="C15380" t="str">
            <v xml:space="preserve"> </v>
          </cell>
        </row>
        <row r="15381">
          <cell r="A15381" t="str">
            <v>GHM000A0FF121012AN</v>
          </cell>
          <cell r="B15381" t="str">
            <v>LH350 mettalic blue screen.clear/green M</v>
          </cell>
          <cell r="C15381" t="str">
            <v xml:space="preserve"> </v>
          </cell>
        </row>
        <row r="15382">
          <cell r="A15382" t="str">
            <v>GHM000A0FF121021AB</v>
          </cell>
          <cell r="B15382" t="str">
            <v>LH350 metal blue screens clear/green M</v>
          </cell>
          <cell r="C15382" t="str">
            <v xml:space="preserve"> </v>
          </cell>
        </row>
        <row r="15383">
          <cell r="A15383" t="str">
            <v>GHM000A0FF14000010</v>
          </cell>
          <cell r="B15383" t="str">
            <v>Helmet LH350 metal blue M</v>
          </cell>
          <cell r="C15383" t="str">
            <v xml:space="preserve"> </v>
          </cell>
        </row>
        <row r="15384">
          <cell r="A15384" t="str">
            <v>GHM000A0FF14100000</v>
          </cell>
          <cell r="B15384" t="str">
            <v>LH350 metal blue screens clear/grey M</v>
          </cell>
          <cell r="C15384" t="str">
            <v xml:space="preserve"> </v>
          </cell>
        </row>
        <row r="15385">
          <cell r="A15385" t="str">
            <v>GHM000A0FF141012AN</v>
          </cell>
          <cell r="B15385" t="str">
            <v>LH350 metal blue screenns clear/grey M</v>
          </cell>
          <cell r="C15385" t="str">
            <v xml:space="preserve"> </v>
          </cell>
        </row>
        <row r="15386">
          <cell r="A15386" t="str">
            <v>GHM000A0FF32100000</v>
          </cell>
          <cell r="B15386" t="str">
            <v>LH350 metal blue screens yellow/green M</v>
          </cell>
          <cell r="C15386" t="str">
            <v xml:space="preserve"> </v>
          </cell>
        </row>
        <row r="15387">
          <cell r="A15387" t="str">
            <v>GHM000A0FF321012A0</v>
          </cell>
          <cell r="B15387" t="str">
            <v>LH350 metal blue, screens yellow/green M</v>
          </cell>
          <cell r="C15387" t="str">
            <v xml:space="preserve"> </v>
          </cell>
        </row>
        <row r="15388">
          <cell r="A15388" t="str">
            <v>GHM000A0FF321012AH</v>
          </cell>
          <cell r="B15388" t="str">
            <v>LH350 metal blue screens yellow/green M</v>
          </cell>
          <cell r="C15388" t="str">
            <v xml:space="preserve"> </v>
          </cell>
        </row>
        <row r="15389">
          <cell r="A15389" t="str">
            <v>GHM000A0FF321012AK</v>
          </cell>
          <cell r="B15389" t="str">
            <v>LH350 metal blue screens yellow/green M</v>
          </cell>
          <cell r="C15389" t="str">
            <v xml:space="preserve"> </v>
          </cell>
        </row>
        <row r="15390">
          <cell r="A15390" t="str">
            <v>GHM000A0FF321012AM</v>
          </cell>
          <cell r="B15390" t="str">
            <v>LH350 metalic blue screen.yellow/green M</v>
          </cell>
          <cell r="C15390" t="str">
            <v xml:space="preserve"> </v>
          </cell>
        </row>
        <row r="15391">
          <cell r="A15391" t="str">
            <v>GHM000A0FF321012LN</v>
          </cell>
          <cell r="B15391" t="str">
            <v>Helmet LH350 metal blue, M</v>
          </cell>
          <cell r="C15391" t="str">
            <v xml:space="preserve"> </v>
          </cell>
        </row>
        <row r="15392">
          <cell r="A15392" t="str">
            <v>GHM000A0FF321112BJ</v>
          </cell>
          <cell r="B15392" t="str">
            <v>Helmet LH350, Metal Blue, M</v>
          </cell>
          <cell r="C15392" t="str">
            <v xml:space="preserve"> </v>
          </cell>
        </row>
        <row r="15393">
          <cell r="A15393" t="str">
            <v>GHM000A0FF340015AF</v>
          </cell>
          <cell r="B15393" t="str">
            <v>LH350 metal blue screens yellow/grey M</v>
          </cell>
          <cell r="C15393" t="str">
            <v xml:space="preserve"> </v>
          </cell>
        </row>
        <row r="15394">
          <cell r="A15394" t="str">
            <v>GHM000A0FF34100000</v>
          </cell>
          <cell r="B15394" t="str">
            <v>LH350 metal blue screens yellow/grey M</v>
          </cell>
          <cell r="C15394" t="str">
            <v xml:space="preserve"> </v>
          </cell>
        </row>
        <row r="15395">
          <cell r="A15395" t="str">
            <v>GHM000A0GG32100000</v>
          </cell>
          <cell r="B15395" t="str">
            <v>LH350 metal green screens yellow/green M</v>
          </cell>
          <cell r="C15395" t="str">
            <v xml:space="preserve"> </v>
          </cell>
        </row>
        <row r="15396">
          <cell r="A15396" t="str">
            <v>GHM000A0GG321012A0</v>
          </cell>
          <cell r="B15396" t="str">
            <v>LH350 metal green screens yellow/green M</v>
          </cell>
          <cell r="C15396" t="str">
            <v xml:space="preserve"> </v>
          </cell>
        </row>
        <row r="15397">
          <cell r="A15397" t="str">
            <v>GHM000A0GG321012AM</v>
          </cell>
          <cell r="B15397" t="str">
            <v>LH350 metal. green screen.yellow/green M</v>
          </cell>
          <cell r="C15397" t="str">
            <v xml:space="preserve"> </v>
          </cell>
        </row>
        <row r="15398">
          <cell r="A15398" t="str">
            <v>GHM000A0GG321012AN</v>
          </cell>
          <cell r="B15398" t="str">
            <v>LH350 metal green screens yellow/green M</v>
          </cell>
          <cell r="C15398" t="str">
            <v xml:space="preserve"> </v>
          </cell>
        </row>
        <row r="15399">
          <cell r="A15399" t="str">
            <v>GHM000C011321012AN</v>
          </cell>
          <cell r="B15399" t="str">
            <v>LH350 white screens yellow/green M</v>
          </cell>
          <cell r="C15399" t="str">
            <v xml:space="preserve"> </v>
          </cell>
        </row>
        <row r="15400">
          <cell r="A15400" t="str">
            <v>GHM000C0AA141012AL</v>
          </cell>
          <cell r="B15400" t="str">
            <v>Helmet LH350, Nato Green, M</v>
          </cell>
          <cell r="C15400" t="str">
            <v xml:space="preserve"> </v>
          </cell>
        </row>
        <row r="15401">
          <cell r="A15401" t="str">
            <v>GHS000A01112000000</v>
          </cell>
          <cell r="B15401" t="str">
            <v>LH350 white screens clear/green S</v>
          </cell>
          <cell r="C15401" t="str">
            <v xml:space="preserve"> </v>
          </cell>
        </row>
        <row r="15402">
          <cell r="A15402" t="str">
            <v>GHS000A011121012GF</v>
          </cell>
          <cell r="B15402" t="str">
            <v>LH350 white screens clear/green S</v>
          </cell>
          <cell r="C15402" t="str">
            <v xml:space="preserve"> </v>
          </cell>
        </row>
        <row r="15403">
          <cell r="A15403" t="str">
            <v>GHS000A01114100000</v>
          </cell>
          <cell r="B15403" t="str">
            <v>LH350 white screens clear/grey S</v>
          </cell>
          <cell r="C15403" t="str">
            <v xml:space="preserve"> </v>
          </cell>
        </row>
        <row r="15404">
          <cell r="A15404" t="str">
            <v>GHS000A011321012AB</v>
          </cell>
          <cell r="B15404" t="str">
            <v>LH350 white screens yellow/green S</v>
          </cell>
          <cell r="C15404" t="str">
            <v xml:space="preserve"> </v>
          </cell>
        </row>
        <row r="15405">
          <cell r="A15405" t="str">
            <v>GHS000A011321012AN</v>
          </cell>
          <cell r="B15405" t="str">
            <v>LH350 white screens yellow/green S</v>
          </cell>
          <cell r="C15405" t="str">
            <v xml:space="preserve"> </v>
          </cell>
        </row>
        <row r="15406">
          <cell r="A15406" t="str">
            <v>GHS000A0113210Y2AN</v>
          </cell>
          <cell r="B15406" t="str">
            <v>LH350 white, screens yellow/green S</v>
          </cell>
          <cell r="C15406" t="str">
            <v xml:space="preserve"> </v>
          </cell>
        </row>
        <row r="15407">
          <cell r="A15407" t="str">
            <v>GHS000A01134100000</v>
          </cell>
          <cell r="B15407" t="str">
            <v>LH350 white screens yellow/grey S</v>
          </cell>
          <cell r="C15407" t="str">
            <v xml:space="preserve"> </v>
          </cell>
        </row>
        <row r="15408">
          <cell r="A15408" t="str">
            <v>GHS000A011341012DN</v>
          </cell>
          <cell r="B15408" t="str">
            <v>Helmet LH350 White, S</v>
          </cell>
          <cell r="C15408" t="str">
            <v xml:space="preserve"> </v>
          </cell>
        </row>
        <row r="15409">
          <cell r="A15409" t="str">
            <v>GHS000A01612000000</v>
          </cell>
          <cell r="B15409" t="str">
            <v>LH350 white/black screens clear/green S</v>
          </cell>
          <cell r="C15409" t="str">
            <v xml:space="preserve"> </v>
          </cell>
        </row>
        <row r="15410">
          <cell r="A15410" t="str">
            <v>GHS000A01612100000</v>
          </cell>
          <cell r="B15410" t="str">
            <v>LH350 white/black screens clear/green S</v>
          </cell>
          <cell r="C15410" t="str">
            <v xml:space="preserve"> </v>
          </cell>
        </row>
        <row r="15411">
          <cell r="A15411" t="str">
            <v>GHS000A016121012AG</v>
          </cell>
          <cell r="B15411" t="str">
            <v>LH350 white/black screens clear/green S</v>
          </cell>
          <cell r="C15411" t="str">
            <v xml:space="preserve"> </v>
          </cell>
        </row>
        <row r="15412">
          <cell r="A15412" t="str">
            <v>GHS000A01D121012AB</v>
          </cell>
          <cell r="B15412" t="str">
            <v>LH350 whit/mt black screen clear/green S</v>
          </cell>
          <cell r="C15412" t="str">
            <v xml:space="preserve"> </v>
          </cell>
        </row>
        <row r="15413">
          <cell r="A15413" t="str">
            <v>GHS000A01D121021AB</v>
          </cell>
          <cell r="B15413" t="str">
            <v>LH350 white/mat blk screen clear/green S</v>
          </cell>
          <cell r="C15413" t="str">
            <v xml:space="preserve"> </v>
          </cell>
        </row>
        <row r="15414">
          <cell r="A15414" t="str">
            <v>GHS000A02212100000</v>
          </cell>
          <cell r="B15414" t="str">
            <v>Helmet LH350 yellow, S</v>
          </cell>
          <cell r="C15414" t="str">
            <v xml:space="preserve"> </v>
          </cell>
        </row>
        <row r="15415">
          <cell r="A15415" t="str">
            <v>GHS000A022121021AB</v>
          </cell>
          <cell r="B15415" t="str">
            <v>LH350 yellow, screens clear/green S</v>
          </cell>
          <cell r="C15415" t="str">
            <v xml:space="preserve"> </v>
          </cell>
        </row>
        <row r="15416">
          <cell r="A15416" t="str">
            <v>GHS000A022121021AF</v>
          </cell>
          <cell r="B15416" t="str">
            <v>LH350 yellow screens clear/green S</v>
          </cell>
          <cell r="C15416" t="str">
            <v xml:space="preserve"> </v>
          </cell>
        </row>
        <row r="15417">
          <cell r="A15417" t="str">
            <v>GHS000A022140022BG</v>
          </cell>
          <cell r="B15417" t="str">
            <v>Helmet LH350, Yellow, S</v>
          </cell>
          <cell r="C15417" t="str">
            <v xml:space="preserve"> </v>
          </cell>
        </row>
        <row r="15418">
          <cell r="A15418" t="str">
            <v>GHS000A03312100000</v>
          </cell>
          <cell r="B15418" t="str">
            <v>Helmet LH350 fluorescent orange, S</v>
          </cell>
          <cell r="C15418" t="str">
            <v xml:space="preserve"> </v>
          </cell>
        </row>
        <row r="15419">
          <cell r="A15419" t="str">
            <v>GHS000A055341012AN</v>
          </cell>
          <cell r="B15419" t="str">
            <v>LH350 dark blue screens yellow/grey S</v>
          </cell>
          <cell r="C15419" t="str">
            <v xml:space="preserve"> </v>
          </cell>
        </row>
        <row r="15420">
          <cell r="A15420" t="str">
            <v>GHS000A066321012AN</v>
          </cell>
          <cell r="B15420" t="str">
            <v>Helmet LH350 black, S</v>
          </cell>
          <cell r="C15420" t="str">
            <v xml:space="preserve"> </v>
          </cell>
        </row>
        <row r="15421">
          <cell r="A15421" t="str">
            <v>GHS000A08612000000</v>
          </cell>
          <cell r="B15421" t="str">
            <v>LH350 mat cl. grey screens clear/green S</v>
          </cell>
          <cell r="C15421" t="str">
            <v xml:space="preserve"> </v>
          </cell>
        </row>
        <row r="15422">
          <cell r="A15422" t="str">
            <v>GHS000A086121021AB</v>
          </cell>
          <cell r="B15422" t="str">
            <v>LH350 mat cl.grey/blk screen clr/green S</v>
          </cell>
          <cell r="C15422" t="str">
            <v xml:space="preserve"> </v>
          </cell>
        </row>
        <row r="15423">
          <cell r="A15423" t="str">
            <v>GHS000A08812100000</v>
          </cell>
          <cell r="B15423" t="str">
            <v>Helmet LH350 mat clear grey, S</v>
          </cell>
          <cell r="C15423" t="str">
            <v xml:space="preserve"> </v>
          </cell>
        </row>
        <row r="15424">
          <cell r="A15424" t="str">
            <v>GHS000A088121012GF</v>
          </cell>
          <cell r="B15424" t="str">
            <v>LH350 mat cl. grey screens clear/green S</v>
          </cell>
          <cell r="C15424" t="str">
            <v xml:space="preserve"> </v>
          </cell>
        </row>
        <row r="15425">
          <cell r="A15425" t="str">
            <v>GHS000A088121021AB</v>
          </cell>
          <cell r="B15425" t="str">
            <v>LH350 mat/clear grey screen clea/green S</v>
          </cell>
          <cell r="C15425" t="str">
            <v xml:space="preserve"> </v>
          </cell>
        </row>
        <row r="15426">
          <cell r="A15426" t="str">
            <v>GHS000A088140012GB</v>
          </cell>
          <cell r="B15426" t="str">
            <v>LH350 mat cl. grey screens clear/grey S</v>
          </cell>
          <cell r="C15426" t="str">
            <v xml:space="preserve"> </v>
          </cell>
        </row>
        <row r="15427">
          <cell r="A15427" t="str">
            <v>GHS000A088140012GF</v>
          </cell>
          <cell r="B15427" t="str">
            <v>LH350 mat cl. grey screens clear/grey S</v>
          </cell>
          <cell r="C15427" t="str">
            <v xml:space="preserve"> </v>
          </cell>
        </row>
        <row r="15428">
          <cell r="A15428" t="str">
            <v>GHS000A088140012GJ</v>
          </cell>
          <cell r="B15428" t="str">
            <v>LH350 mat cl. grey screens clear/grey S</v>
          </cell>
          <cell r="C15428" t="str">
            <v xml:space="preserve"> </v>
          </cell>
        </row>
        <row r="15429">
          <cell r="A15429" t="str">
            <v>GHS000A099121021AB</v>
          </cell>
          <cell r="B15429" t="str">
            <v>LH350 sand color, screens clear/green S</v>
          </cell>
          <cell r="C15429" t="str">
            <v xml:space="preserve"> </v>
          </cell>
        </row>
        <row r="15430">
          <cell r="A15430" t="str">
            <v>GHS000A0AA120012BF</v>
          </cell>
          <cell r="B15430" t="str">
            <v>Helmet LH350 Green Nato Size S</v>
          </cell>
          <cell r="C15430" t="str">
            <v xml:space="preserve"> </v>
          </cell>
        </row>
        <row r="15431">
          <cell r="A15431" t="str">
            <v>GHS000A0AA121012AB</v>
          </cell>
          <cell r="B15431" t="str">
            <v>Helmet LH350 nato Green, S</v>
          </cell>
          <cell r="C15431" t="str">
            <v xml:space="preserve"> </v>
          </cell>
        </row>
        <row r="15432">
          <cell r="A15432" t="str">
            <v>GHS000A0AA121012GB</v>
          </cell>
          <cell r="B15432" t="str">
            <v>LH350 Nato green screens clear/green S</v>
          </cell>
          <cell r="C15432" t="str">
            <v xml:space="preserve"> </v>
          </cell>
        </row>
        <row r="15433">
          <cell r="A15433" t="str">
            <v>GHS000A0AA140018GF</v>
          </cell>
          <cell r="B15433" t="str">
            <v>LH350 Nato green, screens clear/grey S</v>
          </cell>
          <cell r="C15433" t="str">
            <v xml:space="preserve"> </v>
          </cell>
        </row>
        <row r="15434">
          <cell r="A15434" t="str">
            <v>GHS000A0AA141018GF</v>
          </cell>
          <cell r="B15434" t="str">
            <v>LH350 Nato green, screens clear/grey S</v>
          </cell>
          <cell r="C15434" t="str">
            <v xml:space="preserve"> </v>
          </cell>
        </row>
        <row r="15435">
          <cell r="A15435" t="str">
            <v>GHS000A0AA141081AB</v>
          </cell>
          <cell r="B15435" t="str">
            <v>LH350 Nato green, screens clear/grey S</v>
          </cell>
          <cell r="C15435" t="str">
            <v xml:space="preserve"> </v>
          </cell>
        </row>
        <row r="15436">
          <cell r="A15436" t="str">
            <v>GHS000A0AA321012AG</v>
          </cell>
          <cell r="B15436" t="str">
            <v>LH350 Nato green screens yellow/green S</v>
          </cell>
          <cell r="C15436" t="str">
            <v xml:space="preserve"> </v>
          </cell>
        </row>
        <row r="15437">
          <cell r="A15437" t="str">
            <v>GHS000A0AA341012AH</v>
          </cell>
          <cell r="B15437" t="str">
            <v>LH350 Nato green screens yellow/grey S</v>
          </cell>
          <cell r="C15437" t="str">
            <v xml:space="preserve"> </v>
          </cell>
        </row>
        <row r="15438">
          <cell r="A15438" t="str">
            <v>GHS000A0BB121021AB</v>
          </cell>
          <cell r="B15438" t="str">
            <v>Helmet LH350 mat grey, S</v>
          </cell>
          <cell r="C15438" t="str">
            <v xml:space="preserve"> </v>
          </cell>
        </row>
        <row r="15439">
          <cell r="A15439" t="str">
            <v>GHS000A0BB121022AB</v>
          </cell>
          <cell r="B15439" t="str">
            <v>LH350 mat grey, screens clear/green S</v>
          </cell>
          <cell r="C15439" t="str">
            <v xml:space="preserve"> </v>
          </cell>
        </row>
        <row r="15440">
          <cell r="A15440" t="str">
            <v>GHS000A0BB121023AB</v>
          </cell>
          <cell r="B15440" t="str">
            <v>Helmet LH350 mat grey, S</v>
          </cell>
          <cell r="C15440" t="str">
            <v xml:space="preserve"> </v>
          </cell>
        </row>
        <row r="15441">
          <cell r="A15441" t="str">
            <v>GHS000A0BB140012GB</v>
          </cell>
          <cell r="B15441" t="str">
            <v>LH350 mat grey screens clear/grey S</v>
          </cell>
          <cell r="C15441" t="str">
            <v xml:space="preserve"> </v>
          </cell>
        </row>
        <row r="15442">
          <cell r="A15442" t="str">
            <v>GHS000A0BB140012GF</v>
          </cell>
          <cell r="B15442" t="str">
            <v>LH350 mat grey screens clear/grey S</v>
          </cell>
          <cell r="C15442" t="str">
            <v xml:space="preserve"> </v>
          </cell>
        </row>
        <row r="15443">
          <cell r="A15443" t="str">
            <v>GHS000A0BB140012GJ</v>
          </cell>
          <cell r="B15443" t="str">
            <v>LH350 mat grey screens clear/grey S</v>
          </cell>
          <cell r="C15443" t="str">
            <v xml:space="preserve"> </v>
          </cell>
        </row>
        <row r="15444">
          <cell r="A15444" t="str">
            <v>GHS000A0CC34100000</v>
          </cell>
          <cell r="B15444" t="str">
            <v>Helmet LH350 dark grey, S</v>
          </cell>
          <cell r="C15444" t="str">
            <v xml:space="preserve"> </v>
          </cell>
        </row>
        <row r="15445">
          <cell r="A15445" t="str">
            <v>GHS000A0DD340012AH</v>
          </cell>
          <cell r="B15445" t="str">
            <v>LH350 mat black screens yellow/grey S</v>
          </cell>
          <cell r="C15445" t="str">
            <v xml:space="preserve"> </v>
          </cell>
        </row>
        <row r="15446">
          <cell r="A15446" t="str">
            <v>GHS000A0DD341012AN</v>
          </cell>
          <cell r="B15446" t="str">
            <v>LH350 mat black, screens yellow/grey S</v>
          </cell>
          <cell r="C15446" t="str">
            <v xml:space="preserve"> </v>
          </cell>
        </row>
        <row r="15447">
          <cell r="A15447" t="str">
            <v>GHS000A0EE1210Z2AB</v>
          </cell>
          <cell r="B15447" t="str">
            <v>LH350 metal grey screens clear/green M</v>
          </cell>
          <cell r="C15447" t="str">
            <v xml:space="preserve"> </v>
          </cell>
        </row>
        <row r="15448">
          <cell r="A15448" t="str">
            <v>GHS000A0FF121012GH</v>
          </cell>
          <cell r="B15448" t="str">
            <v>Helmet LH350 metal blue, S</v>
          </cell>
          <cell r="C15448" t="str">
            <v xml:space="preserve"> </v>
          </cell>
        </row>
        <row r="15449">
          <cell r="A15449" t="str">
            <v>GHS000A0FF121021AB</v>
          </cell>
          <cell r="B15449" t="str">
            <v>LH350 metal blue screens clear/green S</v>
          </cell>
          <cell r="C15449" t="str">
            <v xml:space="preserve"> </v>
          </cell>
        </row>
        <row r="15450">
          <cell r="A15450" t="str">
            <v>ZG370008</v>
          </cell>
          <cell r="B15450" t="str">
            <v>Assessment Aviation Helmets</v>
          </cell>
          <cell r="C15450" t="str">
            <v xml:space="preserve"> </v>
          </cell>
        </row>
        <row r="15451">
          <cell r="A15451" t="str">
            <v>GA7000B2-NNXXL</v>
          </cell>
          <cell r="B15451" t="str">
            <v>LA100-00B2 MAT GREY, LARGE</v>
          </cell>
          <cell r="C15451" t="str">
            <v xml:space="preserve"> </v>
          </cell>
        </row>
        <row r="15452">
          <cell r="A15452" t="str">
            <v>GA7000B2-NNM</v>
          </cell>
          <cell r="B15452" t="str">
            <v>LA100-00B2 MAT GREY, SMALL</v>
          </cell>
          <cell r="C15452" t="str">
            <v xml:space="preserve"> </v>
          </cell>
        </row>
        <row r="15453">
          <cell r="A15453" t="str">
            <v>GA70005-NBXXL</v>
          </cell>
          <cell r="B15453" t="str">
            <v>LA100-005 GRIS XXL</v>
          </cell>
          <cell r="C15453" t="str">
            <v xml:space="preserve"> </v>
          </cell>
        </row>
        <row r="15454">
          <cell r="A15454" t="str">
            <v>GA7041E-NBXXL</v>
          </cell>
          <cell r="B15454" t="str">
            <v>HELMET LA100-41E GREY, LARGE SIZE</v>
          </cell>
          <cell r="C15454" t="str">
            <v xml:space="preserve"> </v>
          </cell>
        </row>
        <row r="15455">
          <cell r="A15455" t="str">
            <v>GA7001B-NBXXL</v>
          </cell>
          <cell r="B15455" t="str">
            <v>LA100-01B GRIS XXL</v>
          </cell>
          <cell r="C15455" t="str">
            <v xml:space="preserve"> </v>
          </cell>
        </row>
        <row r="15456">
          <cell r="A15456" t="str">
            <v>GA7000D1-NNXXL</v>
          </cell>
          <cell r="B15456" t="str">
            <v>LA100-00D1 E-2C MAT GREY, LARGE SIZE</v>
          </cell>
          <cell r="C15456" t="str">
            <v xml:space="preserve"> </v>
          </cell>
        </row>
        <row r="15457">
          <cell r="A15457" t="str">
            <v>GA70A00-NBXXL</v>
          </cell>
          <cell r="B15457" t="str">
            <v>LA100-A00 GRIS XXL</v>
          </cell>
          <cell r="C15457" t="str">
            <v xml:space="preserve"> </v>
          </cell>
        </row>
        <row r="15458">
          <cell r="A15458" t="str">
            <v>GA7000B3-NNM</v>
          </cell>
          <cell r="B15458" t="str">
            <v>HELMET LA100-00B3 MAT GREY M</v>
          </cell>
          <cell r="C15458" t="str">
            <v xml:space="preserve"> </v>
          </cell>
        </row>
        <row r="15459">
          <cell r="A15459" t="str">
            <v>GA7000B3-NNXXL</v>
          </cell>
          <cell r="B15459" t="str">
            <v>HELMET LA100-00B3 MAT GREY XXL</v>
          </cell>
          <cell r="C15459" t="str">
            <v xml:space="preserve"> </v>
          </cell>
        </row>
        <row r="15460">
          <cell r="A15460" t="str">
            <v>GA70210-NBXXL</v>
          </cell>
          <cell r="B15460" t="str">
            <v>HELMET LA100-210 GREY, LARGE SIZE</v>
          </cell>
          <cell r="C15460" t="str">
            <v xml:space="preserve"> </v>
          </cell>
        </row>
        <row r="15461">
          <cell r="A15461" t="str">
            <v>GA70010-NBXXL</v>
          </cell>
          <cell r="B15461" t="str">
            <v>LA100-010 GRIS XXL</v>
          </cell>
          <cell r="C15461" t="str">
            <v xml:space="preserve"> </v>
          </cell>
        </row>
        <row r="15462">
          <cell r="A15462" t="str">
            <v>GA70410-NBXXL</v>
          </cell>
          <cell r="B15462" t="str">
            <v>HELMET LA100-410 GREY XXL</v>
          </cell>
          <cell r="C15462" t="str">
            <v xml:space="preserve"> </v>
          </cell>
        </row>
        <row r="15463">
          <cell r="A15463" t="str">
            <v>GA70410-NBM</v>
          </cell>
          <cell r="B15463" t="str">
            <v>HELMET LA100-410 GREY M</v>
          </cell>
          <cell r="C15463" t="str">
            <v xml:space="preserve"> </v>
          </cell>
        </row>
        <row r="15464">
          <cell r="A15464" t="str">
            <v>GA70000-BQM</v>
          </cell>
          <cell r="B15464" t="str">
            <v>LA100-000 blanc M</v>
          </cell>
          <cell r="C15464" t="str">
            <v xml:space="preserve"> </v>
          </cell>
        </row>
        <row r="15465">
          <cell r="A15465" t="str">
            <v>GA70000-BQXXL</v>
          </cell>
          <cell r="B15465" t="str">
            <v>LA100-000 blanc XXL</v>
          </cell>
          <cell r="C15465" t="str">
            <v xml:space="preserve"> </v>
          </cell>
        </row>
        <row r="15466">
          <cell r="A15466" t="str">
            <v>GA70000-IQM</v>
          </cell>
          <cell r="B15466" t="str">
            <v>LA100-000 bleu mar mét M</v>
          </cell>
          <cell r="C15466" t="str">
            <v xml:space="preserve"> </v>
          </cell>
        </row>
        <row r="15467">
          <cell r="A15467" t="str">
            <v>GA70000-IQXXL</v>
          </cell>
          <cell r="B15467" t="str">
            <v>LA100-000 bleu mar mét XXL</v>
          </cell>
          <cell r="C15467" t="str">
            <v xml:space="preserve"> </v>
          </cell>
        </row>
        <row r="15468">
          <cell r="A15468" t="str">
            <v>GA70000-JBM</v>
          </cell>
          <cell r="B15468" t="str">
            <v>LA100-000 jaune M</v>
          </cell>
          <cell r="C15468" t="str">
            <v xml:space="preserve"> </v>
          </cell>
        </row>
        <row r="15469">
          <cell r="A15469" t="str">
            <v>GA70000-JBXXL</v>
          </cell>
          <cell r="B15469" t="str">
            <v>LA100-000 Yellow XXL</v>
          </cell>
          <cell r="C15469" t="str">
            <v xml:space="preserve"> </v>
          </cell>
        </row>
        <row r="15470">
          <cell r="A15470" t="str">
            <v>GA70000-JJM</v>
          </cell>
          <cell r="B15470" t="str">
            <v>LA100-000 sable M</v>
          </cell>
          <cell r="C15470" t="str">
            <v xml:space="preserve"> </v>
          </cell>
        </row>
        <row r="15471">
          <cell r="A15471" t="str">
            <v>GA70000-JJXXL</v>
          </cell>
          <cell r="B15471" t="str">
            <v>LA100-000 sable XXL</v>
          </cell>
          <cell r="C15471" t="str">
            <v xml:space="preserve"> </v>
          </cell>
        </row>
        <row r="15472">
          <cell r="A15472" t="str">
            <v>GA70000-NBM</v>
          </cell>
          <cell r="B15472" t="str">
            <v>LA100-000 gris M</v>
          </cell>
          <cell r="C15472" t="str">
            <v xml:space="preserve"> </v>
          </cell>
        </row>
        <row r="15473">
          <cell r="A15473" t="str">
            <v>GA70000-NBXXL</v>
          </cell>
          <cell r="B15473" t="str">
            <v>LA100-000 gris XXL</v>
          </cell>
          <cell r="C15473" t="str">
            <v xml:space="preserve"> </v>
          </cell>
        </row>
        <row r="15474">
          <cell r="A15474" t="str">
            <v>GA70000-NNM</v>
          </cell>
          <cell r="B15474" t="str">
            <v>Helmet LA100-000 mat grey, small size</v>
          </cell>
          <cell r="C15474" t="str">
            <v xml:space="preserve"> </v>
          </cell>
        </row>
        <row r="15475">
          <cell r="A15475" t="str">
            <v>GA70000-NNXXL</v>
          </cell>
          <cell r="B15475" t="str">
            <v>Helmet LA100-000 mat grey, large size</v>
          </cell>
          <cell r="C15475" t="str">
            <v xml:space="preserve"> </v>
          </cell>
        </row>
        <row r="15476">
          <cell r="A15476" t="str">
            <v>GA70000-NXM</v>
          </cell>
          <cell r="B15476" t="str">
            <v>LA100-000 noir mat M</v>
          </cell>
          <cell r="C15476" t="str">
            <v xml:space="preserve"> </v>
          </cell>
        </row>
        <row r="15477">
          <cell r="A15477" t="str">
            <v>GA70000-NXXXL</v>
          </cell>
          <cell r="B15477" t="str">
            <v>LA100-000 noir mat XXL</v>
          </cell>
          <cell r="C15477" t="str">
            <v xml:space="preserve"> </v>
          </cell>
        </row>
        <row r="15478">
          <cell r="A15478" t="str">
            <v>GA70000-OBM</v>
          </cell>
          <cell r="B15478" t="str">
            <v>LA100-000 orang.fluo M</v>
          </cell>
          <cell r="C15478" t="str">
            <v xml:space="preserve"> </v>
          </cell>
        </row>
        <row r="15479">
          <cell r="A15479" t="str">
            <v>GA70000-OBXXL</v>
          </cell>
          <cell r="B15479" t="str">
            <v>LA100-000 orang.fluo XXL</v>
          </cell>
          <cell r="C15479" t="str">
            <v xml:space="preserve"> </v>
          </cell>
        </row>
        <row r="15480">
          <cell r="A15480" t="str">
            <v>GA70000-VVM</v>
          </cell>
          <cell r="B15480" t="str">
            <v>LA100-000 vert Otan M</v>
          </cell>
          <cell r="C15480" t="str">
            <v xml:space="preserve"> </v>
          </cell>
        </row>
        <row r="15481">
          <cell r="A15481" t="str">
            <v>GA70000-VVXXL</v>
          </cell>
          <cell r="B15481" t="str">
            <v>LA100-000 vert Otan XXL</v>
          </cell>
          <cell r="C15481" t="str">
            <v xml:space="preserve"> </v>
          </cell>
        </row>
        <row r="15482">
          <cell r="A15482" t="str">
            <v>GA70005-BQM</v>
          </cell>
          <cell r="B15482" t="str">
            <v>LA100-005 blanc M</v>
          </cell>
          <cell r="C15482" t="str">
            <v xml:space="preserve"> </v>
          </cell>
        </row>
        <row r="15483">
          <cell r="A15483" t="str">
            <v>GA70005-BQXXL</v>
          </cell>
          <cell r="B15483" t="str">
            <v>LA100-005 blanc XXL</v>
          </cell>
          <cell r="C15483" t="str">
            <v xml:space="preserve"> </v>
          </cell>
        </row>
        <row r="15484">
          <cell r="A15484" t="str">
            <v>GA70005-IQM</v>
          </cell>
          <cell r="B15484" t="str">
            <v>LA100-005 bleu mar mét M</v>
          </cell>
          <cell r="C15484" t="str">
            <v xml:space="preserve"> </v>
          </cell>
        </row>
        <row r="15485">
          <cell r="A15485" t="str">
            <v>GA70005-IQXXL</v>
          </cell>
          <cell r="B15485" t="str">
            <v>LA100-005 bleu mar mét XXL</v>
          </cell>
          <cell r="C15485" t="str">
            <v xml:space="preserve"> </v>
          </cell>
        </row>
        <row r="15486">
          <cell r="A15486" t="str">
            <v>GA70005-JBM</v>
          </cell>
          <cell r="B15486" t="str">
            <v>LA100-005 jaune M</v>
          </cell>
          <cell r="C15486" t="str">
            <v xml:space="preserve"> </v>
          </cell>
        </row>
        <row r="15487">
          <cell r="A15487" t="str">
            <v>GA70005-JBXXL</v>
          </cell>
          <cell r="B15487" t="str">
            <v>LA100-005 jaune XXL</v>
          </cell>
          <cell r="C15487" t="str">
            <v xml:space="preserve"> </v>
          </cell>
        </row>
        <row r="15488">
          <cell r="A15488" t="str">
            <v>GA70005-JJM</v>
          </cell>
          <cell r="B15488" t="str">
            <v>LA100-005 sable M</v>
          </cell>
          <cell r="C15488" t="str">
            <v xml:space="preserve"> </v>
          </cell>
        </row>
        <row r="15489">
          <cell r="A15489" t="str">
            <v>GA70005-JJXXL</v>
          </cell>
          <cell r="B15489" t="str">
            <v>LA100-005 sable XXL</v>
          </cell>
          <cell r="C15489" t="str">
            <v xml:space="preserve"> </v>
          </cell>
        </row>
        <row r="15490">
          <cell r="A15490" t="str">
            <v>GA70005-NBM</v>
          </cell>
          <cell r="B15490" t="str">
            <v>LA100-005 gris M</v>
          </cell>
          <cell r="C15490" t="str">
            <v xml:space="preserve"> </v>
          </cell>
        </row>
        <row r="15491">
          <cell r="A15491" t="str">
            <v>GA70005-NXM</v>
          </cell>
          <cell r="B15491" t="str">
            <v>LA100-005 noir mat M</v>
          </cell>
          <cell r="C15491" t="str">
            <v xml:space="preserve"> </v>
          </cell>
        </row>
        <row r="15492">
          <cell r="A15492" t="str">
            <v>GA70005-NXXXL</v>
          </cell>
          <cell r="B15492" t="str">
            <v>LA100-005 noir mat XXL</v>
          </cell>
          <cell r="C15492" t="str">
            <v xml:space="preserve"> </v>
          </cell>
        </row>
        <row r="15493">
          <cell r="A15493" t="str">
            <v>GA70005-OBM</v>
          </cell>
          <cell r="B15493" t="str">
            <v>LA100-005 orang.fluo M</v>
          </cell>
          <cell r="C15493" t="str">
            <v xml:space="preserve"> </v>
          </cell>
        </row>
        <row r="15494">
          <cell r="A15494" t="str">
            <v>GA70005-OBXXL</v>
          </cell>
          <cell r="B15494" t="str">
            <v>LA100-005 orang.fluo XXL</v>
          </cell>
          <cell r="C15494" t="str">
            <v xml:space="preserve"> </v>
          </cell>
        </row>
        <row r="15495">
          <cell r="A15495" t="str">
            <v>GA70005-VVM</v>
          </cell>
          <cell r="B15495" t="str">
            <v>LA100-005 vert Otan M</v>
          </cell>
          <cell r="C15495" t="str">
            <v xml:space="preserve"> </v>
          </cell>
        </row>
        <row r="15496">
          <cell r="A15496" t="str">
            <v>GA70005-VVXXL</v>
          </cell>
          <cell r="B15496" t="str">
            <v>LA100-005 vert Otan XXL</v>
          </cell>
          <cell r="C15496" t="str">
            <v xml:space="preserve"> </v>
          </cell>
        </row>
        <row r="15497">
          <cell r="A15497" t="str">
            <v>GA7000B-NNM</v>
          </cell>
          <cell r="B15497" t="str">
            <v>LA100-00B gris mat M</v>
          </cell>
          <cell r="C15497" t="str">
            <v xml:space="preserve"> </v>
          </cell>
        </row>
        <row r="15498">
          <cell r="A15498" t="str">
            <v>GA7000B-NNXXL</v>
          </cell>
          <cell r="B15498" t="str">
            <v>LA100-00B gris mat XXL</v>
          </cell>
          <cell r="C15498" t="str">
            <v xml:space="preserve"> </v>
          </cell>
        </row>
        <row r="15499">
          <cell r="A15499" t="str">
            <v>GA7000B1-NNM</v>
          </cell>
          <cell r="B15499" t="str">
            <v>LA100-00B1 matt grey M</v>
          </cell>
          <cell r="C15499" t="str">
            <v xml:space="preserve"> </v>
          </cell>
        </row>
        <row r="15500">
          <cell r="A15500" t="str">
            <v>GA7000B1-NNXXL</v>
          </cell>
          <cell r="B15500" t="str">
            <v>LA100-00B1 matt grey XXL</v>
          </cell>
          <cell r="C15500" t="str">
            <v xml:space="preserve"> </v>
          </cell>
        </row>
        <row r="15501">
          <cell r="A15501" t="str">
            <v>GA7000B1-VVM</v>
          </cell>
          <cell r="B15501" t="str">
            <v>LA100-00B1 nato green,small size</v>
          </cell>
          <cell r="C15501" t="str">
            <v xml:space="preserve"> </v>
          </cell>
        </row>
        <row r="15502">
          <cell r="A15502" t="str">
            <v>GA7000B1-VVXXL</v>
          </cell>
          <cell r="B15502" t="str">
            <v>LA100-00B1 nato green,large size</v>
          </cell>
          <cell r="C15502" t="str">
            <v xml:space="preserve"> </v>
          </cell>
        </row>
        <row r="15503">
          <cell r="A15503" t="str">
            <v>GA7000D-NNM</v>
          </cell>
          <cell r="B15503" t="str">
            <v>LA100-00D E-2C gris mat M</v>
          </cell>
          <cell r="C15503" t="str">
            <v xml:space="preserve"> </v>
          </cell>
        </row>
        <row r="15504">
          <cell r="A15504" t="str">
            <v>GA7000D-NNXXL</v>
          </cell>
          <cell r="B15504" t="str">
            <v>LA100-00D E-2C gris mat XXL</v>
          </cell>
          <cell r="C15504" t="str">
            <v xml:space="preserve"> </v>
          </cell>
        </row>
        <row r="15505">
          <cell r="A15505" t="str">
            <v>GA7000D1-NNM</v>
          </cell>
          <cell r="B15505" t="str">
            <v>LA100-00D1 E-2C mat grey, small size</v>
          </cell>
          <cell r="C15505" t="str">
            <v xml:space="preserve"> </v>
          </cell>
        </row>
        <row r="15506">
          <cell r="A15506" t="str">
            <v>GA70010-BQM</v>
          </cell>
          <cell r="B15506" t="str">
            <v>LA100-010 blanc M</v>
          </cell>
          <cell r="C15506" t="str">
            <v xml:space="preserve"> </v>
          </cell>
        </row>
        <row r="15507">
          <cell r="A15507" t="str">
            <v>GA70010-BQXXL</v>
          </cell>
          <cell r="B15507" t="str">
            <v>LA100-010 blanc XXL</v>
          </cell>
          <cell r="C15507" t="str">
            <v xml:space="preserve"> </v>
          </cell>
        </row>
        <row r="15508">
          <cell r="A15508" t="str">
            <v>GA70010-IQM</v>
          </cell>
          <cell r="B15508" t="str">
            <v>LA100-010 bleu mar mét M</v>
          </cell>
          <cell r="C15508" t="str">
            <v xml:space="preserve"> </v>
          </cell>
        </row>
        <row r="15509">
          <cell r="A15509" t="str">
            <v>GA70010-IQXXL</v>
          </cell>
          <cell r="B15509" t="str">
            <v>LA100-010 bleu mar mét XXL</v>
          </cell>
          <cell r="C15509" t="str">
            <v xml:space="preserve"> </v>
          </cell>
        </row>
        <row r="15510">
          <cell r="A15510" t="str">
            <v>GA70010-JBM</v>
          </cell>
          <cell r="B15510" t="str">
            <v>LA100-010 jaune M</v>
          </cell>
          <cell r="C15510" t="str">
            <v xml:space="preserve"> </v>
          </cell>
        </row>
        <row r="15511">
          <cell r="A15511" t="str">
            <v>GA70010-JBXXL</v>
          </cell>
          <cell r="B15511" t="str">
            <v>Helmet LA100-010 yellow, large size</v>
          </cell>
          <cell r="C15511" t="str">
            <v xml:space="preserve"> </v>
          </cell>
        </row>
        <row r="15512">
          <cell r="A15512" t="str">
            <v>GA70010-JJM</v>
          </cell>
          <cell r="B15512" t="str">
            <v>LA100-010 sable M</v>
          </cell>
          <cell r="C15512" t="str">
            <v xml:space="preserve"> </v>
          </cell>
        </row>
        <row r="15513">
          <cell r="A15513" t="str">
            <v>GA70010-JJXXL</v>
          </cell>
          <cell r="B15513" t="str">
            <v>LA100-010 sable XXL</v>
          </cell>
          <cell r="C15513" t="str">
            <v xml:space="preserve"> </v>
          </cell>
        </row>
        <row r="15514">
          <cell r="A15514" t="str">
            <v>GA70010-NBM</v>
          </cell>
          <cell r="B15514" t="str">
            <v>LA100-010 gris M</v>
          </cell>
          <cell r="C15514" t="str">
            <v xml:space="preserve"> </v>
          </cell>
        </row>
        <row r="15515">
          <cell r="A15515" t="str">
            <v>GA70010-OBM</v>
          </cell>
          <cell r="B15515" t="str">
            <v>LA100-010 orang.fluo M</v>
          </cell>
          <cell r="C15515" t="str">
            <v xml:space="preserve"> </v>
          </cell>
        </row>
        <row r="15516">
          <cell r="A15516" t="str">
            <v>GA70010-OBXXL</v>
          </cell>
          <cell r="B15516" t="str">
            <v>LA100-010 orang.fluo XXL</v>
          </cell>
          <cell r="C15516" t="str">
            <v xml:space="preserve"> </v>
          </cell>
        </row>
        <row r="15517">
          <cell r="A15517" t="str">
            <v>GA70010-VVM</v>
          </cell>
          <cell r="B15517" t="str">
            <v>LA100-010 vert Otan M</v>
          </cell>
          <cell r="C15517" t="str">
            <v xml:space="preserve"> </v>
          </cell>
        </row>
        <row r="15518">
          <cell r="A15518" t="str">
            <v>GA70010-VVXXL</v>
          </cell>
          <cell r="B15518" t="str">
            <v>LA100-010 vert Otan XXL</v>
          </cell>
          <cell r="C15518" t="str">
            <v xml:space="preserve"> </v>
          </cell>
        </row>
        <row r="15519">
          <cell r="A15519" t="str">
            <v>GA70014-BQM</v>
          </cell>
          <cell r="B15519" t="str">
            <v>LA100-014 blanc M</v>
          </cell>
          <cell r="C15519" t="str">
            <v xml:space="preserve"> </v>
          </cell>
        </row>
        <row r="15520">
          <cell r="A15520" t="str">
            <v>GA70014-BQXXL</v>
          </cell>
          <cell r="B15520" t="str">
            <v>LA100-014 blanc XXL</v>
          </cell>
          <cell r="C15520" t="str">
            <v xml:space="preserve"> </v>
          </cell>
        </row>
        <row r="15521">
          <cell r="A15521" t="str">
            <v>GA70014-NBM</v>
          </cell>
          <cell r="B15521" t="str">
            <v>Helmet LA100-014 grey, small size</v>
          </cell>
          <cell r="C15521" t="str">
            <v xml:space="preserve"> </v>
          </cell>
        </row>
        <row r="15522">
          <cell r="A15522" t="str">
            <v>GA70014-NBXXL</v>
          </cell>
          <cell r="B15522" t="str">
            <v>Helmet LA100-014 grey, large size</v>
          </cell>
          <cell r="C15522" t="str">
            <v xml:space="preserve"> </v>
          </cell>
        </row>
        <row r="15523">
          <cell r="A15523" t="str">
            <v>GA70015-BQM</v>
          </cell>
          <cell r="B15523" t="str">
            <v>LA100-015 blanc M</v>
          </cell>
          <cell r="C15523" t="str">
            <v xml:space="preserve"> </v>
          </cell>
        </row>
        <row r="15524">
          <cell r="A15524" t="str">
            <v>GA70015-BQXXL</v>
          </cell>
          <cell r="B15524" t="str">
            <v>LA100-015 blanc XXL</v>
          </cell>
          <cell r="C15524" t="str">
            <v xml:space="preserve"> </v>
          </cell>
        </row>
        <row r="15525">
          <cell r="A15525" t="str">
            <v>GA70015-IQM</v>
          </cell>
          <cell r="B15525" t="str">
            <v>LA100-015 bleu mar mét M</v>
          </cell>
          <cell r="C15525" t="str">
            <v xml:space="preserve"> </v>
          </cell>
        </row>
        <row r="15526">
          <cell r="A15526" t="str">
            <v>GA70015-IQXXL</v>
          </cell>
          <cell r="B15526" t="str">
            <v>LA100-015 bleu mar mét XXL</v>
          </cell>
          <cell r="C15526" t="str">
            <v xml:space="preserve"> </v>
          </cell>
        </row>
        <row r="15527">
          <cell r="A15527" t="str">
            <v>GA70015-JBM</v>
          </cell>
          <cell r="B15527" t="str">
            <v>LA100-015 jaune M</v>
          </cell>
          <cell r="C15527" t="str">
            <v xml:space="preserve"> </v>
          </cell>
        </row>
        <row r="15528">
          <cell r="A15528" t="str">
            <v>GA70015-JBXXL</v>
          </cell>
          <cell r="B15528" t="str">
            <v>Helmet LA100-015 yellow, large size</v>
          </cell>
          <cell r="C15528" t="str">
            <v xml:space="preserve"> </v>
          </cell>
        </row>
        <row r="15529">
          <cell r="A15529" t="str">
            <v>GA70015-JJM</v>
          </cell>
          <cell r="B15529" t="str">
            <v>LA100-015 sable M</v>
          </cell>
          <cell r="C15529" t="str">
            <v xml:space="preserve"> </v>
          </cell>
        </row>
        <row r="15530">
          <cell r="A15530" t="str">
            <v>GA70015-JJXXL</v>
          </cell>
          <cell r="B15530" t="str">
            <v>LA100-015 sable XXL</v>
          </cell>
          <cell r="C15530" t="str">
            <v xml:space="preserve"> </v>
          </cell>
        </row>
        <row r="15531">
          <cell r="A15531" t="str">
            <v>GA70015-NBM</v>
          </cell>
          <cell r="B15531" t="str">
            <v>LA100-015 gris M</v>
          </cell>
          <cell r="C15531" t="str">
            <v xml:space="preserve"> </v>
          </cell>
        </row>
        <row r="15532">
          <cell r="A15532" t="str">
            <v>GA70015-NBXXL</v>
          </cell>
          <cell r="B15532" t="str">
            <v>LA100-015 gris XXL</v>
          </cell>
          <cell r="C15532" t="str">
            <v xml:space="preserve"> </v>
          </cell>
        </row>
        <row r="15533">
          <cell r="A15533" t="str">
            <v>GA70015-NXM</v>
          </cell>
          <cell r="B15533" t="str">
            <v>LA100-015 Mat Black M</v>
          </cell>
          <cell r="C15533" t="str">
            <v xml:space="preserve"> </v>
          </cell>
        </row>
        <row r="15534">
          <cell r="A15534" t="str">
            <v>GA70015-NXXXL</v>
          </cell>
          <cell r="B15534" t="str">
            <v>LA100-015 Mat Black XXL</v>
          </cell>
          <cell r="C15534" t="str">
            <v xml:space="preserve"> </v>
          </cell>
        </row>
        <row r="15535">
          <cell r="A15535" t="str">
            <v>GA70015-OBM</v>
          </cell>
          <cell r="B15535" t="str">
            <v>LA100-015 orang.fluo M</v>
          </cell>
          <cell r="C15535" t="str">
            <v xml:space="preserve"> </v>
          </cell>
        </row>
        <row r="15536">
          <cell r="A15536" t="str">
            <v>GA70015-OBXXL</v>
          </cell>
          <cell r="B15536" t="str">
            <v>LA100-015 orang.fluo XXL</v>
          </cell>
          <cell r="C15536" t="str">
            <v xml:space="preserve"> </v>
          </cell>
        </row>
        <row r="15537">
          <cell r="A15537" t="str">
            <v>GA70015-VVM</v>
          </cell>
          <cell r="B15537" t="str">
            <v>LA100-015 vert Otan M</v>
          </cell>
          <cell r="C15537" t="str">
            <v xml:space="preserve"> </v>
          </cell>
        </row>
        <row r="15538">
          <cell r="A15538" t="str">
            <v>GA70015-VVXXL</v>
          </cell>
          <cell r="B15538" t="str">
            <v>LA100-015 vert Otan XXL</v>
          </cell>
          <cell r="C15538" t="str">
            <v xml:space="preserve"> </v>
          </cell>
        </row>
        <row r="15539">
          <cell r="A15539" t="str">
            <v>GA7001B-NBM</v>
          </cell>
          <cell r="B15539" t="str">
            <v>LA100-01B gris M</v>
          </cell>
          <cell r="C15539" t="str">
            <v xml:space="preserve"> </v>
          </cell>
        </row>
        <row r="15540">
          <cell r="A15540" t="str">
            <v>GA7001H-NBM</v>
          </cell>
          <cell r="B15540" t="str">
            <v>LA100-01H grey, small size</v>
          </cell>
          <cell r="C15540" t="str">
            <v xml:space="preserve"> </v>
          </cell>
        </row>
        <row r="15541">
          <cell r="A15541" t="str">
            <v>GA7001H-NBXXL</v>
          </cell>
          <cell r="B15541" t="str">
            <v>LA100-01H grey, large size</v>
          </cell>
          <cell r="C15541" t="str">
            <v xml:space="preserve"> </v>
          </cell>
        </row>
        <row r="15542">
          <cell r="A15542" t="str">
            <v>GA700A5G-JJM</v>
          </cell>
          <cell r="B15542" t="str">
            <v>LA100-A5G sand small size</v>
          </cell>
          <cell r="C15542" t="str">
            <v xml:space="preserve"> </v>
          </cell>
        </row>
        <row r="15543">
          <cell r="A15543" t="str">
            <v>GA700A5G-JJXXL</v>
          </cell>
          <cell r="B15543" t="str">
            <v>LA100-A5G sand large size</v>
          </cell>
          <cell r="C15543" t="str">
            <v xml:space="preserve"> </v>
          </cell>
        </row>
        <row r="15544">
          <cell r="A15544" t="str">
            <v>GA700A5G-NBM</v>
          </cell>
          <cell r="B15544" t="str">
            <v>LA100-A5G grey small size</v>
          </cell>
          <cell r="C15544" t="str">
            <v xml:space="preserve"> </v>
          </cell>
        </row>
        <row r="15545">
          <cell r="A15545" t="str">
            <v>GA700A5G-NBXXL</v>
          </cell>
          <cell r="B15545" t="str">
            <v>LA100-A5G grey large size</v>
          </cell>
          <cell r="C15545" t="str">
            <v xml:space="preserve"> </v>
          </cell>
        </row>
        <row r="15546">
          <cell r="A15546" t="str">
            <v>GA700AB-NBM</v>
          </cell>
          <cell r="B15546" t="str">
            <v>LA100-0AB grey, size M</v>
          </cell>
          <cell r="C15546" t="str">
            <v xml:space="preserve"> </v>
          </cell>
        </row>
        <row r="15547">
          <cell r="A15547" t="str">
            <v>GA700AB-NBXXL</v>
          </cell>
          <cell r="B15547" t="str">
            <v>LA100-0AB grey, size XXL</v>
          </cell>
          <cell r="C15547" t="str">
            <v xml:space="preserve"> </v>
          </cell>
        </row>
        <row r="15548">
          <cell r="A15548" t="str">
            <v>GA700J0-NBM</v>
          </cell>
          <cell r="B15548" t="str">
            <v>LA100-0J0 grey, size M</v>
          </cell>
          <cell r="C15548" t="str">
            <v xml:space="preserve"> </v>
          </cell>
        </row>
        <row r="15549">
          <cell r="A15549" t="str">
            <v>GA700J0-NBXXL</v>
          </cell>
          <cell r="B15549" t="str">
            <v>LA100-0J0 grey, size XXL</v>
          </cell>
          <cell r="C15549" t="str">
            <v xml:space="preserve"> </v>
          </cell>
        </row>
        <row r="15550">
          <cell r="A15550" t="str">
            <v>GA700JI-JJM</v>
          </cell>
          <cell r="B15550" t="str">
            <v>LA 100-0JI sand, small size</v>
          </cell>
          <cell r="C15550" t="str">
            <v xml:space="preserve"> </v>
          </cell>
        </row>
        <row r="15551">
          <cell r="A15551" t="str">
            <v>GA700JI-JJXXL</v>
          </cell>
          <cell r="B15551" t="str">
            <v>LA 100-0JI sand, large size</v>
          </cell>
          <cell r="C15551" t="str">
            <v xml:space="preserve"> </v>
          </cell>
        </row>
        <row r="15552">
          <cell r="A15552" t="str">
            <v>GA70100-BQM</v>
          </cell>
          <cell r="B15552" t="str">
            <v>LA100-100 blanc M</v>
          </cell>
          <cell r="C15552" t="str">
            <v xml:space="preserve"> </v>
          </cell>
        </row>
        <row r="15553">
          <cell r="A15553" t="str">
            <v>GA70100-BQXXL</v>
          </cell>
          <cell r="B15553" t="str">
            <v>LA100-100 blanc XXL</v>
          </cell>
          <cell r="C15553" t="str">
            <v xml:space="preserve"> </v>
          </cell>
        </row>
        <row r="15554">
          <cell r="A15554" t="str">
            <v>GA70100-IQM</v>
          </cell>
          <cell r="B15554" t="str">
            <v>LA100-100 bleu mar mét M</v>
          </cell>
          <cell r="C15554" t="str">
            <v xml:space="preserve"> </v>
          </cell>
        </row>
        <row r="15555">
          <cell r="A15555" t="str">
            <v>GA70100-IQXXL</v>
          </cell>
          <cell r="B15555" t="str">
            <v>LA100-100 bleu mar mét XXL</v>
          </cell>
          <cell r="C15555" t="str">
            <v xml:space="preserve"> </v>
          </cell>
        </row>
        <row r="15556">
          <cell r="A15556" t="str">
            <v>GA70100-JBM</v>
          </cell>
          <cell r="B15556" t="str">
            <v>LA100-100 jaune M</v>
          </cell>
          <cell r="C15556" t="str">
            <v xml:space="preserve"> </v>
          </cell>
        </row>
        <row r="15557">
          <cell r="A15557" t="str">
            <v>GA70100-JBXXL</v>
          </cell>
          <cell r="B15557" t="str">
            <v>LA100-100 jaune XXL</v>
          </cell>
          <cell r="C15557" t="str">
            <v xml:space="preserve"> </v>
          </cell>
        </row>
        <row r="15558">
          <cell r="A15558" t="str">
            <v>GA70100-JJM</v>
          </cell>
          <cell r="B15558" t="str">
            <v>LA100-100 sable M</v>
          </cell>
          <cell r="C15558" t="str">
            <v xml:space="preserve"> </v>
          </cell>
        </row>
        <row r="15559">
          <cell r="A15559" t="str">
            <v>GA70100-JJXXL</v>
          </cell>
          <cell r="B15559" t="str">
            <v>LA100-100 sable XXL</v>
          </cell>
          <cell r="C15559" t="str">
            <v xml:space="preserve"> </v>
          </cell>
        </row>
        <row r="15560">
          <cell r="A15560" t="str">
            <v>GA70100-NBM</v>
          </cell>
          <cell r="B15560" t="str">
            <v>LA100-100 gris M</v>
          </cell>
          <cell r="C15560" t="str">
            <v xml:space="preserve"> </v>
          </cell>
        </row>
        <row r="15561">
          <cell r="A15561" t="str">
            <v>GA70100-NBXXL</v>
          </cell>
          <cell r="B15561" t="str">
            <v>LA100-100 gris XXL</v>
          </cell>
          <cell r="C15561" t="str">
            <v xml:space="preserve"> </v>
          </cell>
        </row>
        <row r="15562">
          <cell r="A15562" t="str">
            <v>GA70100-OBM</v>
          </cell>
          <cell r="B15562" t="str">
            <v>LA100-100 orang.fluo M</v>
          </cell>
          <cell r="C15562" t="str">
            <v xml:space="preserve"> </v>
          </cell>
        </row>
        <row r="15563">
          <cell r="A15563" t="str">
            <v>GA70100-OBXXL</v>
          </cell>
          <cell r="B15563" t="str">
            <v>LA100-100 orang.fluo XXL</v>
          </cell>
          <cell r="C15563" t="str">
            <v xml:space="preserve"> </v>
          </cell>
        </row>
        <row r="15564">
          <cell r="A15564" t="str">
            <v>GA70100-VVM</v>
          </cell>
          <cell r="B15564" t="str">
            <v>LA100-100 Green Nato  M</v>
          </cell>
          <cell r="C15564" t="str">
            <v xml:space="preserve"> </v>
          </cell>
        </row>
        <row r="15565">
          <cell r="A15565" t="str">
            <v>GA70100-VVXXL</v>
          </cell>
          <cell r="B15565" t="str">
            <v>LA100-100 vert Otan XXL</v>
          </cell>
          <cell r="C15565" t="str">
            <v xml:space="preserve"> </v>
          </cell>
        </row>
        <row r="15566">
          <cell r="A15566" t="str">
            <v>GA70105-BQM</v>
          </cell>
          <cell r="B15566" t="str">
            <v>LA100-105 blanc M</v>
          </cell>
          <cell r="C15566" t="str">
            <v xml:space="preserve"> </v>
          </cell>
        </row>
        <row r="15567">
          <cell r="A15567" t="str">
            <v>GA70105-BQXXL</v>
          </cell>
          <cell r="B15567" t="str">
            <v>LA100-105 blanc XXL</v>
          </cell>
          <cell r="C15567" t="str">
            <v xml:space="preserve"> </v>
          </cell>
        </row>
        <row r="15568">
          <cell r="A15568" t="str">
            <v>GA70105-IQM</v>
          </cell>
          <cell r="B15568" t="str">
            <v>LA100-105 bleu mar mét M</v>
          </cell>
          <cell r="C15568" t="str">
            <v xml:space="preserve"> </v>
          </cell>
        </row>
        <row r="15569">
          <cell r="A15569" t="str">
            <v>GA70105-IQXXL</v>
          </cell>
          <cell r="B15569" t="str">
            <v>LA100-105 bleu mar mét XXL</v>
          </cell>
          <cell r="C15569" t="str">
            <v xml:space="preserve"> </v>
          </cell>
        </row>
        <row r="15570">
          <cell r="A15570" t="str">
            <v>GA70105-JBM</v>
          </cell>
          <cell r="B15570" t="str">
            <v>LA100-105 jaune M</v>
          </cell>
          <cell r="C15570" t="str">
            <v xml:space="preserve"> </v>
          </cell>
        </row>
        <row r="15571">
          <cell r="A15571" t="str">
            <v>GA70105-JBXXL</v>
          </cell>
          <cell r="B15571" t="str">
            <v>LA100-105 jaune XXL</v>
          </cell>
          <cell r="C15571" t="str">
            <v xml:space="preserve"> </v>
          </cell>
        </row>
        <row r="15572">
          <cell r="A15572" t="str">
            <v>GA70105-JJM</v>
          </cell>
          <cell r="B15572" t="str">
            <v>LA100-105 sable M</v>
          </cell>
          <cell r="C15572" t="str">
            <v xml:space="preserve"> </v>
          </cell>
        </row>
        <row r="15573">
          <cell r="A15573" t="str">
            <v>GA70105-JJXXL</v>
          </cell>
          <cell r="B15573" t="str">
            <v>LA100-105 sable XXL</v>
          </cell>
          <cell r="C15573" t="str">
            <v xml:space="preserve"> </v>
          </cell>
        </row>
        <row r="15574">
          <cell r="A15574" t="str">
            <v>GA70105-NBM</v>
          </cell>
          <cell r="B15574" t="str">
            <v>LA100-105 gris M</v>
          </cell>
          <cell r="C15574" t="str">
            <v xml:space="preserve"> </v>
          </cell>
        </row>
        <row r="15575">
          <cell r="A15575" t="str">
            <v>GA70105-NBXXL</v>
          </cell>
          <cell r="B15575" t="str">
            <v>LA100-105 gris XXL</v>
          </cell>
          <cell r="C15575" t="str">
            <v xml:space="preserve"> </v>
          </cell>
        </row>
        <row r="15576">
          <cell r="A15576" t="str">
            <v>GA70105-OBM</v>
          </cell>
          <cell r="B15576" t="str">
            <v>LA100-105 orang.fluo M</v>
          </cell>
          <cell r="C15576" t="str">
            <v xml:space="preserve"> </v>
          </cell>
        </row>
        <row r="15577">
          <cell r="A15577" t="str">
            <v>GA70105-OBXXL</v>
          </cell>
          <cell r="B15577" t="str">
            <v>LA100-105 orang.fluo XXL</v>
          </cell>
          <cell r="C15577" t="str">
            <v xml:space="preserve"> </v>
          </cell>
        </row>
        <row r="15578">
          <cell r="A15578" t="str">
            <v>GA70105-VVM</v>
          </cell>
          <cell r="B15578" t="str">
            <v>LA100-105 vert Otan M</v>
          </cell>
          <cell r="C15578" t="str">
            <v xml:space="preserve"> </v>
          </cell>
        </row>
        <row r="15579">
          <cell r="A15579" t="str">
            <v>GA70105-VVXXL</v>
          </cell>
          <cell r="B15579" t="str">
            <v>LA100-105 vert Otan XXL</v>
          </cell>
          <cell r="C15579" t="str">
            <v xml:space="preserve"> </v>
          </cell>
        </row>
        <row r="15580">
          <cell r="A15580" t="str">
            <v>GA70110-BQM</v>
          </cell>
          <cell r="B15580" t="str">
            <v>LA100-110 blanc M</v>
          </cell>
          <cell r="C15580" t="str">
            <v xml:space="preserve"> </v>
          </cell>
        </row>
        <row r="15581">
          <cell r="A15581" t="str">
            <v>GA70110-BQXXL</v>
          </cell>
          <cell r="B15581" t="str">
            <v>LA100-110 blanc XXL</v>
          </cell>
          <cell r="C15581" t="str">
            <v xml:space="preserve"> </v>
          </cell>
        </row>
        <row r="15582">
          <cell r="A15582" t="str">
            <v>GA70110-IQM</v>
          </cell>
          <cell r="B15582" t="str">
            <v>LA100-110 bleu mar mét M</v>
          </cell>
          <cell r="C15582" t="str">
            <v xml:space="preserve"> </v>
          </cell>
        </row>
        <row r="15583">
          <cell r="A15583" t="str">
            <v>GA70110-IQXXL</v>
          </cell>
          <cell r="B15583" t="str">
            <v>LA100-110 bleu mar mét XXL</v>
          </cell>
          <cell r="C15583" t="str">
            <v xml:space="preserve"> </v>
          </cell>
        </row>
        <row r="15584">
          <cell r="A15584" t="str">
            <v>GA70110-JBM</v>
          </cell>
          <cell r="B15584" t="str">
            <v>LA100-110 jaune M</v>
          </cell>
          <cell r="C15584" t="str">
            <v xml:space="preserve"> </v>
          </cell>
        </row>
        <row r="15585">
          <cell r="A15585" t="str">
            <v>GA70110-JBXXL</v>
          </cell>
          <cell r="B15585" t="str">
            <v>LA100-110 jaune XXL</v>
          </cell>
          <cell r="C15585" t="str">
            <v xml:space="preserve"> </v>
          </cell>
        </row>
        <row r="15586">
          <cell r="A15586" t="str">
            <v>GA70110-JJM</v>
          </cell>
          <cell r="B15586" t="str">
            <v>LA100-110 sable M</v>
          </cell>
          <cell r="C15586" t="str">
            <v xml:space="preserve"> </v>
          </cell>
        </row>
        <row r="15587">
          <cell r="A15587" t="str">
            <v>GA70110-JJXXL</v>
          </cell>
          <cell r="B15587" t="str">
            <v>LA100-110 sable XXL</v>
          </cell>
          <cell r="C15587" t="str">
            <v xml:space="preserve"> </v>
          </cell>
        </row>
        <row r="15588">
          <cell r="A15588" t="str">
            <v>GA70110-NBM</v>
          </cell>
          <cell r="B15588" t="str">
            <v>LA100-110 gris M</v>
          </cell>
          <cell r="C15588" t="str">
            <v xml:space="preserve"> </v>
          </cell>
        </row>
        <row r="15589">
          <cell r="A15589" t="str">
            <v>GA70110-NBXXL</v>
          </cell>
          <cell r="B15589" t="str">
            <v>LA100-110 gris XXL</v>
          </cell>
          <cell r="C15589" t="str">
            <v xml:space="preserve"> </v>
          </cell>
        </row>
        <row r="15590">
          <cell r="A15590" t="str">
            <v>GA70110-OBM</v>
          </cell>
          <cell r="B15590" t="str">
            <v>LA100-110 orang.fluo M</v>
          </cell>
          <cell r="C15590" t="str">
            <v xml:space="preserve"> </v>
          </cell>
        </row>
        <row r="15591">
          <cell r="A15591" t="str">
            <v>GA70110-OBXXL</v>
          </cell>
          <cell r="B15591" t="str">
            <v>LA100-110 orang.fluo XXL</v>
          </cell>
          <cell r="C15591" t="str">
            <v xml:space="preserve"> </v>
          </cell>
        </row>
        <row r="15592">
          <cell r="A15592" t="str">
            <v>GA70110-VVM</v>
          </cell>
          <cell r="B15592" t="str">
            <v>LA100-110 vert Otan M</v>
          </cell>
          <cell r="C15592" t="str">
            <v xml:space="preserve"> </v>
          </cell>
        </row>
        <row r="15593">
          <cell r="A15593" t="str">
            <v>GA70110-VVXXL</v>
          </cell>
          <cell r="B15593" t="str">
            <v>LA100-110 vert Otan XXL</v>
          </cell>
          <cell r="C15593" t="str">
            <v xml:space="preserve"> </v>
          </cell>
        </row>
        <row r="15594">
          <cell r="A15594" t="str">
            <v>GA70115-BQM</v>
          </cell>
          <cell r="B15594" t="str">
            <v>LA100-115 blanc M</v>
          </cell>
          <cell r="C15594" t="str">
            <v xml:space="preserve"> </v>
          </cell>
        </row>
        <row r="15595">
          <cell r="A15595" t="str">
            <v>GA70115-BQXXL</v>
          </cell>
          <cell r="B15595" t="str">
            <v>LA100-115 blanc XXL</v>
          </cell>
          <cell r="C15595" t="str">
            <v xml:space="preserve"> </v>
          </cell>
        </row>
        <row r="15596">
          <cell r="A15596" t="str">
            <v>GA70115-IQM</v>
          </cell>
          <cell r="B15596" t="str">
            <v>LA100-115 bleu mar mét M</v>
          </cell>
          <cell r="C15596" t="str">
            <v xml:space="preserve"> </v>
          </cell>
        </row>
        <row r="15597">
          <cell r="A15597" t="str">
            <v>GA70115-IQXXL</v>
          </cell>
          <cell r="B15597" t="str">
            <v>LA100-115 bleu mar mét XXL</v>
          </cell>
          <cell r="C15597" t="str">
            <v xml:space="preserve"> </v>
          </cell>
        </row>
        <row r="15598">
          <cell r="A15598" t="str">
            <v>GA70115-JBM</v>
          </cell>
          <cell r="B15598" t="str">
            <v>LA100-115 jaune M</v>
          </cell>
          <cell r="C15598" t="str">
            <v xml:space="preserve"> </v>
          </cell>
        </row>
        <row r="15599">
          <cell r="A15599" t="str">
            <v>GA70115-JBXXL</v>
          </cell>
          <cell r="B15599" t="str">
            <v>LA100-115 jaune XXL</v>
          </cell>
          <cell r="C15599" t="str">
            <v xml:space="preserve"> </v>
          </cell>
        </row>
        <row r="15600">
          <cell r="A15600" t="str">
            <v>GA70115-JJM</v>
          </cell>
          <cell r="B15600" t="str">
            <v>LA100-115 sable M</v>
          </cell>
          <cell r="C15600" t="str">
            <v xml:space="preserve"> </v>
          </cell>
        </row>
        <row r="15601">
          <cell r="A15601" t="str">
            <v>GA70115-JJXXL</v>
          </cell>
          <cell r="B15601" t="str">
            <v>LA100-115 sable XXL</v>
          </cell>
          <cell r="C15601" t="str">
            <v xml:space="preserve"> </v>
          </cell>
        </row>
        <row r="15602">
          <cell r="A15602" t="str">
            <v>GA70115-NBM</v>
          </cell>
          <cell r="B15602" t="str">
            <v>LA100-115 gris M</v>
          </cell>
          <cell r="C15602" t="str">
            <v xml:space="preserve"> </v>
          </cell>
        </row>
        <row r="15603">
          <cell r="A15603" t="str">
            <v>GA70115-NBXXL</v>
          </cell>
          <cell r="B15603" t="str">
            <v>LA100-115 gris XXL</v>
          </cell>
          <cell r="C15603" t="str">
            <v xml:space="preserve"> </v>
          </cell>
        </row>
        <row r="15604">
          <cell r="A15604" t="str">
            <v>GA70115-OBM</v>
          </cell>
          <cell r="B15604" t="str">
            <v>LA100-115 orang.fluo M</v>
          </cell>
          <cell r="C15604" t="str">
            <v xml:space="preserve"> </v>
          </cell>
        </row>
        <row r="15605">
          <cell r="A15605" t="str">
            <v>GA70115-OBXXL</v>
          </cell>
          <cell r="B15605" t="str">
            <v>LA100-115 orang.fluo XXL</v>
          </cell>
          <cell r="C15605" t="str">
            <v xml:space="preserve"> </v>
          </cell>
        </row>
        <row r="15606">
          <cell r="A15606" t="str">
            <v>GA70115-VVM</v>
          </cell>
          <cell r="B15606" t="str">
            <v>LA100-115 vert Otan M</v>
          </cell>
          <cell r="C15606" t="str">
            <v xml:space="preserve"> </v>
          </cell>
        </row>
        <row r="15607">
          <cell r="A15607" t="str">
            <v>GA70115-VVXXL</v>
          </cell>
          <cell r="B15607" t="str">
            <v>LA100-115 vert Otan XXL</v>
          </cell>
          <cell r="C15607" t="str">
            <v xml:space="preserve"> </v>
          </cell>
        </row>
        <row r="15608">
          <cell r="A15608" t="str">
            <v>GA70200-BQM</v>
          </cell>
          <cell r="B15608" t="str">
            <v>LA100-200 blanc M</v>
          </cell>
          <cell r="C15608" t="str">
            <v xml:space="preserve"> </v>
          </cell>
        </row>
        <row r="15609">
          <cell r="A15609" t="str">
            <v>GA70200-BQXXL</v>
          </cell>
          <cell r="B15609" t="str">
            <v>LA100-200 blanc XXL</v>
          </cell>
          <cell r="C15609" t="str">
            <v xml:space="preserve"> </v>
          </cell>
        </row>
        <row r="15610">
          <cell r="A15610" t="str">
            <v>GA70200-IQM</v>
          </cell>
          <cell r="B15610" t="str">
            <v>LA100-200 bleu mar mét M</v>
          </cell>
          <cell r="C15610" t="str">
            <v xml:space="preserve"> </v>
          </cell>
        </row>
        <row r="15611">
          <cell r="A15611" t="str">
            <v>GA70200-IQXXL</v>
          </cell>
          <cell r="B15611" t="str">
            <v>LA100-200 bleu mar mét XXL</v>
          </cell>
          <cell r="C15611" t="str">
            <v xml:space="preserve"> </v>
          </cell>
        </row>
        <row r="15612">
          <cell r="A15612" t="str">
            <v>GA70200-JBM</v>
          </cell>
          <cell r="B15612" t="str">
            <v>LA100-200 jaune M</v>
          </cell>
          <cell r="C15612" t="str">
            <v xml:space="preserve"> </v>
          </cell>
        </row>
        <row r="15613">
          <cell r="A15613" t="str">
            <v>GA70200-JBXXL</v>
          </cell>
          <cell r="B15613" t="str">
            <v>LA100-200 jaune XXL</v>
          </cell>
          <cell r="C15613" t="str">
            <v xml:space="preserve"> </v>
          </cell>
        </row>
        <row r="15614">
          <cell r="A15614" t="str">
            <v>GA70200-JJM</v>
          </cell>
          <cell r="B15614" t="str">
            <v>LA100-200 sable M</v>
          </cell>
          <cell r="C15614" t="str">
            <v xml:space="preserve"> </v>
          </cell>
        </row>
        <row r="15615">
          <cell r="A15615" t="str">
            <v>GA70200-JJXXL</v>
          </cell>
          <cell r="B15615" t="str">
            <v>LA100-200 sable XXL</v>
          </cell>
          <cell r="C15615" t="str">
            <v xml:space="preserve"> </v>
          </cell>
        </row>
        <row r="15616">
          <cell r="A15616" t="str">
            <v>GA70200-NBM</v>
          </cell>
          <cell r="B15616" t="str">
            <v>LA100-200 gris M</v>
          </cell>
          <cell r="C15616" t="str">
            <v xml:space="preserve"> </v>
          </cell>
        </row>
        <row r="15617">
          <cell r="A15617" t="str">
            <v>GA70200-NBXXL</v>
          </cell>
          <cell r="B15617" t="str">
            <v>LA100-200 gris XXL</v>
          </cell>
          <cell r="C15617" t="str">
            <v xml:space="preserve"> </v>
          </cell>
        </row>
        <row r="15618">
          <cell r="A15618" t="str">
            <v>GA70200-OBM</v>
          </cell>
          <cell r="B15618" t="str">
            <v>LA100-200 orang.fluo M</v>
          </cell>
          <cell r="C15618" t="str">
            <v xml:space="preserve"> </v>
          </cell>
        </row>
        <row r="15619">
          <cell r="A15619" t="str">
            <v>GA70200-OBXXL</v>
          </cell>
          <cell r="B15619" t="str">
            <v>LA100-200 orang.fluo XXL</v>
          </cell>
          <cell r="C15619" t="str">
            <v xml:space="preserve"> </v>
          </cell>
        </row>
        <row r="15620">
          <cell r="A15620" t="str">
            <v>GA70200-VVM</v>
          </cell>
          <cell r="B15620" t="str">
            <v>LA100-200 vert Otan M</v>
          </cell>
          <cell r="C15620" t="str">
            <v xml:space="preserve"> </v>
          </cell>
        </row>
        <row r="15621">
          <cell r="A15621" t="str">
            <v>GA70200-VVXXL</v>
          </cell>
          <cell r="B15621" t="str">
            <v>LA100-200 vert Otan XXL</v>
          </cell>
          <cell r="C15621" t="str">
            <v xml:space="preserve"> </v>
          </cell>
        </row>
        <row r="15622">
          <cell r="A15622" t="str">
            <v>GA70205-BQM</v>
          </cell>
          <cell r="B15622" t="str">
            <v>LA100-205 blanc M</v>
          </cell>
          <cell r="C15622" t="str">
            <v xml:space="preserve"> </v>
          </cell>
        </row>
        <row r="15623">
          <cell r="A15623" t="str">
            <v>GA70205-BQXXL</v>
          </cell>
          <cell r="B15623" t="str">
            <v>LA100-205 blanc XXL</v>
          </cell>
          <cell r="C15623" t="str">
            <v xml:space="preserve"> </v>
          </cell>
        </row>
        <row r="15624">
          <cell r="A15624" t="str">
            <v>GA70205-IQM</v>
          </cell>
          <cell r="B15624" t="str">
            <v>LA100-205 bleu mar mét M</v>
          </cell>
          <cell r="C15624" t="str">
            <v xml:space="preserve"> </v>
          </cell>
        </row>
        <row r="15625">
          <cell r="A15625" t="str">
            <v>GA70205-IQXXL</v>
          </cell>
          <cell r="B15625" t="str">
            <v>LA100-205 bleu mar mét XXL</v>
          </cell>
          <cell r="C15625" t="str">
            <v xml:space="preserve"> </v>
          </cell>
        </row>
        <row r="15626">
          <cell r="A15626" t="str">
            <v>GA70205-JBM</v>
          </cell>
          <cell r="B15626" t="str">
            <v>LA100-205 jaune M</v>
          </cell>
          <cell r="C15626" t="str">
            <v xml:space="preserve"> </v>
          </cell>
        </row>
        <row r="15627">
          <cell r="A15627" t="str">
            <v>GA70205-JBXXL</v>
          </cell>
          <cell r="B15627" t="str">
            <v>LA100-205 jaune XXL</v>
          </cell>
          <cell r="C15627" t="str">
            <v xml:space="preserve"> </v>
          </cell>
        </row>
        <row r="15628">
          <cell r="A15628" t="str">
            <v>GA70205-JJM</v>
          </cell>
          <cell r="B15628" t="str">
            <v>LA100-205 sable M</v>
          </cell>
          <cell r="C15628" t="str">
            <v xml:space="preserve"> </v>
          </cell>
        </row>
        <row r="15629">
          <cell r="A15629" t="str">
            <v>GA70205-JJXXL</v>
          </cell>
          <cell r="B15629" t="str">
            <v>LA100-205 sable XXL</v>
          </cell>
          <cell r="C15629" t="str">
            <v xml:space="preserve"> </v>
          </cell>
        </row>
        <row r="15630">
          <cell r="A15630" t="str">
            <v>GA70205-NBM</v>
          </cell>
          <cell r="B15630" t="str">
            <v>LA100-205 gris M</v>
          </cell>
          <cell r="C15630" t="str">
            <v xml:space="preserve"> </v>
          </cell>
        </row>
        <row r="15631">
          <cell r="A15631" t="str">
            <v>GA70205-NBXXL</v>
          </cell>
          <cell r="B15631" t="str">
            <v>LA100-205 gris XXL</v>
          </cell>
          <cell r="C15631" t="str">
            <v xml:space="preserve"> </v>
          </cell>
        </row>
        <row r="15632">
          <cell r="A15632" t="str">
            <v>GA70205-OBM</v>
          </cell>
          <cell r="B15632" t="str">
            <v>LA100-205 orang.fluo M</v>
          </cell>
          <cell r="C15632" t="str">
            <v xml:space="preserve"> </v>
          </cell>
        </row>
        <row r="15633">
          <cell r="A15633" t="str">
            <v>GA70205-OBXXL</v>
          </cell>
          <cell r="B15633" t="str">
            <v>LA100-205 orang.fluo XXL</v>
          </cell>
          <cell r="C15633" t="str">
            <v xml:space="preserve"> </v>
          </cell>
        </row>
        <row r="15634">
          <cell r="A15634" t="str">
            <v>GA70205-VVM</v>
          </cell>
          <cell r="B15634" t="str">
            <v>LA100-205 vert Otan M</v>
          </cell>
          <cell r="C15634" t="str">
            <v xml:space="preserve"> </v>
          </cell>
        </row>
        <row r="15635">
          <cell r="A15635" t="str">
            <v>GA70205-VVXXL</v>
          </cell>
          <cell r="B15635" t="str">
            <v>LA100-205 vert Otan XXL</v>
          </cell>
          <cell r="C15635" t="str">
            <v xml:space="preserve"> </v>
          </cell>
        </row>
        <row r="15636">
          <cell r="A15636" t="str">
            <v>GA70210-BQM</v>
          </cell>
          <cell r="B15636" t="str">
            <v>LA100-210 blanc M</v>
          </cell>
          <cell r="C15636" t="str">
            <v xml:space="preserve"> </v>
          </cell>
        </row>
        <row r="15637">
          <cell r="A15637" t="str">
            <v>GA70210-BQXXL</v>
          </cell>
          <cell r="B15637" t="str">
            <v>LA100-210 blanc XXL</v>
          </cell>
          <cell r="C15637" t="str">
            <v xml:space="preserve"> </v>
          </cell>
        </row>
        <row r="15638">
          <cell r="A15638" t="str">
            <v>GA70210-IQM</v>
          </cell>
          <cell r="B15638" t="str">
            <v>LA100-210 bleu mar mét M</v>
          </cell>
          <cell r="C15638" t="str">
            <v xml:space="preserve"> </v>
          </cell>
        </row>
        <row r="15639">
          <cell r="A15639" t="str">
            <v>GA70210-IQXXL</v>
          </cell>
          <cell r="B15639" t="str">
            <v>LA100-210 bleu mar mét XXL</v>
          </cell>
          <cell r="C15639" t="str">
            <v xml:space="preserve"> </v>
          </cell>
        </row>
        <row r="15640">
          <cell r="A15640" t="str">
            <v>GA70210-JBM</v>
          </cell>
          <cell r="B15640" t="str">
            <v>LA100-210 jaune M</v>
          </cell>
          <cell r="C15640" t="str">
            <v xml:space="preserve"> </v>
          </cell>
        </row>
        <row r="15641">
          <cell r="A15641" t="str">
            <v>GA70210-JBXXL</v>
          </cell>
          <cell r="B15641" t="str">
            <v>LA100-210 jaune XXL</v>
          </cell>
          <cell r="C15641" t="str">
            <v xml:space="preserve"> </v>
          </cell>
        </row>
        <row r="15642">
          <cell r="A15642" t="str">
            <v>GA70210-JJM</v>
          </cell>
          <cell r="B15642" t="str">
            <v>LA100-210 sable M</v>
          </cell>
          <cell r="C15642" t="str">
            <v xml:space="preserve"> </v>
          </cell>
        </row>
        <row r="15643">
          <cell r="A15643" t="str">
            <v>GA70210-JJXXL</v>
          </cell>
          <cell r="B15643" t="str">
            <v>LA100-210 sable XXL</v>
          </cell>
          <cell r="C15643" t="str">
            <v xml:space="preserve"> </v>
          </cell>
        </row>
        <row r="15644">
          <cell r="A15644" t="str">
            <v>GA70210-NBM</v>
          </cell>
          <cell r="B15644" t="str">
            <v>LA100-210 gris M</v>
          </cell>
          <cell r="C15644" t="str">
            <v xml:space="preserve"> </v>
          </cell>
        </row>
        <row r="15645">
          <cell r="A15645" t="str">
            <v>GA70210-OBM</v>
          </cell>
          <cell r="B15645" t="str">
            <v>LA100-210 orang.fluo M</v>
          </cell>
          <cell r="C15645" t="str">
            <v xml:space="preserve"> </v>
          </cell>
        </row>
        <row r="15646">
          <cell r="A15646" t="str">
            <v>GA70210-OBXXL</v>
          </cell>
          <cell r="B15646" t="str">
            <v>LA100-210 orang.fluo XXL</v>
          </cell>
          <cell r="C15646" t="str">
            <v xml:space="preserve"> </v>
          </cell>
        </row>
        <row r="15647">
          <cell r="A15647" t="str">
            <v>GA70210-VVM</v>
          </cell>
          <cell r="B15647" t="str">
            <v>LA100-210 vert Otan M</v>
          </cell>
          <cell r="C15647" t="str">
            <v xml:space="preserve"> </v>
          </cell>
        </row>
        <row r="15648">
          <cell r="A15648" t="str">
            <v>GA70210-VVXXL</v>
          </cell>
          <cell r="B15648" t="str">
            <v>LA100-210 vert Otan XXL</v>
          </cell>
          <cell r="C15648" t="str">
            <v xml:space="preserve"> </v>
          </cell>
        </row>
        <row r="15649">
          <cell r="A15649" t="str">
            <v>GA70215-BQM</v>
          </cell>
          <cell r="B15649" t="str">
            <v>LA100-215 blanc M</v>
          </cell>
          <cell r="C15649" t="str">
            <v xml:space="preserve"> </v>
          </cell>
        </row>
        <row r="15650">
          <cell r="A15650" t="str">
            <v>GA70215-BQXXL</v>
          </cell>
          <cell r="B15650" t="str">
            <v>LA100-215 blanc XXL</v>
          </cell>
          <cell r="C15650" t="str">
            <v xml:space="preserve"> </v>
          </cell>
        </row>
        <row r="15651">
          <cell r="A15651" t="str">
            <v>GA70215-IQM</v>
          </cell>
          <cell r="B15651" t="str">
            <v>LA100-215 bleu mar mét M</v>
          </cell>
          <cell r="C15651" t="str">
            <v xml:space="preserve"> </v>
          </cell>
        </row>
        <row r="15652">
          <cell r="A15652" t="str">
            <v>GA70215-IQXXL</v>
          </cell>
          <cell r="B15652" t="str">
            <v>LA100-215 bleu mar mét XXL</v>
          </cell>
          <cell r="C15652" t="str">
            <v xml:space="preserve"> </v>
          </cell>
        </row>
        <row r="15653">
          <cell r="A15653" t="str">
            <v>GA70215-JBM</v>
          </cell>
          <cell r="B15653" t="str">
            <v>LA100-215 jaune M</v>
          </cell>
          <cell r="C15653" t="str">
            <v xml:space="preserve"> </v>
          </cell>
        </row>
        <row r="15654">
          <cell r="A15654" t="str">
            <v>GA70215-JBXXL</v>
          </cell>
          <cell r="B15654" t="str">
            <v>LA100-215 jaune XXL</v>
          </cell>
          <cell r="C15654" t="str">
            <v xml:space="preserve"> </v>
          </cell>
        </row>
        <row r="15655">
          <cell r="A15655" t="str">
            <v>GA70215-JJM</v>
          </cell>
          <cell r="B15655" t="str">
            <v>LA100-215 sable M</v>
          </cell>
          <cell r="C15655" t="str">
            <v xml:space="preserve"> </v>
          </cell>
        </row>
        <row r="15656">
          <cell r="A15656" t="str">
            <v>GA70215-JJXXL</v>
          </cell>
          <cell r="B15656" t="str">
            <v>LA100-215 sable XXL</v>
          </cell>
          <cell r="C15656" t="str">
            <v xml:space="preserve"> </v>
          </cell>
        </row>
        <row r="15657">
          <cell r="A15657" t="str">
            <v>GA70215-NBM</v>
          </cell>
          <cell r="B15657" t="str">
            <v>LA100-215 gris M</v>
          </cell>
          <cell r="C15657" t="str">
            <v xml:space="preserve"> </v>
          </cell>
        </row>
        <row r="15658">
          <cell r="A15658" t="str">
            <v>GA70215-NBXXL</v>
          </cell>
          <cell r="B15658" t="str">
            <v>LA100-215 gris XXL</v>
          </cell>
          <cell r="C15658" t="str">
            <v xml:space="preserve"> </v>
          </cell>
        </row>
        <row r="15659">
          <cell r="A15659" t="str">
            <v>GA70215-OBM</v>
          </cell>
          <cell r="B15659" t="str">
            <v>LA100-215 orang.fluo M</v>
          </cell>
          <cell r="C15659" t="str">
            <v xml:space="preserve"> </v>
          </cell>
        </row>
        <row r="15660">
          <cell r="A15660" t="str">
            <v>GA70215-OBXXL</v>
          </cell>
          <cell r="B15660" t="str">
            <v>LA100-215 orang.fluo XXL</v>
          </cell>
          <cell r="C15660" t="str">
            <v xml:space="preserve"> </v>
          </cell>
        </row>
        <row r="15661">
          <cell r="A15661" t="str">
            <v>GA70215-VVM</v>
          </cell>
          <cell r="B15661" t="str">
            <v>LA100-215 vert Otan M</v>
          </cell>
          <cell r="C15661" t="str">
            <v xml:space="preserve"> </v>
          </cell>
        </row>
        <row r="15662">
          <cell r="A15662" t="str">
            <v>GA70215-VVXXL</v>
          </cell>
          <cell r="B15662" t="str">
            <v>LA100-215 vert Otan XXL</v>
          </cell>
          <cell r="C15662" t="str">
            <v xml:space="preserve"> </v>
          </cell>
        </row>
        <row r="15663">
          <cell r="A15663" t="str">
            <v>GA7022B-NBM</v>
          </cell>
          <cell r="B15663" t="str">
            <v>Helmet LA 100-22B grey colour M</v>
          </cell>
          <cell r="C15663" t="str">
            <v xml:space="preserve"> </v>
          </cell>
        </row>
        <row r="15664">
          <cell r="A15664" t="str">
            <v>GA7022B-NBXXL</v>
          </cell>
          <cell r="B15664" t="str">
            <v>Helmet LA100-22B grey colour XXL</v>
          </cell>
          <cell r="C15664" t="str">
            <v xml:space="preserve"> </v>
          </cell>
        </row>
        <row r="15665">
          <cell r="A15665" t="str">
            <v>GA7022BA-BQM</v>
          </cell>
          <cell r="B15665" t="str">
            <v>Helmet LA 100-22BA white colour M</v>
          </cell>
          <cell r="C15665" t="str">
            <v xml:space="preserve"> </v>
          </cell>
        </row>
        <row r="15666">
          <cell r="A15666" t="str">
            <v>GA7022BA-BQXXL</v>
          </cell>
          <cell r="B15666" t="str">
            <v>Helmet LA 100-22BA white colour XXL</v>
          </cell>
          <cell r="C15666" t="str">
            <v xml:space="preserve"> </v>
          </cell>
        </row>
        <row r="15667">
          <cell r="A15667" t="str">
            <v>GA7022BA-JJM</v>
          </cell>
          <cell r="B15667" t="str">
            <v>Helmet LA 100-22BA sand M</v>
          </cell>
          <cell r="C15667" t="str">
            <v xml:space="preserve"> </v>
          </cell>
        </row>
        <row r="15668">
          <cell r="A15668" t="str">
            <v>GA7022BA-JJXXL</v>
          </cell>
          <cell r="B15668" t="str">
            <v>Helmet LA 100-22BA sand XXL</v>
          </cell>
          <cell r="C15668" t="str">
            <v xml:space="preserve"> </v>
          </cell>
        </row>
        <row r="15669">
          <cell r="A15669" t="str">
            <v>GA7022BA-NBM</v>
          </cell>
          <cell r="B15669" t="str">
            <v>Helmet LA 100-22BA grey colour M</v>
          </cell>
          <cell r="C15669" t="str">
            <v xml:space="preserve"> </v>
          </cell>
        </row>
        <row r="15670">
          <cell r="A15670" t="str">
            <v>GA7022BA-NBXXL</v>
          </cell>
          <cell r="B15670" t="str">
            <v>Helmet LA 100-22BA grey colour XXL</v>
          </cell>
          <cell r="C15670" t="str">
            <v xml:space="preserve"> </v>
          </cell>
        </row>
        <row r="15671">
          <cell r="A15671" t="str">
            <v>GA7022BA-NTM</v>
          </cell>
          <cell r="B15671" t="str">
            <v>Helmet LA 100-22BA Dark Grey M</v>
          </cell>
          <cell r="C15671" t="str">
            <v xml:space="preserve"> </v>
          </cell>
        </row>
        <row r="15672">
          <cell r="A15672" t="str">
            <v>GA7022BA-NTXXL</v>
          </cell>
          <cell r="B15672" t="str">
            <v>Helmet LA 100-22BA Dark Grey XXL</v>
          </cell>
          <cell r="C15672" t="str">
            <v xml:space="preserve"> </v>
          </cell>
        </row>
        <row r="15673">
          <cell r="A15673" t="str">
            <v>GA7022BA-VVM</v>
          </cell>
          <cell r="B15673" t="str">
            <v>Helmet LA 100-22BA Nato green colour M</v>
          </cell>
          <cell r="C15673" t="str">
            <v xml:space="preserve"> </v>
          </cell>
        </row>
        <row r="15674">
          <cell r="A15674" t="str">
            <v>GA7022BA-VVXXL</v>
          </cell>
          <cell r="B15674" t="str">
            <v>Helmet LA 100-22BA Nato green colour XXL</v>
          </cell>
          <cell r="C15674" t="str">
            <v xml:space="preserve"> </v>
          </cell>
        </row>
        <row r="15675">
          <cell r="A15675" t="str">
            <v>GA7029B-BQM</v>
          </cell>
          <cell r="B15675" t="str">
            <v>LA100-29B white, size M</v>
          </cell>
          <cell r="C15675" t="str">
            <v xml:space="preserve"> </v>
          </cell>
        </row>
        <row r="15676">
          <cell r="A15676" t="str">
            <v>GA7029B-BQXXL</v>
          </cell>
          <cell r="B15676" t="str">
            <v>LA100-29B white, size XXL</v>
          </cell>
          <cell r="C15676" t="str">
            <v xml:space="preserve"> </v>
          </cell>
        </row>
        <row r="15677">
          <cell r="A15677" t="str">
            <v>GA7029B-JJM</v>
          </cell>
          <cell r="B15677" t="str">
            <v>LA 100 - 29B helmet sand colour M</v>
          </cell>
          <cell r="C15677" t="str">
            <v xml:space="preserve"> </v>
          </cell>
        </row>
        <row r="15678">
          <cell r="A15678" t="str">
            <v>GA7029B-JJXXL</v>
          </cell>
          <cell r="B15678" t="str">
            <v>LA 100 - 29B helmet sand colour XXL</v>
          </cell>
          <cell r="C15678" t="str">
            <v xml:space="preserve"> </v>
          </cell>
        </row>
        <row r="15679">
          <cell r="A15679" t="str">
            <v>GA7029B-NBM</v>
          </cell>
          <cell r="B15679" t="str">
            <v>LA 100 - 29B helmet grey colour M</v>
          </cell>
          <cell r="C15679" t="str">
            <v xml:space="preserve"> </v>
          </cell>
        </row>
        <row r="15680">
          <cell r="A15680" t="str">
            <v>GA7029B-NBXXL</v>
          </cell>
          <cell r="B15680" t="str">
            <v>LA 100 - 29B helmet grey colour XXL</v>
          </cell>
          <cell r="C15680" t="str">
            <v xml:space="preserve"> </v>
          </cell>
        </row>
        <row r="15681">
          <cell r="A15681" t="str">
            <v>GA70300-BQM</v>
          </cell>
          <cell r="B15681" t="str">
            <v>LA100-300 blanc M</v>
          </cell>
          <cell r="C15681" t="str">
            <v xml:space="preserve"> </v>
          </cell>
        </row>
        <row r="15682">
          <cell r="A15682" t="str">
            <v>GA70300-BQXXL</v>
          </cell>
          <cell r="B15682" t="str">
            <v>LA100-300 blanc XXL</v>
          </cell>
          <cell r="C15682" t="str">
            <v xml:space="preserve"> </v>
          </cell>
        </row>
        <row r="15683">
          <cell r="A15683" t="str">
            <v>GA70300-IQM</v>
          </cell>
          <cell r="B15683" t="str">
            <v>LA100-300 bleu mar mét M</v>
          </cell>
          <cell r="C15683" t="str">
            <v xml:space="preserve"> </v>
          </cell>
        </row>
        <row r="15684">
          <cell r="A15684" t="str">
            <v>GA70300-IQXXL</v>
          </cell>
          <cell r="B15684" t="str">
            <v>LA100-300 bleu mar mét XXL</v>
          </cell>
          <cell r="C15684" t="str">
            <v xml:space="preserve"> </v>
          </cell>
        </row>
        <row r="15685">
          <cell r="A15685" t="str">
            <v>GA70300-JBM</v>
          </cell>
          <cell r="B15685" t="str">
            <v>LA100-300 jaune M</v>
          </cell>
          <cell r="C15685" t="str">
            <v xml:space="preserve"> </v>
          </cell>
        </row>
        <row r="15686">
          <cell r="A15686" t="str">
            <v>GA70300-JBXXL</v>
          </cell>
          <cell r="B15686" t="str">
            <v>LA100-300 jaune XXL</v>
          </cell>
          <cell r="C15686" t="str">
            <v xml:space="preserve"> </v>
          </cell>
        </row>
        <row r="15687">
          <cell r="A15687" t="str">
            <v>GA70300-JJM</v>
          </cell>
          <cell r="B15687" t="str">
            <v>LA100-300 sable M</v>
          </cell>
          <cell r="C15687" t="str">
            <v xml:space="preserve"> </v>
          </cell>
        </row>
        <row r="15688">
          <cell r="A15688" t="str">
            <v>GA70300-JJXXL</v>
          </cell>
          <cell r="B15688" t="str">
            <v>LA100-300 sable XXL</v>
          </cell>
          <cell r="C15688" t="str">
            <v xml:space="preserve"> </v>
          </cell>
        </row>
        <row r="15689">
          <cell r="A15689" t="str">
            <v>GA70300-NBM</v>
          </cell>
          <cell r="B15689" t="str">
            <v>LA100-300 gris M</v>
          </cell>
          <cell r="C15689" t="str">
            <v xml:space="preserve"> </v>
          </cell>
        </row>
        <row r="15690">
          <cell r="A15690" t="str">
            <v>GA70300-NBXXL</v>
          </cell>
          <cell r="B15690" t="str">
            <v>LA100-300 gris XXL</v>
          </cell>
          <cell r="C15690" t="str">
            <v xml:space="preserve"> </v>
          </cell>
        </row>
        <row r="15691">
          <cell r="A15691" t="str">
            <v>GA70300-OBM</v>
          </cell>
          <cell r="B15691" t="str">
            <v>LA100-300 orang.fluo M</v>
          </cell>
          <cell r="C15691" t="str">
            <v xml:space="preserve"> </v>
          </cell>
        </row>
        <row r="15692">
          <cell r="A15692" t="str">
            <v>GA70300-OBXXL</v>
          </cell>
          <cell r="B15692" t="str">
            <v>LA100-300 orang.fluo XXL</v>
          </cell>
          <cell r="C15692" t="str">
            <v xml:space="preserve"> </v>
          </cell>
        </row>
        <row r="15693">
          <cell r="A15693" t="str">
            <v>GA70300-VVM</v>
          </cell>
          <cell r="B15693" t="str">
            <v>LA100-300 vert Otan M</v>
          </cell>
          <cell r="C15693" t="str">
            <v xml:space="preserve"> </v>
          </cell>
        </row>
        <row r="15694">
          <cell r="A15694" t="str">
            <v>GA70300-VVXXL</v>
          </cell>
          <cell r="B15694" t="str">
            <v>LA100-300 vert Otan XXL</v>
          </cell>
          <cell r="C15694" t="str">
            <v xml:space="preserve"> </v>
          </cell>
        </row>
        <row r="15695">
          <cell r="A15695" t="str">
            <v>GA70305-BQM</v>
          </cell>
          <cell r="B15695" t="str">
            <v>LA100-305 blanc M</v>
          </cell>
          <cell r="C15695" t="str">
            <v xml:space="preserve"> </v>
          </cell>
        </row>
        <row r="15696">
          <cell r="A15696" t="str">
            <v>GA70305-BQXXL</v>
          </cell>
          <cell r="B15696" t="str">
            <v>LA100-305 blanc XXL</v>
          </cell>
          <cell r="C15696" t="str">
            <v xml:space="preserve"> </v>
          </cell>
        </row>
        <row r="15697">
          <cell r="A15697" t="str">
            <v>GA70305-IQM</v>
          </cell>
          <cell r="B15697" t="str">
            <v>LA100-305 bleu mar mét M</v>
          </cell>
          <cell r="C15697" t="str">
            <v xml:space="preserve"> </v>
          </cell>
        </row>
        <row r="15698">
          <cell r="A15698" t="str">
            <v>GA70305-IQXXL</v>
          </cell>
          <cell r="B15698" t="str">
            <v>LA100-305 bleu mar mét XXL</v>
          </cell>
          <cell r="C15698" t="str">
            <v xml:space="preserve"> </v>
          </cell>
        </row>
        <row r="15699">
          <cell r="A15699" t="str">
            <v>GA70305-JBM</v>
          </cell>
          <cell r="B15699" t="str">
            <v>LA100-305 jaune M</v>
          </cell>
          <cell r="C15699" t="str">
            <v xml:space="preserve"> </v>
          </cell>
        </row>
        <row r="15700">
          <cell r="A15700" t="str">
            <v>GA70305-JBXXL</v>
          </cell>
          <cell r="B15700" t="str">
            <v>LA100-305 jaune XXL</v>
          </cell>
          <cell r="C15700" t="str">
            <v xml:space="preserve"> </v>
          </cell>
        </row>
        <row r="15701">
          <cell r="A15701" t="str">
            <v>GA70305-JJM</v>
          </cell>
          <cell r="B15701" t="str">
            <v>LA100-305 sable M</v>
          </cell>
          <cell r="C15701" t="str">
            <v xml:space="preserve"> </v>
          </cell>
        </row>
        <row r="15702">
          <cell r="A15702" t="str">
            <v>GA70305-JJXXL</v>
          </cell>
          <cell r="B15702" t="str">
            <v>LA100-305 sable XXL</v>
          </cell>
          <cell r="C15702" t="str">
            <v xml:space="preserve"> </v>
          </cell>
        </row>
        <row r="15703">
          <cell r="A15703" t="str">
            <v>GA70305-NBM</v>
          </cell>
          <cell r="B15703" t="str">
            <v>LA100-305 gris M</v>
          </cell>
          <cell r="C15703" t="str">
            <v xml:space="preserve"> </v>
          </cell>
        </row>
        <row r="15704">
          <cell r="A15704" t="str">
            <v>GA70305-NBXXL</v>
          </cell>
          <cell r="B15704" t="str">
            <v>LA100-305 gris XXL</v>
          </cell>
          <cell r="C15704" t="str">
            <v xml:space="preserve"> </v>
          </cell>
        </row>
        <row r="15705">
          <cell r="A15705" t="str">
            <v>GA70305-OBM</v>
          </cell>
          <cell r="B15705" t="str">
            <v>LA100-305 orang.fluo M</v>
          </cell>
          <cell r="C15705" t="str">
            <v xml:space="preserve"> </v>
          </cell>
        </row>
        <row r="15706">
          <cell r="A15706" t="str">
            <v>GA70305-OBXXL</v>
          </cell>
          <cell r="B15706" t="str">
            <v>LA100-305 orang.fluo XXL</v>
          </cell>
          <cell r="C15706" t="str">
            <v xml:space="preserve"> </v>
          </cell>
        </row>
        <row r="15707">
          <cell r="A15707" t="str">
            <v>GA70305-VVM</v>
          </cell>
          <cell r="B15707" t="str">
            <v>LA100-305 vert Otan M</v>
          </cell>
          <cell r="C15707" t="str">
            <v xml:space="preserve"> </v>
          </cell>
        </row>
        <row r="15708">
          <cell r="A15708" t="str">
            <v>GA70305-VVXXL</v>
          </cell>
          <cell r="B15708" t="str">
            <v>LA100-305 vert Otan XXL</v>
          </cell>
          <cell r="C15708" t="str">
            <v xml:space="preserve"> </v>
          </cell>
        </row>
        <row r="15709">
          <cell r="A15709" t="str">
            <v>GA70310-BQM</v>
          </cell>
          <cell r="B15709" t="str">
            <v>LA100-310 blanc M</v>
          </cell>
          <cell r="C15709" t="str">
            <v xml:space="preserve"> </v>
          </cell>
        </row>
        <row r="15710">
          <cell r="A15710" t="str">
            <v>GA70310-BQXXL</v>
          </cell>
          <cell r="B15710" t="str">
            <v>LA100-310 blanc XXL</v>
          </cell>
          <cell r="C15710" t="str">
            <v xml:space="preserve"> </v>
          </cell>
        </row>
        <row r="15711">
          <cell r="A15711" t="str">
            <v>GA70310-IQM</v>
          </cell>
          <cell r="B15711" t="str">
            <v>LA100-310 bleu mar mét M</v>
          </cell>
          <cell r="C15711" t="str">
            <v xml:space="preserve"> </v>
          </cell>
        </row>
        <row r="15712">
          <cell r="A15712" t="str">
            <v>GA70310-IQXXL</v>
          </cell>
          <cell r="B15712" t="str">
            <v>LA100-310 bleu mar mét XXL</v>
          </cell>
          <cell r="C15712" t="str">
            <v xml:space="preserve"> </v>
          </cell>
        </row>
        <row r="15713">
          <cell r="A15713" t="str">
            <v>GA70310-JBM</v>
          </cell>
          <cell r="B15713" t="str">
            <v>LA100-310 jaune M</v>
          </cell>
          <cell r="C15713" t="str">
            <v xml:space="preserve"> </v>
          </cell>
        </row>
        <row r="15714">
          <cell r="A15714" t="str">
            <v>GA70310-JBXXL</v>
          </cell>
          <cell r="B15714" t="str">
            <v>LA100-310 jaune XXL</v>
          </cell>
          <cell r="C15714" t="str">
            <v xml:space="preserve"> </v>
          </cell>
        </row>
        <row r="15715">
          <cell r="A15715" t="str">
            <v>GA70310-JJM</v>
          </cell>
          <cell r="B15715" t="str">
            <v>LA100-310 sable M</v>
          </cell>
          <cell r="C15715" t="str">
            <v xml:space="preserve"> </v>
          </cell>
        </row>
        <row r="15716">
          <cell r="A15716" t="str">
            <v>GA70310-JJXXL</v>
          </cell>
          <cell r="B15716" t="str">
            <v>LA100-310 sable XXL</v>
          </cell>
          <cell r="C15716" t="str">
            <v xml:space="preserve"> </v>
          </cell>
        </row>
        <row r="15717">
          <cell r="A15717" t="str">
            <v>GA70310-NBM</v>
          </cell>
          <cell r="B15717" t="str">
            <v>LA100-310 gris M</v>
          </cell>
          <cell r="C15717" t="str">
            <v xml:space="preserve"> </v>
          </cell>
        </row>
        <row r="15718">
          <cell r="A15718" t="str">
            <v>GA70310-NBXXL</v>
          </cell>
          <cell r="B15718" t="str">
            <v>LA100-310 gris XXL</v>
          </cell>
          <cell r="C15718" t="str">
            <v xml:space="preserve"> </v>
          </cell>
        </row>
        <row r="15719">
          <cell r="A15719" t="str">
            <v>GA70310-OBM</v>
          </cell>
          <cell r="B15719" t="str">
            <v>LA100-310 orang.fluo M</v>
          </cell>
          <cell r="C15719" t="str">
            <v xml:space="preserve"> </v>
          </cell>
        </row>
        <row r="15720">
          <cell r="A15720" t="str">
            <v>GA70310-OBXXL</v>
          </cell>
          <cell r="B15720" t="str">
            <v>LA100-310 orang.fluo XXL</v>
          </cell>
          <cell r="C15720" t="str">
            <v xml:space="preserve"> </v>
          </cell>
        </row>
        <row r="15721">
          <cell r="A15721" t="str">
            <v>GA70310-VVM</v>
          </cell>
          <cell r="B15721" t="str">
            <v>LA100-310 vert Otan M</v>
          </cell>
          <cell r="C15721" t="str">
            <v xml:space="preserve"> </v>
          </cell>
        </row>
        <row r="15722">
          <cell r="A15722" t="str">
            <v>GA70310-VVXXL</v>
          </cell>
          <cell r="B15722" t="str">
            <v>LA100-310 vert Otan XXL</v>
          </cell>
          <cell r="C15722" t="str">
            <v xml:space="preserve"> </v>
          </cell>
        </row>
        <row r="15723">
          <cell r="A15723" t="str">
            <v>GA70315-BQM</v>
          </cell>
          <cell r="B15723" t="str">
            <v>LA100-315 blanc M</v>
          </cell>
          <cell r="C15723" t="str">
            <v xml:space="preserve"> </v>
          </cell>
        </row>
        <row r="15724">
          <cell r="A15724" t="str">
            <v>GA70315-BQXXL</v>
          </cell>
          <cell r="B15724" t="str">
            <v>LA100-315 blanc XXL</v>
          </cell>
          <cell r="C15724" t="str">
            <v xml:space="preserve"> </v>
          </cell>
        </row>
        <row r="15725">
          <cell r="A15725" t="str">
            <v>GA70315-IQM</v>
          </cell>
          <cell r="B15725" t="str">
            <v>LA100-315 bleu mar mét M</v>
          </cell>
          <cell r="C15725" t="str">
            <v xml:space="preserve"> </v>
          </cell>
        </row>
        <row r="15726">
          <cell r="A15726" t="str">
            <v>GA70315-IQXXL</v>
          </cell>
          <cell r="B15726" t="str">
            <v>LA100-315 bleu mar mét XXL</v>
          </cell>
          <cell r="C15726" t="str">
            <v xml:space="preserve"> </v>
          </cell>
        </row>
        <row r="15727">
          <cell r="A15727" t="str">
            <v>GA70315-JBM</v>
          </cell>
          <cell r="B15727" t="str">
            <v>LA100-315 jaune M</v>
          </cell>
          <cell r="C15727" t="str">
            <v xml:space="preserve"> </v>
          </cell>
        </row>
        <row r="15728">
          <cell r="A15728" t="str">
            <v>GA70315-JBXXL</v>
          </cell>
          <cell r="B15728" t="str">
            <v>LA100-315 jaune XXL</v>
          </cell>
          <cell r="C15728" t="str">
            <v xml:space="preserve"> </v>
          </cell>
        </row>
        <row r="15729">
          <cell r="A15729" t="str">
            <v>GA70315-JJM</v>
          </cell>
          <cell r="B15729" t="str">
            <v>LA100-315 sable M</v>
          </cell>
          <cell r="C15729" t="str">
            <v xml:space="preserve"> </v>
          </cell>
        </row>
        <row r="15730">
          <cell r="A15730" t="str">
            <v>GA70315-JJXXL</v>
          </cell>
          <cell r="B15730" t="str">
            <v>LA100-315 sable XXL</v>
          </cell>
          <cell r="C15730" t="str">
            <v xml:space="preserve"> </v>
          </cell>
        </row>
        <row r="15731">
          <cell r="A15731" t="str">
            <v>GA70315-NBM</v>
          </cell>
          <cell r="B15731" t="str">
            <v>LA100-315 gris M</v>
          </cell>
          <cell r="C15731" t="str">
            <v xml:space="preserve"> </v>
          </cell>
        </row>
        <row r="15732">
          <cell r="A15732" t="str">
            <v>GA70315-NBXXL</v>
          </cell>
          <cell r="B15732" t="str">
            <v>LA100-315 gris XXL</v>
          </cell>
          <cell r="C15732" t="str">
            <v xml:space="preserve"> </v>
          </cell>
        </row>
        <row r="15733">
          <cell r="A15733" t="str">
            <v>GA70315-OBM</v>
          </cell>
          <cell r="B15733" t="str">
            <v>LA100-315 orang.fluo M</v>
          </cell>
          <cell r="C15733" t="str">
            <v xml:space="preserve"> </v>
          </cell>
        </row>
        <row r="15734">
          <cell r="A15734" t="str">
            <v>GA70315-OBXXL</v>
          </cell>
          <cell r="B15734" t="str">
            <v>LA100-315 orang.fluo XXL</v>
          </cell>
          <cell r="C15734" t="str">
            <v xml:space="preserve"> </v>
          </cell>
        </row>
        <row r="15735">
          <cell r="A15735" t="str">
            <v>GA70315-VVM</v>
          </cell>
          <cell r="B15735" t="str">
            <v>LA100-315 vert Otan M</v>
          </cell>
          <cell r="C15735" t="str">
            <v xml:space="preserve"> </v>
          </cell>
        </row>
        <row r="15736">
          <cell r="A15736" t="str">
            <v>GA70315-VVXXL</v>
          </cell>
          <cell r="B15736" t="str">
            <v>LA100-315 vert Otan XXL</v>
          </cell>
          <cell r="C15736" t="str">
            <v xml:space="preserve"> </v>
          </cell>
        </row>
        <row r="15737">
          <cell r="A15737" t="str">
            <v>GA70400-BQM</v>
          </cell>
          <cell r="B15737" t="str">
            <v>LA100-400 blanc M</v>
          </cell>
          <cell r="C15737" t="str">
            <v xml:space="preserve"> </v>
          </cell>
        </row>
        <row r="15738">
          <cell r="A15738" t="str">
            <v>GA70400-BQXXL</v>
          </cell>
          <cell r="B15738" t="str">
            <v>LA100-400 blanc XXL</v>
          </cell>
          <cell r="C15738" t="str">
            <v xml:space="preserve"> </v>
          </cell>
        </row>
        <row r="15739">
          <cell r="A15739" t="str">
            <v>GA70400-IQM</v>
          </cell>
          <cell r="B15739" t="str">
            <v>LA100-400 bleu mar mét M</v>
          </cell>
          <cell r="C15739" t="str">
            <v xml:space="preserve"> </v>
          </cell>
        </row>
        <row r="15740">
          <cell r="A15740" t="str">
            <v>GA70400-IQXXL</v>
          </cell>
          <cell r="B15740" t="str">
            <v>LA100-400 bleu mar mét XXL</v>
          </cell>
          <cell r="C15740" t="str">
            <v xml:space="preserve"> </v>
          </cell>
        </row>
        <row r="15741">
          <cell r="A15741" t="str">
            <v>GA70400-JBM</v>
          </cell>
          <cell r="B15741" t="str">
            <v>LA100-400 jaune M</v>
          </cell>
          <cell r="C15741" t="str">
            <v xml:space="preserve"> </v>
          </cell>
        </row>
        <row r="15742">
          <cell r="A15742" t="str">
            <v>GA70400-JBXXL</v>
          </cell>
          <cell r="B15742" t="str">
            <v>LA100-400 jaune XXL</v>
          </cell>
          <cell r="C15742" t="str">
            <v xml:space="preserve"> </v>
          </cell>
        </row>
        <row r="15743">
          <cell r="A15743" t="str">
            <v>GA70400-JJM</v>
          </cell>
          <cell r="B15743" t="str">
            <v>LA100-400 sable M</v>
          </cell>
          <cell r="C15743" t="str">
            <v xml:space="preserve"> </v>
          </cell>
        </row>
        <row r="15744">
          <cell r="A15744" t="str">
            <v>GA70400-JJXXL</v>
          </cell>
          <cell r="B15744" t="str">
            <v>LA100-400 sable XXL</v>
          </cell>
          <cell r="C15744" t="str">
            <v xml:space="preserve"> </v>
          </cell>
        </row>
        <row r="15745">
          <cell r="A15745" t="str">
            <v>GA70400-NBM</v>
          </cell>
          <cell r="B15745" t="str">
            <v>LA100-400 gris M</v>
          </cell>
          <cell r="C15745" t="str">
            <v xml:space="preserve"> </v>
          </cell>
        </row>
        <row r="15746">
          <cell r="A15746" t="str">
            <v>GA70400-NBXXL</v>
          </cell>
          <cell r="B15746" t="str">
            <v>LA100-400 gris XXL</v>
          </cell>
          <cell r="C15746" t="str">
            <v xml:space="preserve"> </v>
          </cell>
        </row>
        <row r="15747">
          <cell r="A15747" t="str">
            <v>GA70400-OBM</v>
          </cell>
          <cell r="B15747" t="str">
            <v>LA100-400 orang.fluo M</v>
          </cell>
          <cell r="C15747" t="str">
            <v xml:space="preserve"> </v>
          </cell>
        </row>
        <row r="15748">
          <cell r="A15748" t="str">
            <v>GA70400-OBXXL</v>
          </cell>
          <cell r="B15748" t="str">
            <v>LA100-400 orang.fluo XXL</v>
          </cell>
          <cell r="C15748" t="str">
            <v xml:space="preserve"> </v>
          </cell>
        </row>
        <row r="15749">
          <cell r="A15749" t="str">
            <v>GA70400-VVM</v>
          </cell>
          <cell r="B15749" t="str">
            <v>LA100-400 vert Otan M</v>
          </cell>
          <cell r="C15749" t="str">
            <v xml:space="preserve"> </v>
          </cell>
        </row>
        <row r="15750">
          <cell r="A15750" t="str">
            <v>GA70400-VVXXL</v>
          </cell>
          <cell r="B15750" t="str">
            <v>LA100-400 vert Otan XXL</v>
          </cell>
          <cell r="C15750" t="str">
            <v xml:space="preserve"> </v>
          </cell>
        </row>
        <row r="15751">
          <cell r="A15751" t="str">
            <v>GA70405-BQM</v>
          </cell>
          <cell r="B15751" t="str">
            <v>LA100-405 blanc M</v>
          </cell>
          <cell r="C15751" t="str">
            <v xml:space="preserve"> </v>
          </cell>
        </row>
        <row r="15752">
          <cell r="A15752" t="str">
            <v>GA70405-BQXXL</v>
          </cell>
          <cell r="B15752" t="str">
            <v>LA100-405 blanc XXL</v>
          </cell>
          <cell r="C15752" t="str">
            <v xml:space="preserve"> </v>
          </cell>
        </row>
        <row r="15753">
          <cell r="A15753" t="str">
            <v>GA70405-IQM</v>
          </cell>
          <cell r="B15753" t="str">
            <v>LA100-405 bleu mar mét M</v>
          </cell>
          <cell r="C15753" t="str">
            <v xml:space="preserve"> </v>
          </cell>
        </row>
        <row r="15754">
          <cell r="A15754" t="str">
            <v>GA70405-IQXXL</v>
          </cell>
          <cell r="B15754" t="str">
            <v>LA100-405 bleu mar mét XXL</v>
          </cell>
          <cell r="C15754" t="str">
            <v xml:space="preserve"> </v>
          </cell>
        </row>
        <row r="15755">
          <cell r="A15755" t="str">
            <v>GA70405-JBM</v>
          </cell>
          <cell r="B15755" t="str">
            <v>LA100-405 jaune M</v>
          </cell>
          <cell r="C15755" t="str">
            <v xml:space="preserve"> </v>
          </cell>
        </row>
        <row r="15756">
          <cell r="A15756" t="str">
            <v>GA70405-JBXXL</v>
          </cell>
          <cell r="B15756" t="str">
            <v>LA100-405 jaune XXL</v>
          </cell>
          <cell r="C15756" t="str">
            <v xml:space="preserve"> </v>
          </cell>
        </row>
        <row r="15757">
          <cell r="A15757" t="str">
            <v>GA70405-JJM</v>
          </cell>
          <cell r="B15757" t="str">
            <v>LA100-405 sable M</v>
          </cell>
          <cell r="C15757" t="str">
            <v xml:space="preserve"> </v>
          </cell>
        </row>
        <row r="15758">
          <cell r="A15758" t="str">
            <v>GA70405-JJXXL</v>
          </cell>
          <cell r="B15758" t="str">
            <v>LA100-405 sable XXL</v>
          </cell>
          <cell r="C15758" t="str">
            <v xml:space="preserve"> </v>
          </cell>
        </row>
        <row r="15759">
          <cell r="A15759" t="str">
            <v>GA70405-NBM</v>
          </cell>
          <cell r="B15759" t="str">
            <v>LA100-405 gris M</v>
          </cell>
          <cell r="C15759" t="str">
            <v xml:space="preserve"> </v>
          </cell>
        </row>
        <row r="15760">
          <cell r="A15760" t="str">
            <v>GA70405-NBXXL</v>
          </cell>
          <cell r="B15760" t="str">
            <v>LA100-405 gris XXL</v>
          </cell>
          <cell r="C15760" t="str">
            <v xml:space="preserve"> </v>
          </cell>
        </row>
        <row r="15761">
          <cell r="A15761" t="str">
            <v>GA70405-OBM</v>
          </cell>
          <cell r="B15761" t="str">
            <v>LA100-405 orang.fluo M</v>
          </cell>
          <cell r="C15761" t="str">
            <v xml:space="preserve"> </v>
          </cell>
        </row>
        <row r="15762">
          <cell r="A15762" t="str">
            <v>GA70405-OBXXL</v>
          </cell>
          <cell r="B15762" t="str">
            <v>LA100-405 orang.fluo XXL</v>
          </cell>
          <cell r="C15762" t="str">
            <v xml:space="preserve"> </v>
          </cell>
        </row>
        <row r="15763">
          <cell r="A15763" t="str">
            <v>GA70405-VVM</v>
          </cell>
          <cell r="B15763" t="str">
            <v>LA100-405 vert Otan M</v>
          </cell>
          <cell r="C15763" t="str">
            <v xml:space="preserve"> </v>
          </cell>
        </row>
        <row r="15764">
          <cell r="A15764" t="str">
            <v>GA70405-VVXXL</v>
          </cell>
          <cell r="B15764" t="str">
            <v>LA100-405 vert Otan XXL</v>
          </cell>
          <cell r="C15764" t="str">
            <v xml:space="preserve"> </v>
          </cell>
        </row>
        <row r="15765">
          <cell r="A15765" t="str">
            <v>GA70410-BQM</v>
          </cell>
          <cell r="B15765" t="str">
            <v>LA100-410 blanc M</v>
          </cell>
          <cell r="C15765" t="str">
            <v xml:space="preserve"> </v>
          </cell>
        </row>
        <row r="15766">
          <cell r="A15766" t="str">
            <v>GA70410-BQXXL</v>
          </cell>
          <cell r="B15766" t="str">
            <v>LA100-410 blanc XXL</v>
          </cell>
          <cell r="C15766" t="str">
            <v xml:space="preserve"> </v>
          </cell>
        </row>
        <row r="15767">
          <cell r="A15767" t="str">
            <v>GA70410-IQM</v>
          </cell>
          <cell r="B15767" t="str">
            <v>LA100-410 bleu mar mét M</v>
          </cell>
          <cell r="C15767" t="str">
            <v xml:space="preserve"> </v>
          </cell>
        </row>
        <row r="15768">
          <cell r="A15768" t="str">
            <v>GA70410-IQXXL</v>
          </cell>
          <cell r="B15768" t="str">
            <v>LA100-410 bleu mar mét XXL</v>
          </cell>
          <cell r="C15768" t="str">
            <v xml:space="preserve"> </v>
          </cell>
        </row>
        <row r="15769">
          <cell r="A15769" t="str">
            <v>GA70410-JBM</v>
          </cell>
          <cell r="B15769" t="str">
            <v>LA100-410 jaune M</v>
          </cell>
          <cell r="C15769" t="str">
            <v xml:space="preserve"> </v>
          </cell>
        </row>
        <row r="15770">
          <cell r="A15770" t="str">
            <v>GA70410-JBXXL</v>
          </cell>
          <cell r="B15770" t="str">
            <v>LA100-410 jaune XXL</v>
          </cell>
          <cell r="C15770" t="str">
            <v xml:space="preserve"> </v>
          </cell>
        </row>
        <row r="15771">
          <cell r="A15771" t="str">
            <v>GA70410-JJM</v>
          </cell>
          <cell r="B15771" t="str">
            <v>LA100-410 sable M</v>
          </cell>
          <cell r="C15771" t="str">
            <v xml:space="preserve"> </v>
          </cell>
        </row>
        <row r="15772">
          <cell r="A15772" t="str">
            <v>GA70410-JJXXL</v>
          </cell>
          <cell r="B15772" t="str">
            <v>LA100-410 sable XXL</v>
          </cell>
          <cell r="C15772" t="str">
            <v xml:space="preserve"> </v>
          </cell>
        </row>
        <row r="15773">
          <cell r="A15773" t="str">
            <v>GA70410-OBM</v>
          </cell>
          <cell r="B15773" t="str">
            <v>LA100-410 orang.fluo M</v>
          </cell>
          <cell r="C15773" t="str">
            <v xml:space="preserve"> </v>
          </cell>
        </row>
        <row r="15774">
          <cell r="A15774" t="str">
            <v>GA70410-OBXXL</v>
          </cell>
          <cell r="B15774" t="str">
            <v>LA100-410 orang.fluo XXL</v>
          </cell>
          <cell r="C15774" t="str">
            <v xml:space="preserve"> </v>
          </cell>
        </row>
        <row r="15775">
          <cell r="A15775" t="str">
            <v>GA70410-VVM</v>
          </cell>
          <cell r="B15775" t="str">
            <v>LA100-410 vert Otan M</v>
          </cell>
          <cell r="C15775" t="str">
            <v xml:space="preserve"> </v>
          </cell>
        </row>
        <row r="15776">
          <cell r="A15776" t="str">
            <v>GA70410-VVXXL</v>
          </cell>
          <cell r="B15776" t="str">
            <v>LA100-410 vert Otan XXL</v>
          </cell>
          <cell r="C15776" t="str">
            <v xml:space="preserve"> </v>
          </cell>
        </row>
        <row r="15777">
          <cell r="A15777" t="str">
            <v>GA70415-BQM</v>
          </cell>
          <cell r="B15777" t="str">
            <v>LA100-415 blanc M</v>
          </cell>
          <cell r="C15777" t="str">
            <v xml:space="preserve"> </v>
          </cell>
        </row>
        <row r="15778">
          <cell r="A15778" t="str">
            <v>GA70415-BQXXL</v>
          </cell>
          <cell r="B15778" t="str">
            <v>LA100-415 blanc XXL</v>
          </cell>
          <cell r="C15778" t="str">
            <v xml:space="preserve"> </v>
          </cell>
        </row>
        <row r="15779">
          <cell r="A15779" t="str">
            <v>GA70415-IQM</v>
          </cell>
          <cell r="B15779" t="str">
            <v>LA100-415 bleu mar mét M</v>
          </cell>
          <cell r="C15779" t="str">
            <v xml:space="preserve"> </v>
          </cell>
        </row>
        <row r="15780">
          <cell r="A15780" t="str">
            <v>GA70415-IQXXL</v>
          </cell>
          <cell r="B15780" t="str">
            <v>LA100-415 bleu mar mét XXL</v>
          </cell>
          <cell r="C15780" t="str">
            <v xml:space="preserve"> </v>
          </cell>
        </row>
        <row r="15781">
          <cell r="A15781" t="str">
            <v>GA70415-JBM</v>
          </cell>
          <cell r="B15781" t="str">
            <v>LA100-415 jaune M</v>
          </cell>
          <cell r="C15781" t="str">
            <v xml:space="preserve"> </v>
          </cell>
        </row>
        <row r="15782">
          <cell r="A15782" t="str">
            <v>GA70415-JBXXL</v>
          </cell>
          <cell r="B15782" t="str">
            <v>LA100-415 jaune XXL</v>
          </cell>
          <cell r="C15782" t="str">
            <v xml:space="preserve"> </v>
          </cell>
        </row>
        <row r="15783">
          <cell r="A15783" t="str">
            <v>GA70415-JJM</v>
          </cell>
          <cell r="B15783" t="str">
            <v>LA100-415 sable M</v>
          </cell>
          <cell r="C15783" t="str">
            <v xml:space="preserve"> </v>
          </cell>
        </row>
        <row r="15784">
          <cell r="A15784" t="str">
            <v>GA70415-JJXXL</v>
          </cell>
          <cell r="B15784" t="str">
            <v>LA100-415 sable XXL</v>
          </cell>
          <cell r="C15784" t="str">
            <v xml:space="preserve"> </v>
          </cell>
        </row>
        <row r="15785">
          <cell r="A15785" t="str">
            <v>GA70415-NBM</v>
          </cell>
          <cell r="B15785" t="str">
            <v>LA100-415 gris M</v>
          </cell>
          <cell r="C15785" t="str">
            <v xml:space="preserve"> </v>
          </cell>
        </row>
        <row r="15786">
          <cell r="A15786" t="str">
            <v>GA70415-NBXXL</v>
          </cell>
          <cell r="B15786" t="str">
            <v>LA100-415 gris XXL</v>
          </cell>
          <cell r="C15786" t="str">
            <v xml:space="preserve"> </v>
          </cell>
        </row>
        <row r="15787">
          <cell r="A15787" t="str">
            <v>GA70415-OBM</v>
          </cell>
          <cell r="B15787" t="str">
            <v>LA100-415 orang.fluo M</v>
          </cell>
          <cell r="C15787" t="str">
            <v xml:space="preserve"> </v>
          </cell>
        </row>
        <row r="15788">
          <cell r="A15788" t="str">
            <v>GA70415-OBXXL</v>
          </cell>
          <cell r="B15788" t="str">
            <v>LA100-415 orang.fluo XXL</v>
          </cell>
          <cell r="C15788" t="str">
            <v xml:space="preserve"> </v>
          </cell>
        </row>
        <row r="15789">
          <cell r="A15789" t="str">
            <v>GA70415-VVM</v>
          </cell>
          <cell r="B15789" t="str">
            <v>LA100-415 vert Otan M</v>
          </cell>
          <cell r="C15789" t="str">
            <v xml:space="preserve"> </v>
          </cell>
        </row>
        <row r="15790">
          <cell r="A15790" t="str">
            <v>GA70415-VVXXL</v>
          </cell>
          <cell r="B15790" t="str">
            <v>LA100-415 vert Otan XXL</v>
          </cell>
          <cell r="C15790" t="str">
            <v xml:space="preserve"> </v>
          </cell>
        </row>
        <row r="15791">
          <cell r="A15791" t="str">
            <v>GA7041E-NBM</v>
          </cell>
          <cell r="B15791" t="str">
            <v>Helmet LA100-41E grey, small size</v>
          </cell>
          <cell r="C15791" t="str">
            <v xml:space="preserve"> </v>
          </cell>
        </row>
        <row r="15792">
          <cell r="A15792" t="str">
            <v>GA70500-BQM</v>
          </cell>
          <cell r="B15792" t="str">
            <v>LA100-500 blanc M</v>
          </cell>
          <cell r="C15792" t="str">
            <v xml:space="preserve"> </v>
          </cell>
        </row>
        <row r="15793">
          <cell r="A15793" t="str">
            <v>GA70500-BQXXL</v>
          </cell>
          <cell r="B15793" t="str">
            <v>LA100-500 blanc XXL</v>
          </cell>
          <cell r="C15793" t="str">
            <v xml:space="preserve"> </v>
          </cell>
        </row>
        <row r="15794">
          <cell r="A15794" t="str">
            <v>GA70500-IQM</v>
          </cell>
          <cell r="B15794" t="str">
            <v>LA100-500 bleu mar mét M</v>
          </cell>
          <cell r="C15794" t="str">
            <v xml:space="preserve"> </v>
          </cell>
        </row>
        <row r="15795">
          <cell r="A15795" t="str">
            <v>GA70500-IQXXL</v>
          </cell>
          <cell r="B15795" t="str">
            <v>LA100-500 bleu mar mét XXL</v>
          </cell>
          <cell r="C15795" t="str">
            <v xml:space="preserve"> </v>
          </cell>
        </row>
        <row r="15796">
          <cell r="A15796" t="str">
            <v>GA70500-JBM</v>
          </cell>
          <cell r="B15796" t="str">
            <v>LA100-500 jaune M</v>
          </cell>
          <cell r="C15796" t="str">
            <v xml:space="preserve"> </v>
          </cell>
        </row>
        <row r="15797">
          <cell r="A15797" t="str">
            <v>GA70500-JBXXL</v>
          </cell>
          <cell r="B15797" t="str">
            <v>LA100-500 jaune XXL</v>
          </cell>
          <cell r="C15797" t="str">
            <v xml:space="preserve"> </v>
          </cell>
        </row>
        <row r="15798">
          <cell r="A15798" t="str">
            <v>GA70500-JJM</v>
          </cell>
          <cell r="B15798" t="str">
            <v>LA100-500 sable M</v>
          </cell>
          <cell r="C15798" t="str">
            <v xml:space="preserve"> </v>
          </cell>
        </row>
        <row r="15799">
          <cell r="A15799" t="str">
            <v>GA70500-JJXXL</v>
          </cell>
          <cell r="B15799" t="str">
            <v>LA100-500 sable XXL</v>
          </cell>
          <cell r="C15799" t="str">
            <v xml:space="preserve"> </v>
          </cell>
        </row>
        <row r="15800">
          <cell r="A15800" t="str">
            <v>GA70500-NBM</v>
          </cell>
          <cell r="B15800" t="str">
            <v>LA100-500 gris M</v>
          </cell>
          <cell r="C15800" t="str">
            <v xml:space="preserve"> </v>
          </cell>
        </row>
        <row r="15801">
          <cell r="A15801" t="str">
            <v>GA70500-NBXXL</v>
          </cell>
          <cell r="B15801" t="str">
            <v>LA100-500 gris XXL</v>
          </cell>
          <cell r="C15801" t="str">
            <v xml:space="preserve"> </v>
          </cell>
        </row>
        <row r="15802">
          <cell r="A15802" t="str">
            <v>GA70500-OBM</v>
          </cell>
          <cell r="B15802" t="str">
            <v>LA100-500 orang.fluo M</v>
          </cell>
          <cell r="C15802" t="str">
            <v xml:space="preserve"> </v>
          </cell>
        </row>
        <row r="15803">
          <cell r="A15803" t="str">
            <v>GA70500-OBXXL</v>
          </cell>
          <cell r="B15803" t="str">
            <v>LA100-500 orang.fluo XXL</v>
          </cell>
          <cell r="C15803" t="str">
            <v xml:space="preserve"> </v>
          </cell>
        </row>
        <row r="15804">
          <cell r="A15804" t="str">
            <v>GA70500-VVM</v>
          </cell>
          <cell r="B15804" t="str">
            <v>LA100-500 vert Otan M</v>
          </cell>
          <cell r="C15804" t="str">
            <v xml:space="preserve"> </v>
          </cell>
        </row>
        <row r="15805">
          <cell r="A15805" t="str">
            <v>GA70500-VVXXL</v>
          </cell>
          <cell r="B15805" t="str">
            <v>LA100-500 vert Otan XXL</v>
          </cell>
          <cell r="C15805" t="str">
            <v xml:space="preserve"> </v>
          </cell>
        </row>
        <row r="15806">
          <cell r="A15806" t="str">
            <v>GA70505-BQM</v>
          </cell>
          <cell r="B15806" t="str">
            <v>LA100-505 blanc M</v>
          </cell>
          <cell r="C15806" t="str">
            <v xml:space="preserve"> </v>
          </cell>
        </row>
        <row r="15807">
          <cell r="A15807" t="str">
            <v>GA70505-BQXXL</v>
          </cell>
          <cell r="B15807" t="str">
            <v>LA100-505 blanc XXL</v>
          </cell>
          <cell r="C15807" t="str">
            <v xml:space="preserve"> </v>
          </cell>
        </row>
        <row r="15808">
          <cell r="A15808" t="str">
            <v>GA70505-IQM</v>
          </cell>
          <cell r="B15808" t="str">
            <v>LA100-505 bleu mar mét M</v>
          </cell>
          <cell r="C15808" t="str">
            <v xml:space="preserve"> </v>
          </cell>
        </row>
        <row r="15809">
          <cell r="A15809" t="str">
            <v>GA70505-IQXXL</v>
          </cell>
          <cell r="B15809" t="str">
            <v>LA100-505 bleu mar mét XXL</v>
          </cell>
          <cell r="C15809" t="str">
            <v xml:space="preserve"> </v>
          </cell>
        </row>
        <row r="15810">
          <cell r="A15810" t="str">
            <v>GA70505-JBM</v>
          </cell>
          <cell r="B15810" t="str">
            <v>LA100-505 jaune M</v>
          </cell>
          <cell r="C15810" t="str">
            <v xml:space="preserve"> </v>
          </cell>
        </row>
        <row r="15811">
          <cell r="A15811" t="str">
            <v>GA70505-JBXXL</v>
          </cell>
          <cell r="B15811" t="str">
            <v>LA100-505 jaune XXL</v>
          </cell>
          <cell r="C15811" t="str">
            <v xml:space="preserve"> </v>
          </cell>
        </row>
        <row r="15812">
          <cell r="A15812" t="str">
            <v>GA70505-JJM</v>
          </cell>
          <cell r="B15812" t="str">
            <v>LA100-505 sable M</v>
          </cell>
          <cell r="C15812" t="str">
            <v xml:space="preserve"> </v>
          </cell>
        </row>
        <row r="15813">
          <cell r="A15813" t="str">
            <v>GA70505-JJXXL</v>
          </cell>
          <cell r="B15813" t="str">
            <v>LA100-505 sable XXL</v>
          </cell>
          <cell r="C15813" t="str">
            <v xml:space="preserve"> </v>
          </cell>
        </row>
        <row r="15814">
          <cell r="A15814" t="str">
            <v>GA70505-NBM</v>
          </cell>
          <cell r="B15814" t="str">
            <v>LA100-505 gris M</v>
          </cell>
          <cell r="C15814" t="str">
            <v xml:space="preserve"> </v>
          </cell>
        </row>
        <row r="15815">
          <cell r="A15815" t="str">
            <v>GA70505-NBXXL</v>
          </cell>
          <cell r="B15815" t="str">
            <v>LA100-505 gris XXL</v>
          </cell>
          <cell r="C15815" t="str">
            <v xml:space="preserve"> </v>
          </cell>
        </row>
        <row r="15816">
          <cell r="A15816" t="str">
            <v>GA70505-OBM</v>
          </cell>
          <cell r="B15816" t="str">
            <v>LA100-505 orang.fluo M</v>
          </cell>
          <cell r="C15816" t="str">
            <v xml:space="preserve"> </v>
          </cell>
        </row>
        <row r="15817">
          <cell r="A15817" t="str">
            <v>GA70505-OBXXL</v>
          </cell>
          <cell r="B15817" t="str">
            <v>LA100-505 orang.fluo XXL</v>
          </cell>
          <cell r="C15817" t="str">
            <v xml:space="preserve"> </v>
          </cell>
        </row>
        <row r="15818">
          <cell r="A15818" t="str">
            <v>GA70505-VVM</v>
          </cell>
          <cell r="B15818" t="str">
            <v>LA100-505 vert Otan M</v>
          </cell>
          <cell r="C15818" t="str">
            <v xml:space="preserve"> </v>
          </cell>
        </row>
        <row r="15819">
          <cell r="A15819" t="str">
            <v>GA70505-VVXXL</v>
          </cell>
          <cell r="B15819" t="str">
            <v>LA100-505 vert Otan XXL</v>
          </cell>
          <cell r="C15819" t="str">
            <v xml:space="preserve"> </v>
          </cell>
        </row>
        <row r="15820">
          <cell r="A15820" t="str">
            <v>GA70510-BQM</v>
          </cell>
          <cell r="B15820" t="str">
            <v>LA100-510 blanc M</v>
          </cell>
          <cell r="C15820" t="str">
            <v xml:space="preserve"> </v>
          </cell>
        </row>
        <row r="15821">
          <cell r="A15821" t="str">
            <v>GA70510-BQXXL</v>
          </cell>
          <cell r="B15821" t="str">
            <v>LA100-510 blanc XXL</v>
          </cell>
          <cell r="C15821" t="str">
            <v xml:space="preserve"> </v>
          </cell>
        </row>
        <row r="15822">
          <cell r="A15822" t="str">
            <v>GA70510-IQM</v>
          </cell>
          <cell r="B15822" t="str">
            <v>LA100-510 bleu mar mét M</v>
          </cell>
          <cell r="C15822" t="str">
            <v xml:space="preserve"> </v>
          </cell>
        </row>
        <row r="15823">
          <cell r="A15823" t="str">
            <v>GA70510-IQXXL</v>
          </cell>
          <cell r="B15823" t="str">
            <v>LA100-510 bleu mar mét XXL</v>
          </cell>
          <cell r="C15823" t="str">
            <v xml:space="preserve"> </v>
          </cell>
        </row>
        <row r="15824">
          <cell r="A15824" t="str">
            <v>GA70510-JBM</v>
          </cell>
          <cell r="B15824" t="str">
            <v>LA100-510 jaune M</v>
          </cell>
          <cell r="C15824" t="str">
            <v xml:space="preserve"> </v>
          </cell>
        </row>
        <row r="15825">
          <cell r="A15825" t="str">
            <v>GA70510-JBXXL</v>
          </cell>
          <cell r="B15825" t="str">
            <v>LA100-510 jaune XXL</v>
          </cell>
          <cell r="C15825" t="str">
            <v xml:space="preserve"> </v>
          </cell>
        </row>
        <row r="15826">
          <cell r="A15826" t="str">
            <v>GA70510-JJM</v>
          </cell>
          <cell r="B15826" t="str">
            <v>LA100-510 sable M</v>
          </cell>
          <cell r="C15826" t="str">
            <v xml:space="preserve"> </v>
          </cell>
        </row>
        <row r="15827">
          <cell r="A15827" t="str">
            <v>GA70510-JJXXL</v>
          </cell>
          <cell r="B15827" t="str">
            <v>LA100-510 sable XXL</v>
          </cell>
          <cell r="C15827" t="str">
            <v xml:space="preserve"> </v>
          </cell>
        </row>
        <row r="15828">
          <cell r="A15828" t="str">
            <v>GA70510-NBM</v>
          </cell>
          <cell r="B15828" t="str">
            <v>LA100-510 gris M</v>
          </cell>
          <cell r="C15828" t="str">
            <v xml:space="preserve"> </v>
          </cell>
        </row>
        <row r="15829">
          <cell r="A15829" t="str">
            <v>GA70510-NBXXL</v>
          </cell>
          <cell r="B15829" t="str">
            <v>LA100-510 gris XXL</v>
          </cell>
          <cell r="C15829" t="str">
            <v xml:space="preserve"> </v>
          </cell>
        </row>
        <row r="15830">
          <cell r="A15830" t="str">
            <v>GA70510-OBM</v>
          </cell>
          <cell r="B15830" t="str">
            <v>LA100-510 orang.fluo M</v>
          </cell>
          <cell r="C15830" t="str">
            <v xml:space="preserve"> </v>
          </cell>
        </row>
        <row r="15831">
          <cell r="A15831" t="str">
            <v>GA70510-OBXXL</v>
          </cell>
          <cell r="B15831" t="str">
            <v>LA100-510 orang.fluo XXL</v>
          </cell>
          <cell r="C15831" t="str">
            <v xml:space="preserve"> </v>
          </cell>
        </row>
        <row r="15832">
          <cell r="A15832" t="str">
            <v>GA70510-VVM</v>
          </cell>
          <cell r="B15832" t="str">
            <v>LA100-510 vert Otan M</v>
          </cell>
          <cell r="C15832" t="str">
            <v xml:space="preserve"> </v>
          </cell>
        </row>
        <row r="15833">
          <cell r="A15833" t="str">
            <v>GA70510-VVXXL</v>
          </cell>
          <cell r="B15833" t="str">
            <v>LA100-510 vert Otan XXL</v>
          </cell>
          <cell r="C15833" t="str">
            <v xml:space="preserve"> </v>
          </cell>
        </row>
        <row r="15834">
          <cell r="A15834" t="str">
            <v>GA70515-BQM</v>
          </cell>
          <cell r="B15834" t="str">
            <v>LA100-515 blanc M</v>
          </cell>
          <cell r="C15834" t="str">
            <v xml:space="preserve"> </v>
          </cell>
        </row>
        <row r="15835">
          <cell r="A15835" t="str">
            <v>GA70515-BQXXL</v>
          </cell>
          <cell r="B15835" t="str">
            <v>LA100-515 blanc XXL</v>
          </cell>
          <cell r="C15835" t="str">
            <v xml:space="preserve"> </v>
          </cell>
        </row>
        <row r="15836">
          <cell r="A15836" t="str">
            <v>GA70515-IQM</v>
          </cell>
          <cell r="B15836" t="str">
            <v>LA100-515 bleu mar mét M</v>
          </cell>
          <cell r="C15836" t="str">
            <v xml:space="preserve"> </v>
          </cell>
        </row>
        <row r="15837">
          <cell r="A15837" t="str">
            <v>GA70515-IQXXL</v>
          </cell>
          <cell r="B15837" t="str">
            <v>LA100-515 bleu mar mét XXL</v>
          </cell>
          <cell r="C15837" t="str">
            <v xml:space="preserve"> </v>
          </cell>
        </row>
        <row r="15838">
          <cell r="A15838" t="str">
            <v>GA70515-JBM</v>
          </cell>
          <cell r="B15838" t="str">
            <v>LA100-515 jaune M</v>
          </cell>
          <cell r="C15838" t="str">
            <v xml:space="preserve"> </v>
          </cell>
        </row>
        <row r="15839">
          <cell r="A15839" t="str">
            <v>GA70515-JBXXL</v>
          </cell>
          <cell r="B15839" t="str">
            <v>LA100-515 jaune XXL</v>
          </cell>
          <cell r="C15839" t="str">
            <v xml:space="preserve"> </v>
          </cell>
        </row>
        <row r="15840">
          <cell r="A15840" t="str">
            <v>GA70515-JJM</v>
          </cell>
          <cell r="B15840" t="str">
            <v>LA100-515 sable M</v>
          </cell>
          <cell r="C15840" t="str">
            <v xml:space="preserve"> </v>
          </cell>
        </row>
        <row r="15841">
          <cell r="A15841" t="str">
            <v>GA70515-JJXXL</v>
          </cell>
          <cell r="B15841" t="str">
            <v>LA100-515 sable XXL</v>
          </cell>
          <cell r="C15841" t="str">
            <v xml:space="preserve"> </v>
          </cell>
        </row>
        <row r="15842">
          <cell r="A15842" t="str">
            <v>GA70515-NBM</v>
          </cell>
          <cell r="B15842" t="str">
            <v>LA100-515 gris M</v>
          </cell>
          <cell r="C15842" t="str">
            <v xml:space="preserve"> </v>
          </cell>
        </row>
        <row r="15843">
          <cell r="A15843" t="str">
            <v>GA70515-NBXXL</v>
          </cell>
          <cell r="B15843" t="str">
            <v>LA100-515 gris XXL</v>
          </cell>
          <cell r="C15843" t="str">
            <v xml:space="preserve"> </v>
          </cell>
        </row>
        <row r="15844">
          <cell r="A15844" t="str">
            <v>GA70515-OBM</v>
          </cell>
          <cell r="B15844" t="str">
            <v>LA100-515 orang.fluo M</v>
          </cell>
          <cell r="C15844" t="str">
            <v xml:space="preserve"> </v>
          </cell>
        </row>
        <row r="15845">
          <cell r="A15845" t="str">
            <v>GA70515-OBXXL</v>
          </cell>
          <cell r="B15845" t="str">
            <v>LA100-515 orang.fluo XXL</v>
          </cell>
          <cell r="C15845" t="str">
            <v xml:space="preserve"> </v>
          </cell>
        </row>
        <row r="15846">
          <cell r="A15846" t="str">
            <v>GA70515-VVM</v>
          </cell>
          <cell r="B15846" t="str">
            <v>LA100-515 vert Otan M</v>
          </cell>
          <cell r="C15846" t="str">
            <v xml:space="preserve"> </v>
          </cell>
        </row>
        <row r="15847">
          <cell r="A15847" t="str">
            <v>GA70515-VVXXL</v>
          </cell>
          <cell r="B15847" t="str">
            <v>LA100-515 vert Otan XXL</v>
          </cell>
          <cell r="C15847" t="str">
            <v xml:space="preserve"> </v>
          </cell>
        </row>
        <row r="15848">
          <cell r="A15848" t="str">
            <v>GA70A00-JBM</v>
          </cell>
          <cell r="B15848" t="str">
            <v>LA100-A00 jaune M</v>
          </cell>
          <cell r="C15848" t="str">
            <v xml:space="preserve"> </v>
          </cell>
        </row>
        <row r="15849">
          <cell r="A15849" t="str">
            <v>GA70A00-JBXXL</v>
          </cell>
          <cell r="B15849" t="str">
            <v>LA100-A00 jaune XXL</v>
          </cell>
          <cell r="C15849" t="str">
            <v xml:space="preserve"> </v>
          </cell>
        </row>
        <row r="15850">
          <cell r="A15850" t="str">
            <v>GA70A00-JJXXL</v>
          </cell>
          <cell r="B15850" t="str">
            <v>LA100-A00 sand, large size</v>
          </cell>
          <cell r="C15850" t="str">
            <v xml:space="preserve"> </v>
          </cell>
        </row>
        <row r="15851">
          <cell r="A15851" t="str">
            <v>GA70A00-NBM</v>
          </cell>
          <cell r="B15851" t="str">
            <v>LA100-A00 gris M</v>
          </cell>
          <cell r="C15851" t="str">
            <v xml:space="preserve"> </v>
          </cell>
        </row>
        <row r="15852">
          <cell r="A15852" t="str">
            <v>GA70A05-JBM</v>
          </cell>
          <cell r="B15852" t="str">
            <v>LA100-A05 jaune M</v>
          </cell>
          <cell r="C15852" t="str">
            <v xml:space="preserve"> </v>
          </cell>
        </row>
        <row r="15853">
          <cell r="A15853" t="str">
            <v>GA70A05-JBXXL</v>
          </cell>
          <cell r="B15853" t="str">
            <v>LA100-A05 jaune XXL</v>
          </cell>
          <cell r="C15853" t="str">
            <v xml:space="preserve"> </v>
          </cell>
        </row>
        <row r="15854">
          <cell r="A15854" t="str">
            <v>GA70A05-NBM</v>
          </cell>
          <cell r="B15854" t="str">
            <v>LA100-A05 gris M</v>
          </cell>
          <cell r="C15854" t="str">
            <v xml:space="preserve"> </v>
          </cell>
        </row>
        <row r="15855">
          <cell r="A15855" t="str">
            <v>GA70A05-NBXXL</v>
          </cell>
          <cell r="B15855" t="str">
            <v>LA100-A05 gris XXL</v>
          </cell>
          <cell r="C15855" t="str">
            <v xml:space="preserve"> </v>
          </cell>
        </row>
        <row r="15856">
          <cell r="A15856" t="str">
            <v>GA70A10-NBXXL</v>
          </cell>
          <cell r="B15856" t="str">
            <v>LA100-A10 grey, large size</v>
          </cell>
          <cell r="C15856" t="str">
            <v xml:space="preserve"> </v>
          </cell>
        </row>
        <row r="15857">
          <cell r="A15857" t="str">
            <v>GA70B10-NXM</v>
          </cell>
          <cell r="B15857" t="str">
            <v>LA100-B10 noir mat, small size</v>
          </cell>
          <cell r="C15857" t="str">
            <v xml:space="preserve"> </v>
          </cell>
        </row>
        <row r="15858">
          <cell r="A15858" t="str">
            <v>GA70B10-NXXXL</v>
          </cell>
          <cell r="B15858" t="str">
            <v>LA100-B10 noir mat, large size</v>
          </cell>
          <cell r="C15858" t="str">
            <v xml:space="preserve"> </v>
          </cell>
        </row>
        <row r="15859">
          <cell r="A15859" t="str">
            <v>GA70D00-AFM</v>
          </cell>
          <cell r="B15859" t="str">
            <v>LA100-D00 dark blue M</v>
          </cell>
          <cell r="C15859" t="str">
            <v xml:space="preserve"> </v>
          </cell>
        </row>
        <row r="15860">
          <cell r="A15860" t="str">
            <v>GA70D00-AFXXL</v>
          </cell>
          <cell r="B15860" t="str">
            <v>LA100-D00 dark blue XXL</v>
          </cell>
          <cell r="C15860" t="str">
            <v xml:space="preserve"> </v>
          </cell>
        </row>
        <row r="15861">
          <cell r="A15861" t="str">
            <v>GA70D00-BQM</v>
          </cell>
          <cell r="B15861" t="str">
            <v>LA100-D00 blanc M</v>
          </cell>
          <cell r="C15861" t="str">
            <v xml:space="preserve"> </v>
          </cell>
        </row>
        <row r="15862">
          <cell r="A15862" t="str">
            <v>GA70D00-BQXXL</v>
          </cell>
          <cell r="B15862" t="str">
            <v>LA100-D00 blanc XXL</v>
          </cell>
          <cell r="C15862" t="str">
            <v xml:space="preserve"> </v>
          </cell>
        </row>
        <row r="15863">
          <cell r="A15863" t="str">
            <v>GA70D00-BUM</v>
          </cell>
          <cell r="B15863" t="str">
            <v>LA100-D00 blanc mat M</v>
          </cell>
          <cell r="C15863" t="str">
            <v xml:space="preserve"> </v>
          </cell>
        </row>
        <row r="15864">
          <cell r="A15864" t="str">
            <v>GA70D00-BUXXL</v>
          </cell>
          <cell r="B15864" t="str">
            <v>LA100-D00 blanc mat XXL</v>
          </cell>
          <cell r="C15864" t="str">
            <v xml:space="preserve"> </v>
          </cell>
        </row>
        <row r="15865">
          <cell r="A15865" t="str">
            <v>GA70D00-IQM</v>
          </cell>
          <cell r="B15865" t="str">
            <v>LA100-D00 bleu mar mét M</v>
          </cell>
          <cell r="C15865" t="str">
            <v xml:space="preserve"> </v>
          </cell>
        </row>
        <row r="15866">
          <cell r="A15866" t="str">
            <v>GA70D00-IQXXL</v>
          </cell>
          <cell r="B15866" t="str">
            <v>LA100-D00 bleu mar mét XXL</v>
          </cell>
          <cell r="C15866" t="str">
            <v xml:space="preserve"> </v>
          </cell>
        </row>
        <row r="15867">
          <cell r="A15867" t="str">
            <v>GA70D00-JBM</v>
          </cell>
          <cell r="B15867" t="str">
            <v>LA100-D00 jaune M</v>
          </cell>
          <cell r="C15867" t="str">
            <v xml:space="preserve"> </v>
          </cell>
        </row>
        <row r="15868">
          <cell r="A15868" t="str">
            <v>GA70D00-JBXXL</v>
          </cell>
          <cell r="B15868" t="str">
            <v>LA100-D00 jaune XXL</v>
          </cell>
          <cell r="C15868" t="str">
            <v xml:space="preserve"> </v>
          </cell>
        </row>
        <row r="15869">
          <cell r="A15869" t="str">
            <v>GA70D00-JJM</v>
          </cell>
          <cell r="B15869" t="str">
            <v>LA100-D00 sable M</v>
          </cell>
          <cell r="C15869" t="str">
            <v xml:space="preserve"> </v>
          </cell>
        </row>
        <row r="15870">
          <cell r="A15870" t="str">
            <v>GA70D00-JJXXL</v>
          </cell>
          <cell r="B15870" t="str">
            <v>LA100-D00 sable XXL</v>
          </cell>
          <cell r="C15870" t="str">
            <v xml:space="preserve"> </v>
          </cell>
        </row>
        <row r="15871">
          <cell r="A15871" t="str">
            <v>GA70D00-NAM</v>
          </cell>
          <cell r="B15871" t="str">
            <v>LA100-D00 noir M</v>
          </cell>
          <cell r="C15871" t="str">
            <v xml:space="preserve"> </v>
          </cell>
        </row>
        <row r="15872">
          <cell r="A15872" t="str">
            <v>GA70D00-NAXXL</v>
          </cell>
          <cell r="B15872" t="str">
            <v>LA100-D00 noir XXL</v>
          </cell>
          <cell r="C15872" t="str">
            <v xml:space="preserve"> </v>
          </cell>
        </row>
        <row r="15873">
          <cell r="A15873" t="str">
            <v>GA70D00-NBM</v>
          </cell>
          <cell r="B15873" t="str">
            <v>LA100-D00 gris M</v>
          </cell>
          <cell r="C15873" t="str">
            <v xml:space="preserve"> </v>
          </cell>
        </row>
        <row r="15874">
          <cell r="A15874" t="str">
            <v>GA70D00-NBXXL</v>
          </cell>
          <cell r="B15874" t="str">
            <v>LA100-D00 gris XXL</v>
          </cell>
          <cell r="C15874" t="str">
            <v xml:space="preserve"> </v>
          </cell>
        </row>
        <row r="15875">
          <cell r="A15875" t="str">
            <v>GA70D00-NCM</v>
          </cell>
          <cell r="B15875" t="str">
            <v>LA100-D00 gris mét M</v>
          </cell>
          <cell r="C15875" t="str">
            <v xml:space="preserve"> </v>
          </cell>
        </row>
        <row r="15876">
          <cell r="A15876" t="str">
            <v>GA70D00-NCXXL</v>
          </cell>
          <cell r="B15876" t="str">
            <v>LA100-D00 gris mét XXL</v>
          </cell>
          <cell r="C15876" t="str">
            <v xml:space="preserve"> </v>
          </cell>
        </row>
        <row r="15877">
          <cell r="A15877" t="str">
            <v>GA70D00-NXM</v>
          </cell>
          <cell r="B15877" t="str">
            <v>LA100-D00 noir mat M</v>
          </cell>
          <cell r="C15877" t="str">
            <v xml:space="preserve"> </v>
          </cell>
        </row>
        <row r="15878">
          <cell r="A15878" t="str">
            <v>GA70D00-NXXXL</v>
          </cell>
          <cell r="B15878" t="str">
            <v>LA100-D00 noir mat XXL</v>
          </cell>
          <cell r="C15878" t="str">
            <v xml:space="preserve"> </v>
          </cell>
        </row>
        <row r="15879">
          <cell r="A15879" t="str">
            <v>GA70D00-OBM</v>
          </cell>
          <cell r="B15879" t="str">
            <v>LA100-D00 orang.fluo M</v>
          </cell>
          <cell r="C15879" t="str">
            <v xml:space="preserve"> </v>
          </cell>
        </row>
        <row r="15880">
          <cell r="A15880" t="str">
            <v>GA70D00-OBXXL</v>
          </cell>
          <cell r="B15880" t="str">
            <v>LA100-D00 orang.fluo XXL</v>
          </cell>
          <cell r="C15880" t="str">
            <v xml:space="preserve"> </v>
          </cell>
        </row>
        <row r="15881">
          <cell r="A15881" t="str">
            <v>GA70D00-REM</v>
          </cell>
          <cell r="B15881" t="str">
            <v>LA100-D00 rouge M</v>
          </cell>
          <cell r="C15881" t="str">
            <v xml:space="preserve"> </v>
          </cell>
        </row>
        <row r="15882">
          <cell r="A15882" t="str">
            <v>GA70D00-REXXL</v>
          </cell>
          <cell r="B15882" t="str">
            <v>LA100-D00 rouge XXL</v>
          </cell>
          <cell r="C15882" t="str">
            <v xml:space="preserve"> </v>
          </cell>
        </row>
        <row r="15883">
          <cell r="A15883" t="str">
            <v>GA70D00-VVM</v>
          </cell>
          <cell r="B15883" t="str">
            <v>LA100-D00 vert Otan M</v>
          </cell>
          <cell r="C15883" t="str">
            <v xml:space="preserve"> </v>
          </cell>
        </row>
        <row r="15884">
          <cell r="A15884" t="str">
            <v>GA70D00-VVXXL</v>
          </cell>
          <cell r="B15884" t="str">
            <v>LA100-D00 vert Otan XXL</v>
          </cell>
          <cell r="C15884" t="str">
            <v xml:space="preserve"> </v>
          </cell>
        </row>
        <row r="15885">
          <cell r="A15885" t="str">
            <v>GA70D05-AFM</v>
          </cell>
          <cell r="B15885" t="str">
            <v>LA100-D05 dark blue M</v>
          </cell>
          <cell r="C15885" t="str">
            <v xml:space="preserve"> </v>
          </cell>
        </row>
        <row r="15886">
          <cell r="A15886" t="str">
            <v>GA70D05-AFXXL</v>
          </cell>
          <cell r="B15886" t="str">
            <v>LA100-D05 dark blue XXL</v>
          </cell>
          <cell r="C15886" t="str">
            <v xml:space="preserve"> </v>
          </cell>
        </row>
        <row r="15887">
          <cell r="A15887" t="str">
            <v>GA70D05-BUM</v>
          </cell>
          <cell r="B15887" t="str">
            <v>LA100-D05 blanc mat M</v>
          </cell>
          <cell r="C15887" t="str">
            <v xml:space="preserve"> </v>
          </cell>
        </row>
        <row r="15888">
          <cell r="A15888" t="str">
            <v>GA70D05-BUXXL</v>
          </cell>
          <cell r="B15888" t="str">
            <v>LA100-D05 blanc mat XXL</v>
          </cell>
          <cell r="C15888" t="str">
            <v xml:space="preserve"> </v>
          </cell>
        </row>
        <row r="15889">
          <cell r="A15889" t="str">
            <v>GA70D05-JBM</v>
          </cell>
          <cell r="B15889" t="str">
            <v>LA100-D05 jaune M</v>
          </cell>
          <cell r="C15889" t="str">
            <v xml:space="preserve"> </v>
          </cell>
        </row>
        <row r="15890">
          <cell r="A15890" t="str">
            <v>GA70D05-JBXXL</v>
          </cell>
          <cell r="B15890" t="str">
            <v>LA100-D05 jaune XXL</v>
          </cell>
          <cell r="C15890" t="str">
            <v xml:space="preserve"> </v>
          </cell>
        </row>
        <row r="15891">
          <cell r="A15891" t="str">
            <v>GA70D05-NAM</v>
          </cell>
          <cell r="B15891" t="str">
            <v>LA100-D05 noir M</v>
          </cell>
          <cell r="C15891" t="str">
            <v xml:space="preserve"> </v>
          </cell>
        </row>
        <row r="15892">
          <cell r="A15892" t="str">
            <v>GA70D05-NAXXL</v>
          </cell>
          <cell r="B15892" t="str">
            <v>LA100-D05 noir XXL</v>
          </cell>
          <cell r="C15892" t="str">
            <v xml:space="preserve"> </v>
          </cell>
        </row>
        <row r="15893">
          <cell r="A15893" t="str">
            <v>GA70D05-NBM</v>
          </cell>
          <cell r="B15893" t="str">
            <v>LA100-D05 gris M</v>
          </cell>
          <cell r="C15893" t="str">
            <v xml:space="preserve"> </v>
          </cell>
        </row>
        <row r="15894">
          <cell r="A15894" t="str">
            <v>GA70D05-NBXXL</v>
          </cell>
          <cell r="B15894" t="str">
            <v>LA100-D05 gris XXL</v>
          </cell>
          <cell r="C15894" t="str">
            <v xml:space="preserve"> </v>
          </cell>
        </row>
        <row r="15895">
          <cell r="A15895" t="str">
            <v>GA70D05-NCM</v>
          </cell>
          <cell r="B15895" t="str">
            <v>LA100-D05 gris mét M</v>
          </cell>
          <cell r="C15895" t="str">
            <v xml:space="preserve"> </v>
          </cell>
        </row>
        <row r="15896">
          <cell r="A15896" t="str">
            <v>GA70D05-NCXXL</v>
          </cell>
          <cell r="B15896" t="str">
            <v>LA100-D05 gris mét XXL</v>
          </cell>
          <cell r="C15896" t="str">
            <v xml:space="preserve"> </v>
          </cell>
        </row>
        <row r="15897">
          <cell r="A15897" t="str">
            <v>GA70D05-NXM</v>
          </cell>
          <cell r="B15897" t="str">
            <v>LA100-D05 noir mat M</v>
          </cell>
          <cell r="C15897" t="str">
            <v xml:space="preserve"> </v>
          </cell>
        </row>
        <row r="15898">
          <cell r="A15898" t="str">
            <v>GA70D05-NXXXL</v>
          </cell>
          <cell r="B15898" t="str">
            <v>LA100-D05 noir mat XXL</v>
          </cell>
          <cell r="C15898" t="str">
            <v xml:space="preserve"> </v>
          </cell>
        </row>
        <row r="15899">
          <cell r="A15899" t="str">
            <v>GA70D05-OBM</v>
          </cell>
          <cell r="B15899" t="str">
            <v>LA100-D05 orang.fluo M</v>
          </cell>
          <cell r="C15899" t="str">
            <v xml:space="preserve"> </v>
          </cell>
        </row>
        <row r="15900">
          <cell r="A15900" t="str">
            <v>GA70D05-OBXXL</v>
          </cell>
          <cell r="B15900" t="str">
            <v>LA100-D05 orang.fluo XXL</v>
          </cell>
          <cell r="C15900" t="str">
            <v xml:space="preserve"> </v>
          </cell>
        </row>
        <row r="15901">
          <cell r="A15901" t="str">
            <v>GA70D05-REM</v>
          </cell>
          <cell r="B15901" t="str">
            <v>LA100-D05 rouge M</v>
          </cell>
          <cell r="C15901" t="str">
            <v xml:space="preserve"> </v>
          </cell>
        </row>
        <row r="15902">
          <cell r="A15902" t="str">
            <v>GA70D05-REXXL</v>
          </cell>
          <cell r="B15902" t="str">
            <v>LA100-D05 rouge XXL</v>
          </cell>
          <cell r="C15902" t="str">
            <v xml:space="preserve"> </v>
          </cell>
        </row>
        <row r="15903">
          <cell r="A15903" t="str">
            <v>GA70D05-VVM</v>
          </cell>
          <cell r="B15903" t="str">
            <v>LA100-D05 vert Otan M</v>
          </cell>
          <cell r="C15903" t="str">
            <v xml:space="preserve"> </v>
          </cell>
        </row>
        <row r="15904">
          <cell r="A15904" t="str">
            <v>GA70D05-VVXXL</v>
          </cell>
          <cell r="B15904" t="str">
            <v>LA100-D05 vert Otan XXL</v>
          </cell>
          <cell r="C15904" t="str">
            <v xml:space="preserve"> </v>
          </cell>
        </row>
        <row r="15905">
          <cell r="A15905" t="str">
            <v>GA70D10-NBM</v>
          </cell>
          <cell r="B15905" t="str">
            <v>LA100-D10 grey, small size</v>
          </cell>
          <cell r="C15905" t="str">
            <v xml:space="preserve"> </v>
          </cell>
        </row>
        <row r="15906">
          <cell r="A15906" t="str">
            <v>GA70D10-NBXXL</v>
          </cell>
          <cell r="B15906" t="str">
            <v>LA100-D10 grey, large size</v>
          </cell>
          <cell r="C15906" t="str">
            <v xml:space="preserve"> </v>
          </cell>
        </row>
        <row r="15907">
          <cell r="A15907" t="str">
            <v>GA70D10-NCXXL</v>
          </cell>
          <cell r="B15907" t="str">
            <v>LA100-D10 metal grey, large size</v>
          </cell>
          <cell r="C15907" t="str">
            <v xml:space="preserve"> </v>
          </cell>
        </row>
        <row r="15908">
          <cell r="A15908" t="str">
            <v>GA70F20-OBM</v>
          </cell>
          <cell r="B15908" t="str">
            <v>LA100-F20 orang.fluo M</v>
          </cell>
          <cell r="C15908" t="str">
            <v xml:space="preserve"> </v>
          </cell>
        </row>
        <row r="15909">
          <cell r="A15909" t="str">
            <v>GA70F20-OBXXL</v>
          </cell>
          <cell r="B15909" t="str">
            <v>LA100-F20 orang.fluo XXL</v>
          </cell>
          <cell r="C15909" t="str">
            <v xml:space="preserve"> </v>
          </cell>
        </row>
        <row r="15910">
          <cell r="A15910" t="str">
            <v>GA70IJF-M</v>
          </cell>
          <cell r="B15910" t="str">
            <v>LA100-IJF UAE NAT cust.paint. small size</v>
          </cell>
          <cell r="C15910" t="str">
            <v xml:space="preserve"> </v>
          </cell>
        </row>
        <row r="15911">
          <cell r="A15911" t="str">
            <v>GA70IJF-XXL</v>
          </cell>
          <cell r="B15911" t="str">
            <v>LA100-IJF UAE NAT cust.paint.large size</v>
          </cell>
          <cell r="C15911" t="str">
            <v xml:space="preserve"> </v>
          </cell>
        </row>
        <row r="15912">
          <cell r="A15912" t="str">
            <v>GA7AB00-AFXXL</v>
          </cell>
          <cell r="B15912" t="str">
            <v>Helmet LA100-B00 dark blue, XXL</v>
          </cell>
          <cell r="C15912" t="str">
            <v xml:space="preserve"> </v>
          </cell>
        </row>
        <row r="15913">
          <cell r="A15913" t="str">
            <v>GA7AB00-NBXXL</v>
          </cell>
          <cell r="B15913" t="str">
            <v>Helmet LA100-B00 grey, XXL</v>
          </cell>
          <cell r="C15913" t="str">
            <v xml:space="preserve"> </v>
          </cell>
        </row>
        <row r="15914">
          <cell r="A15914" t="str">
            <v>GA7AB00-OBXXL</v>
          </cell>
          <cell r="B15914" t="str">
            <v>Helmet LA100-B00 orange, XXL</v>
          </cell>
          <cell r="C15914" t="str">
            <v xml:space="preserve"> </v>
          </cell>
        </row>
        <row r="15915">
          <cell r="A15915" t="str">
            <v>GA77033-NNGM</v>
          </cell>
          <cell r="B15915" t="str">
            <v>ENS. CALOTTE AVION GRIS MAT GM</v>
          </cell>
          <cell r="C15915" t="str">
            <v xml:space="preserve"> </v>
          </cell>
        </row>
        <row r="15916">
          <cell r="A15916" t="str">
            <v>GA77034-GM</v>
          </cell>
          <cell r="B15916" t="str">
            <v>IMPACT CAP SET FOR LA / LH HELMET TYPES</v>
          </cell>
          <cell r="C15916" t="str">
            <v xml:space="preserve"> </v>
          </cell>
        </row>
        <row r="15917">
          <cell r="A15917" t="str">
            <v>GA77003-GM001</v>
          </cell>
          <cell r="B15917" t="str">
            <v>GA77003-GM001</v>
          </cell>
          <cell r="C15917" t="str">
            <v xml:space="preserve"> </v>
          </cell>
        </row>
        <row r="15918">
          <cell r="A15918" t="str">
            <v>GA7700B-NNGM</v>
          </cell>
          <cell r="B15918" t="str">
            <v>CIMIER C. AO CHASS GRIS MAT GM</v>
          </cell>
          <cell r="C15918" t="str">
            <v xml:space="preserve"> </v>
          </cell>
        </row>
        <row r="15919">
          <cell r="A15919" t="str">
            <v>GA77033-NNPM</v>
          </cell>
          <cell r="B15919" t="str">
            <v>ENS. CALOTTE AVION GRIS MAT PM</v>
          </cell>
          <cell r="C15919" t="str">
            <v xml:space="preserve"> </v>
          </cell>
        </row>
        <row r="15920">
          <cell r="A15920" t="str">
            <v>GA77058-NXGM</v>
          </cell>
          <cell r="B15920" t="str">
            <v>CAPOT CARB.VISSÉ NOIR MAT GM</v>
          </cell>
          <cell r="C15920" t="str">
            <v xml:space="preserve"> </v>
          </cell>
        </row>
        <row r="15921">
          <cell r="A15921" t="str">
            <v>GA77065-NXGM</v>
          </cell>
          <cell r="B15921" t="str">
            <v>CIMIER ANVIS6 VISSÉ NOIR MA.GM</v>
          </cell>
          <cell r="C15921" t="str">
            <v xml:space="preserve"> </v>
          </cell>
        </row>
        <row r="15922">
          <cell r="A15922" t="str">
            <v>GA77094</v>
          </cell>
          <cell r="B15922" t="str">
            <v>HOUSSE CALE CONFORT + KIT MOUS</v>
          </cell>
          <cell r="C15922" t="str">
            <v xml:space="preserve"> </v>
          </cell>
        </row>
        <row r="15923">
          <cell r="A15923" t="str">
            <v>GA77026-L</v>
          </cell>
          <cell r="B15923" t="str">
            <v>BOURRELET 2 PIONS LH TAILLE L</v>
          </cell>
          <cell r="C15923" t="str">
            <v xml:space="preserve"> </v>
          </cell>
        </row>
        <row r="15924">
          <cell r="A15924" t="str">
            <v>GA7700C-NNGM</v>
          </cell>
          <cell r="B15924" t="str">
            <v>NVG CLIPPED SUPPORT DVN MATT GREY LARGE</v>
          </cell>
          <cell r="C15924" t="str">
            <v xml:space="preserve"> </v>
          </cell>
        </row>
        <row r="15925">
          <cell r="A15925" t="str">
            <v>GA77054-NXGM</v>
          </cell>
          <cell r="B15925" t="str">
            <v>CIMIER VIS ANVIS-6 NOIR MAT GM</v>
          </cell>
          <cell r="C15925" t="str">
            <v xml:space="preserve"> </v>
          </cell>
        </row>
        <row r="15926">
          <cell r="A15926" t="str">
            <v>GA77026-XL</v>
          </cell>
          <cell r="B15926" t="str">
            <v>BOURRELET 2 PIONS LH TAILLE XL</v>
          </cell>
          <cell r="C15926" t="str">
            <v xml:space="preserve"> </v>
          </cell>
        </row>
        <row r="15927">
          <cell r="A15927" t="str">
            <v>GA77066-NBGM</v>
          </cell>
          <cell r="B15927" t="str">
            <v>CIMIER ANVIS-6 CLIPÉ GRIS GM</v>
          </cell>
          <cell r="C15927" t="str">
            <v xml:space="preserve"> </v>
          </cell>
        </row>
        <row r="15928">
          <cell r="A15928" t="str">
            <v>GA77274-IQGM</v>
          </cell>
          <cell r="B15928" t="str">
            <v>SCREW.ANVIS NVG SUPPORT GEND BLUE, LARGE</v>
          </cell>
          <cell r="C15928" t="str">
            <v xml:space="preserve"> </v>
          </cell>
        </row>
        <row r="15929">
          <cell r="A15929" t="str">
            <v>GA7700B-NNPM</v>
          </cell>
          <cell r="B15929" t="str">
            <v>CIMIER C. AO CHASS GRIS MAT PM</v>
          </cell>
          <cell r="C15929" t="str">
            <v xml:space="preserve"> </v>
          </cell>
        </row>
        <row r="15930">
          <cell r="A15930" t="str">
            <v>GA77252</v>
          </cell>
          <cell r="B15930" t="str">
            <v>OXYGEN MASK RECEIV.(L+R) W/O LOGO +SCREW</v>
          </cell>
          <cell r="C15930" t="str">
            <v xml:space="preserve"> </v>
          </cell>
        </row>
        <row r="15931">
          <cell r="A15931" t="str">
            <v>GA77008</v>
          </cell>
          <cell r="B15931" t="str">
            <v>KIT,NECK PAD, FOR LGE HELICOPTER SHELL</v>
          </cell>
          <cell r="C15931" t="str">
            <v xml:space="preserve"> </v>
          </cell>
        </row>
        <row r="15932">
          <cell r="A15932" t="str">
            <v>GA77054-BQGM</v>
          </cell>
          <cell r="B15932" t="str">
            <v>CIMIER VIS JVN ANVIS-6 BLAN GM</v>
          </cell>
          <cell r="C15932" t="str">
            <v xml:space="preserve"> </v>
          </cell>
        </row>
        <row r="15933">
          <cell r="A15933" t="str">
            <v>GA77026-XXL</v>
          </cell>
          <cell r="B15933" t="str">
            <v>LH EDGEROLL, XXL</v>
          </cell>
          <cell r="C15933" t="str">
            <v xml:space="preserve"> </v>
          </cell>
        </row>
        <row r="15934">
          <cell r="A15934" t="str">
            <v>GA77003-GM004</v>
          </cell>
          <cell r="B15934" t="str">
            <v>ENS.ÉCRAN EXTÉRIEUR LH GRIS GM</v>
          </cell>
          <cell r="C15934" t="str">
            <v xml:space="preserve"> </v>
          </cell>
        </row>
        <row r="15935">
          <cell r="A15935" t="str">
            <v>GA77075</v>
          </cell>
          <cell r="B15935" t="str">
            <v>CHINSTRAP SET FOR HELICOPTER HELMET</v>
          </cell>
          <cell r="C15935" t="str">
            <v xml:space="preserve"> </v>
          </cell>
        </row>
        <row r="15936">
          <cell r="A15936" t="str">
            <v>GA77058-BQGM</v>
          </cell>
          <cell r="B15936" t="str">
            <v>SCREW.CARB.HARD COVER VISOR, WHITE,GM</v>
          </cell>
          <cell r="C15936" t="str">
            <v xml:space="preserve"> </v>
          </cell>
        </row>
        <row r="15937">
          <cell r="A15937" t="str">
            <v>GA77152</v>
          </cell>
          <cell r="B15937" t="str">
            <v>GARNITURE CONFORT TAILLE GM</v>
          </cell>
          <cell r="C15937" t="str">
            <v xml:space="preserve"> </v>
          </cell>
        </row>
        <row r="15938">
          <cell r="A15938" t="str">
            <v>GA77162</v>
          </cell>
          <cell r="B15938" t="str">
            <v>CRÉMAILLÈRE MULTI-STD GALLET</v>
          </cell>
          <cell r="C15938" t="str">
            <v xml:space="preserve"> </v>
          </cell>
        </row>
        <row r="15939">
          <cell r="A15939" t="str">
            <v>GA77005-GM002</v>
          </cell>
          <cell r="B15939" t="str">
            <v>ENS. ÉCRAN INTÉRIEUR VERT GM</v>
          </cell>
          <cell r="C15939" t="str">
            <v xml:space="preserve"> </v>
          </cell>
        </row>
        <row r="15940">
          <cell r="A15940" t="str">
            <v>GA77042-L</v>
          </cell>
          <cell r="B15940" t="str">
            <v>BOURRELET 3 PIONS LA TAILLE L</v>
          </cell>
          <cell r="C15940" t="str">
            <v xml:space="preserve"> </v>
          </cell>
        </row>
        <row r="15941">
          <cell r="A15941" t="str">
            <v>GA77061-NBGM</v>
          </cell>
          <cell r="B15941" t="str">
            <v>CAPOT CARBONE CLIPÉ GRIS GM</v>
          </cell>
          <cell r="C15941" t="str">
            <v xml:space="preserve"> </v>
          </cell>
        </row>
        <row r="15942">
          <cell r="A15942" t="str">
            <v>GA77055-NB</v>
          </cell>
          <cell r="B15942" t="str">
            <v>ADAPTATEUR ANVIS-6 GRIS</v>
          </cell>
          <cell r="C15942" t="str">
            <v xml:space="preserve"> </v>
          </cell>
        </row>
        <row r="15943">
          <cell r="A15943" t="str">
            <v>GA77125</v>
          </cell>
          <cell r="B15943" t="str">
            <v>INNER VISOR ROTATION SET, BLACK</v>
          </cell>
          <cell r="C15943" t="str">
            <v xml:space="preserve"> </v>
          </cell>
        </row>
        <row r="15944">
          <cell r="A15944" t="str">
            <v>GA77272-GM</v>
          </cell>
          <cell r="B15944" t="str">
            <v>PU CLOSING EDGE, HAR COVER GM SIZE</v>
          </cell>
          <cell r="C15944" t="str">
            <v xml:space="preserve"> </v>
          </cell>
        </row>
        <row r="15945">
          <cell r="A15945" t="str">
            <v>GA77065-BQGM</v>
          </cell>
          <cell r="B15945" t="str">
            <v>CIMIER ANVIS-6 VISSÉ BLANC GM</v>
          </cell>
          <cell r="C15945" t="str">
            <v xml:space="preserve"> </v>
          </cell>
        </row>
        <row r="15946">
          <cell r="A15946" t="str">
            <v>GA77005-GM003</v>
          </cell>
          <cell r="B15946" t="str">
            <v>INNER SCREEN SET, YELLOW, GM</v>
          </cell>
          <cell r="C15946" t="str">
            <v xml:space="preserve"> </v>
          </cell>
        </row>
        <row r="15947">
          <cell r="A15947" t="str">
            <v>GA77011</v>
          </cell>
          <cell r="B15947" t="str">
            <v>KIT,CHINSTRAP,HELICOPTER HELMET</v>
          </cell>
          <cell r="C15947" t="str">
            <v xml:space="preserve"> </v>
          </cell>
        </row>
        <row r="15948">
          <cell r="A15948" t="str">
            <v>GA7700C-NNPM</v>
          </cell>
          <cell r="B15948" t="str">
            <v>NVG CLIPPED SUPPORT DVN MATT GREY SMALL</v>
          </cell>
          <cell r="C15948" t="str">
            <v xml:space="preserve"> </v>
          </cell>
        </row>
        <row r="15949">
          <cell r="A15949" t="str">
            <v>GA77029-NA</v>
          </cell>
          <cell r="B15949" t="str">
            <v>CARRYING BAG FOR AERONAUTIC HELMET</v>
          </cell>
          <cell r="C15949" t="str">
            <v xml:space="preserve"> </v>
          </cell>
        </row>
        <row r="15950">
          <cell r="A15950" t="str">
            <v>GA77044</v>
          </cell>
          <cell r="B15950" t="str">
            <v>EARPADS,COMFRT,W/CLOS ELEM,HELICOPTER</v>
          </cell>
          <cell r="C15950" t="str">
            <v xml:space="preserve"> </v>
          </cell>
        </row>
        <row r="15951">
          <cell r="A15951" t="str">
            <v>GA77054-JBGM</v>
          </cell>
          <cell r="B15951" t="str">
            <v>CIMIER VISSÉ ANVIS-6 JAUNE GM</v>
          </cell>
          <cell r="C15951" t="str">
            <v xml:space="preserve"> </v>
          </cell>
        </row>
        <row r="15952">
          <cell r="A15952" t="str">
            <v>GA77064-GM</v>
          </cell>
          <cell r="B15952" t="str">
            <v>CAPOT THERMOPLASTIQUE BRUT GM</v>
          </cell>
          <cell r="C15952" t="str">
            <v xml:space="preserve"> </v>
          </cell>
        </row>
        <row r="15953">
          <cell r="A15953" t="str">
            <v>GA77054-NXPM</v>
          </cell>
          <cell r="B15953" t="str">
            <v>SUPPORT SCREWED ANVIS-6 MAT BLACK, SMALL</v>
          </cell>
          <cell r="C15953" t="str">
            <v xml:space="preserve"> </v>
          </cell>
        </row>
        <row r="15954">
          <cell r="A15954" t="str">
            <v>GA77026-M</v>
          </cell>
          <cell r="B15954" t="str">
            <v>EDGEROLL 2 PIONS LH SIZE M</v>
          </cell>
          <cell r="C15954" t="str">
            <v xml:space="preserve"> </v>
          </cell>
        </row>
        <row r="15955">
          <cell r="A15955" t="str">
            <v>GA77058-NBGM</v>
          </cell>
          <cell r="B15955" t="str">
            <v>HARD COVER CARBON, SCREWED, GREY, LARGE</v>
          </cell>
          <cell r="C15955" t="str">
            <v xml:space="preserve"> </v>
          </cell>
        </row>
        <row r="15956">
          <cell r="A15956" t="str">
            <v>GA77146</v>
          </cell>
          <cell r="B15956" t="str">
            <v>RONDELLE TÉFLON Ø 20</v>
          </cell>
          <cell r="C15956" t="str">
            <v xml:space="preserve"> </v>
          </cell>
        </row>
        <row r="15957">
          <cell r="A15957" t="str">
            <v>GA77130-NB</v>
          </cell>
          <cell r="B15957" t="str">
            <v>ANVIS NVG ADAPTER GREY</v>
          </cell>
          <cell r="C15957" t="str">
            <v xml:space="preserve"> </v>
          </cell>
        </row>
        <row r="15958">
          <cell r="A15958" t="str">
            <v>GA77035</v>
          </cell>
          <cell r="B15958" t="str">
            <v>ADJUSTMT SYST,OUTER VISOR,HELICOPTER</v>
          </cell>
          <cell r="C15958" t="str">
            <v xml:space="preserve"> </v>
          </cell>
        </row>
        <row r="15959">
          <cell r="A15959" t="str">
            <v>GA77055-BQ</v>
          </cell>
          <cell r="B15959" t="str">
            <v>ADAPTER ANVIS-6 WHITE</v>
          </cell>
          <cell r="C15959" t="str">
            <v xml:space="preserve"> </v>
          </cell>
        </row>
        <row r="15960">
          <cell r="A15960" t="str">
            <v>GA77267-GM</v>
          </cell>
          <cell r="B15960" t="str">
            <v>SUN VISOR PEAK FOR HELICO LARGE SIZE</v>
          </cell>
          <cell r="C15960" t="str">
            <v xml:space="preserve"> </v>
          </cell>
        </row>
        <row r="15961">
          <cell r="A15961" t="str">
            <v>GA77054-NBGM</v>
          </cell>
          <cell r="B15961" t="str">
            <v>CIMIER VIS JVN ANVIS-6 GRIS GM</v>
          </cell>
          <cell r="C15961" t="str">
            <v xml:space="preserve"> </v>
          </cell>
        </row>
        <row r="15962">
          <cell r="A15962" t="str">
            <v>GA77058-REGM</v>
          </cell>
          <cell r="B15962" t="str">
            <v>CAPOT CARB.VISSÉ ROUGE GM</v>
          </cell>
          <cell r="C15962" t="str">
            <v xml:space="preserve"> </v>
          </cell>
        </row>
        <row r="15963">
          <cell r="A15963" t="str">
            <v>GA77054-VVGM</v>
          </cell>
          <cell r="B15963" t="str">
            <v>SCREWED SUP. FOR ANVIS6 NIGHT VIS GOGGLE</v>
          </cell>
          <cell r="C15963" t="str">
            <v xml:space="preserve"> </v>
          </cell>
        </row>
        <row r="15964">
          <cell r="A15964" t="str">
            <v>GA77098</v>
          </cell>
          <cell r="B15964" t="str">
            <v>HOUSSE CALE CONFORT</v>
          </cell>
          <cell r="C15964" t="str">
            <v xml:space="preserve"> </v>
          </cell>
        </row>
        <row r="15965">
          <cell r="A15965" t="str">
            <v>GA77005-GM004</v>
          </cell>
          <cell r="B15965" t="str">
            <v>INNER VISOR SET FOR AERONAUTIC HELMET</v>
          </cell>
          <cell r="C15965" t="str">
            <v xml:space="preserve"> </v>
          </cell>
        </row>
        <row r="15966">
          <cell r="A15966" t="str">
            <v>GA77058-NXPM</v>
          </cell>
          <cell r="B15966" t="str">
            <v>HARD COVER, CARBON,SCREW,MAT BLACK,SMALL</v>
          </cell>
          <cell r="C15966" t="str">
            <v xml:space="preserve"> </v>
          </cell>
        </row>
        <row r="15967">
          <cell r="A15967" t="str">
            <v>GA77407</v>
          </cell>
          <cell r="B15967" t="str">
            <v>LH 350 COMFORT LINER + NECK PAD LINER</v>
          </cell>
          <cell r="C15967" t="str">
            <v xml:space="preserve"> </v>
          </cell>
        </row>
        <row r="15968">
          <cell r="A15968" t="str">
            <v>GA77224-GM</v>
          </cell>
          <cell r="B15968" t="str">
            <v>WINCHER 2 STRANDS CHINSTRAP SET LARGE</v>
          </cell>
          <cell r="C15968" t="str">
            <v xml:space="preserve"> </v>
          </cell>
        </row>
        <row r="15969">
          <cell r="A15969" t="str">
            <v>GA77256</v>
          </cell>
          <cell r="B15969" t="str">
            <v>MODIFIED LH ANTI CABLE TEAR-OUT SYSTEM</v>
          </cell>
          <cell r="C15969" t="str">
            <v xml:space="preserve"> </v>
          </cell>
        </row>
        <row r="15970">
          <cell r="A15970" t="str">
            <v>GA77274-IQPM</v>
          </cell>
          <cell r="B15970" t="str">
            <v>SCREW.ANVIS NVG SUPPORT GEND BLUE, SMALL</v>
          </cell>
          <cell r="C15970" t="str">
            <v xml:space="preserve"> </v>
          </cell>
        </row>
        <row r="15971">
          <cell r="A15971" t="str">
            <v>GA77250-G</v>
          </cell>
          <cell r="B15971" t="str">
            <v>LEFT OXYGEN MASK FIX. SET W/O LOGO &amp;MASK</v>
          </cell>
          <cell r="C15971" t="str">
            <v xml:space="preserve"> </v>
          </cell>
        </row>
        <row r="15972">
          <cell r="A15972" t="str">
            <v>GA77081-L</v>
          </cell>
          <cell r="B15972" t="str">
            <v>BOURRELET TISSU LH 2 PIONS L</v>
          </cell>
          <cell r="C15972" t="str">
            <v xml:space="preserve"> </v>
          </cell>
        </row>
        <row r="15973">
          <cell r="A15973" t="str">
            <v>GA77413</v>
          </cell>
          <cell r="B15973" t="str">
            <v>LH 350 EAR SEAL + ACOUSTIC FOAM (PAIR)</v>
          </cell>
          <cell r="C15973" t="str">
            <v xml:space="preserve"> </v>
          </cell>
        </row>
        <row r="15974">
          <cell r="A15974" t="str">
            <v>GA77054-OBGM</v>
          </cell>
          <cell r="B15974" t="str">
            <v>HARD COVER JVN ANVIS ORANGE GM</v>
          </cell>
          <cell r="C15974" t="str">
            <v xml:space="preserve"> </v>
          </cell>
        </row>
        <row r="15975">
          <cell r="A15975" t="str">
            <v>GA77065-NBGM</v>
          </cell>
          <cell r="B15975" t="str">
            <v>CIMIER ANVIS-6 VISSÉ GRIS GM</v>
          </cell>
          <cell r="C15975" t="str">
            <v xml:space="preserve"> </v>
          </cell>
        </row>
        <row r="15976">
          <cell r="A15976" t="str">
            <v>GA77058-BQPM</v>
          </cell>
          <cell r="B15976" t="str">
            <v>SCREW.CARB.HARD COVER VISOR, WHITE, PM</v>
          </cell>
          <cell r="C15976" t="str">
            <v xml:space="preserve"> </v>
          </cell>
        </row>
        <row r="15977">
          <cell r="A15977" t="str">
            <v>GA77065-JBGM</v>
          </cell>
          <cell r="B15977" t="str">
            <v>CIMIER ANVIS-6 VISSÉ JAUNE GM</v>
          </cell>
          <cell r="C15977" t="str">
            <v xml:space="preserve"> </v>
          </cell>
        </row>
        <row r="15978">
          <cell r="A15978" t="str">
            <v>GA77003-GM003</v>
          </cell>
          <cell r="B15978" t="str">
            <v>ENS.ÉCRAN EXTÉRIEU LH JAUNE GM</v>
          </cell>
          <cell r="C15978" t="str">
            <v xml:space="preserve"> </v>
          </cell>
        </row>
        <row r="15979">
          <cell r="A15979" t="str">
            <v>GA77017</v>
          </cell>
          <cell r="B15979" t="str">
            <v>ENS. ATTACHE JUGULAIRE</v>
          </cell>
          <cell r="C15979" t="str">
            <v xml:space="preserve"> </v>
          </cell>
        </row>
        <row r="15980">
          <cell r="A15980" t="str">
            <v>GA77026-S</v>
          </cell>
          <cell r="B15980" t="str">
            <v>BOURRELET 2 PIONS LH TAILLE S</v>
          </cell>
          <cell r="C15980" t="str">
            <v xml:space="preserve"> </v>
          </cell>
        </row>
        <row r="15981">
          <cell r="A15981" t="str">
            <v>GA77013-G</v>
          </cell>
          <cell r="B15981" t="str">
            <v>ENS.ROTATION ÉCRAN AÉRO INT. G</v>
          </cell>
          <cell r="C15981" t="str">
            <v xml:space="preserve"> </v>
          </cell>
        </row>
        <row r="15982">
          <cell r="A15982" t="str">
            <v>GA77003-PM004</v>
          </cell>
          <cell r="B15982" t="str">
            <v>ENS.ÉCRAN EXTÉRIEUR LH GRIS PM</v>
          </cell>
          <cell r="C15982" t="str">
            <v xml:space="preserve"> </v>
          </cell>
        </row>
        <row r="15983">
          <cell r="A15983" t="str">
            <v>GA77058-IQGM</v>
          </cell>
          <cell r="B15983" t="str">
            <v>SCREWED VISOR HARD COVER METALLIC BLUE</v>
          </cell>
          <cell r="C15983" t="str">
            <v xml:space="preserve"> </v>
          </cell>
        </row>
        <row r="15984">
          <cell r="A15984" t="str">
            <v>GA77154</v>
          </cell>
          <cell r="B15984" t="str">
            <v>RONDELLE INOX M3 MOYEN.OXYDÉE</v>
          </cell>
          <cell r="C15984" t="str">
            <v xml:space="preserve"> </v>
          </cell>
        </row>
        <row r="15985">
          <cell r="A15985" t="str">
            <v>GA77013-D</v>
          </cell>
          <cell r="B15985" t="str">
            <v>ENS.ROTATION ÉCRAN AÉRO INT. D</v>
          </cell>
          <cell r="C15985" t="str">
            <v xml:space="preserve"> </v>
          </cell>
        </row>
        <row r="15986">
          <cell r="A15986" t="str">
            <v>GA77023</v>
          </cell>
          <cell r="B15986" t="str">
            <v>ENS.FIXAT MASQUE GALLET D ET G</v>
          </cell>
          <cell r="C15986" t="str">
            <v xml:space="preserve"> </v>
          </cell>
        </row>
        <row r="15987">
          <cell r="A15987" t="str">
            <v>GA77042-XL</v>
          </cell>
          <cell r="B15987" t="str">
            <v>BOURRELET 3 PIONS LA TAILLE XL</v>
          </cell>
          <cell r="C15987" t="str">
            <v xml:space="preserve"> </v>
          </cell>
        </row>
        <row r="15988">
          <cell r="A15988" t="str">
            <v>GA77403-L004</v>
          </cell>
          <cell r="B15988" t="str">
            <v>LH 350 OUTER VISOR SET, GREY L</v>
          </cell>
          <cell r="C15988" t="str">
            <v xml:space="preserve"> </v>
          </cell>
        </row>
        <row r="15989">
          <cell r="A15989" t="str">
            <v>GA77005-GM001</v>
          </cell>
          <cell r="B15989" t="str">
            <v>SCREEN, INNER, CLEAR, SET, LARGE</v>
          </cell>
          <cell r="C15989" t="str">
            <v xml:space="preserve"> </v>
          </cell>
        </row>
        <row r="15990">
          <cell r="A15990" t="str">
            <v>GA77119</v>
          </cell>
          <cell r="B15990" t="str">
            <v>ENS.CAPOT CRÉM D&amp;G SS LOGO</v>
          </cell>
          <cell r="C15990" t="str">
            <v xml:space="preserve"> </v>
          </cell>
        </row>
        <row r="15991">
          <cell r="A15991" t="str">
            <v>GA77D74-760GM</v>
          </cell>
          <cell r="B15991" t="str">
            <v>EQUIPMENT SET 074760 FOR LARGE SHELL</v>
          </cell>
          <cell r="C15991" t="str">
            <v xml:space="preserve"> </v>
          </cell>
        </row>
        <row r="15992">
          <cell r="A15992" t="str">
            <v>GA77034-PM</v>
          </cell>
          <cell r="B15992" t="str">
            <v>ENS. CALOTIN AÉRO COMPLET PM</v>
          </cell>
          <cell r="C15992" t="str">
            <v xml:space="preserve"> </v>
          </cell>
        </row>
        <row r="15993">
          <cell r="A15993" t="str">
            <v>GA77403-M004</v>
          </cell>
          <cell r="B15993" t="str">
            <v>LH 350 OUTER VISOR SET, GREY M</v>
          </cell>
          <cell r="C15993" t="str">
            <v xml:space="preserve"> </v>
          </cell>
        </row>
        <row r="15994">
          <cell r="A15994" t="str">
            <v>GA77065-AFGM</v>
          </cell>
          <cell r="B15994" t="str">
            <v>CIMIER ANVIS VISSÉ DARKBLU GM</v>
          </cell>
          <cell r="C15994" t="str">
            <v xml:space="preserve"> </v>
          </cell>
        </row>
        <row r="15995">
          <cell r="A15995" t="str">
            <v>GA77126</v>
          </cell>
          <cell r="B15995" t="str">
            <v>CDE ÉCRAN INTÉRIEUR (UNITÉ)</v>
          </cell>
          <cell r="C15995" t="str">
            <v xml:space="preserve"> </v>
          </cell>
        </row>
        <row r="15996">
          <cell r="A15996" t="str">
            <v>GA77059</v>
          </cell>
          <cell r="B15996" t="str">
            <v>CLOTH,CLEANING,HELICOPTER HELMET</v>
          </cell>
          <cell r="C15996" t="str">
            <v xml:space="preserve"> </v>
          </cell>
        </row>
        <row r="15997">
          <cell r="A15997" t="str">
            <v>GA77054-JBPM</v>
          </cell>
          <cell r="B15997" t="str">
            <v>CIMIER VISSÉ ANVIS-6 JAUNE PM</v>
          </cell>
          <cell r="C15997" t="str">
            <v xml:space="preserve"> </v>
          </cell>
        </row>
        <row r="15998">
          <cell r="A15998" t="str">
            <v>GA77055-JB</v>
          </cell>
          <cell r="B15998" t="str">
            <v>ADAPTATEUR ANVIS-6 JAUNE</v>
          </cell>
          <cell r="C15998" t="str">
            <v xml:space="preserve"> </v>
          </cell>
        </row>
        <row r="15999">
          <cell r="A15999" t="str">
            <v>GA77138</v>
          </cell>
          <cell r="B15999" t="str">
            <v>VIS M3 T.FR.HC INOXF17</v>
          </cell>
          <cell r="C15999" t="str">
            <v xml:space="preserve"> </v>
          </cell>
        </row>
        <row r="16000">
          <cell r="A16000" t="str">
            <v>GA77018</v>
          </cell>
          <cell r="B16000" t="str">
            <v>JUGULAIRE STD COUSUE</v>
          </cell>
          <cell r="C16000" t="str">
            <v xml:space="preserve"> </v>
          </cell>
        </row>
        <row r="16001">
          <cell r="A16001" t="str">
            <v>GA77055-NA</v>
          </cell>
          <cell r="B16001" t="str">
            <v>ADAPTER ANVIS-6 BLACK</v>
          </cell>
          <cell r="C16001" t="str">
            <v xml:space="preserve"> </v>
          </cell>
        </row>
        <row r="16002">
          <cell r="A16002" t="str">
            <v>GA77001</v>
          </cell>
          <cell r="B16002" t="str">
            <v>KIT,FRONT PADS,HELICOPTER HELMETS</v>
          </cell>
          <cell r="C16002" t="str">
            <v xml:space="preserve"> </v>
          </cell>
        </row>
        <row r="16003">
          <cell r="A16003" t="str">
            <v>GA77002</v>
          </cell>
          <cell r="B16003" t="str">
            <v>KIT,TOP PADS,HELICOPTER HELMETS</v>
          </cell>
          <cell r="C16003" t="str">
            <v xml:space="preserve"> </v>
          </cell>
        </row>
        <row r="16004">
          <cell r="A16004" t="str">
            <v>GA77065-OBGM</v>
          </cell>
          <cell r="B16004" t="str">
            <v>HARD COV.ANVIS-6 SCREW.FLUO ORANGE,LARGE</v>
          </cell>
          <cell r="C16004" t="str">
            <v xml:space="preserve"> </v>
          </cell>
        </row>
        <row r="16005">
          <cell r="A16005" t="str">
            <v>GA77061-NXPM</v>
          </cell>
          <cell r="B16005" t="str">
            <v>CAPOT CARB. CLIPÉ NOIR MAT PM</v>
          </cell>
          <cell r="C16005" t="str">
            <v xml:space="preserve"> </v>
          </cell>
        </row>
        <row r="16006">
          <cell r="A16006" t="str">
            <v>GA77058-OBGM</v>
          </cell>
          <cell r="B16006" t="str">
            <v>CAPOT CARB.VISSÉ ORANGE GM</v>
          </cell>
          <cell r="C16006" t="str">
            <v xml:space="preserve"> </v>
          </cell>
        </row>
        <row r="16007">
          <cell r="A16007" t="str">
            <v>GA77181</v>
          </cell>
          <cell r="B16007" t="str">
            <v>ASTRAKAN Ø45 NOIR ADHÉSIVÉ</v>
          </cell>
          <cell r="C16007" t="str">
            <v xml:space="preserve"> </v>
          </cell>
        </row>
        <row r="16008">
          <cell r="A16008" t="str">
            <v>GA77007</v>
          </cell>
          <cell r="B16008" t="str">
            <v>KIT,NECKPAD,FOR SML HELICOPTER SHELL</v>
          </cell>
          <cell r="C16008" t="str">
            <v xml:space="preserve"> </v>
          </cell>
        </row>
        <row r="16009">
          <cell r="A16009" t="str">
            <v>GA77054-AFGM</v>
          </cell>
          <cell r="B16009" t="str">
            <v>ANVIS NVG SCREWED SUPPORT DARK BLUE, GM</v>
          </cell>
          <cell r="C16009" t="str">
            <v xml:space="preserve"> </v>
          </cell>
        </row>
        <row r="16010">
          <cell r="A16010" t="str">
            <v>GA77065-NXPM</v>
          </cell>
          <cell r="B16010" t="str">
            <v>CIMIER ANVIS6 VISSÉ NOIR MA.PM</v>
          </cell>
          <cell r="C16010" t="str">
            <v xml:space="preserve"> </v>
          </cell>
        </row>
        <row r="16011">
          <cell r="A16011" t="str">
            <v>GA77005-PM001</v>
          </cell>
          <cell r="B16011" t="str">
            <v>SCREEN, INNER, CLEAR, SET, SMALL</v>
          </cell>
          <cell r="C16011" t="str">
            <v xml:space="preserve"> </v>
          </cell>
        </row>
        <row r="16012">
          <cell r="A16012" t="str">
            <v>GA77403-S004</v>
          </cell>
          <cell r="B16012" t="str">
            <v>LH 350 OUTER VISOR SET, GREY S</v>
          </cell>
          <cell r="C16012" t="str">
            <v xml:space="preserve"> </v>
          </cell>
        </row>
        <row r="16013">
          <cell r="A16013" t="str">
            <v>GA77041</v>
          </cell>
          <cell r="B16013" t="str">
            <v>LH ANTI CABLE TEAR-OUT SYSTEM+SCREW KIT</v>
          </cell>
          <cell r="C16013" t="str">
            <v xml:space="preserve"> </v>
          </cell>
        </row>
        <row r="16014">
          <cell r="A16014" t="str">
            <v>GA77058-NCGM</v>
          </cell>
          <cell r="B16014" t="str">
            <v>CAPOT CARB.VISSÉ GRIS MÉTAL GM</v>
          </cell>
          <cell r="C16014" t="str">
            <v xml:space="preserve"> </v>
          </cell>
        </row>
        <row r="16015">
          <cell r="A16015" t="str">
            <v>GA77133</v>
          </cell>
          <cell r="B16015" t="str">
            <v>GASKET AERONAUTIC SHELL, BACK, GREY</v>
          </cell>
          <cell r="C16015" t="str">
            <v xml:space="preserve"> </v>
          </cell>
        </row>
        <row r="16016">
          <cell r="A16016" t="str">
            <v>GA77272-PM</v>
          </cell>
          <cell r="B16016" t="str">
            <v>PU CLOSING EDGE, HAR COVER PM SIZE</v>
          </cell>
          <cell r="C16016" t="str">
            <v xml:space="preserve"> </v>
          </cell>
        </row>
        <row r="16017">
          <cell r="A16017" t="str">
            <v>GA77039</v>
          </cell>
          <cell r="B16017" t="str">
            <v>CHINSTRAP SUPPORT AVIATION, GREY, L&amp;R</v>
          </cell>
          <cell r="C16017" t="str">
            <v xml:space="preserve"> </v>
          </cell>
        </row>
        <row r="16018">
          <cell r="A16018" t="str">
            <v>GA77081-XL</v>
          </cell>
          <cell r="B16018" t="str">
            <v>BOURRELET TISSU LH 2 PIONS XL</v>
          </cell>
          <cell r="C16018" t="str">
            <v xml:space="preserve"> </v>
          </cell>
        </row>
        <row r="16019">
          <cell r="A16019" t="str">
            <v>GA77058-JBGM</v>
          </cell>
          <cell r="B16019" t="str">
            <v>CAPOT CARB.VISSÉ JAUNE GM</v>
          </cell>
          <cell r="C16019" t="str">
            <v xml:space="preserve"> </v>
          </cell>
        </row>
        <row r="16020">
          <cell r="A16020" t="str">
            <v>GA77400-JBL</v>
          </cell>
          <cell r="B16020" t="str">
            <v>CALOTTE PEINT.STD LH350 JAUNE L</v>
          </cell>
          <cell r="C16020" t="str">
            <v xml:space="preserve"> </v>
          </cell>
        </row>
        <row r="16021">
          <cell r="A16021" t="str">
            <v>GA77058-NBPM</v>
          </cell>
          <cell r="B16021" t="str">
            <v>CAPOT CARB.VISSÉ GRIS PM</v>
          </cell>
          <cell r="C16021" t="str">
            <v xml:space="preserve"> </v>
          </cell>
        </row>
        <row r="16022">
          <cell r="A16022" t="str">
            <v>GA77065-REGM</v>
          </cell>
          <cell r="B16022" t="str">
            <v>CIMIER ANVIS-6 VISSÉ ROUGE GM</v>
          </cell>
          <cell r="C16022" t="str">
            <v xml:space="preserve"> </v>
          </cell>
        </row>
        <row r="16023">
          <cell r="A16023" t="str">
            <v>GA77020</v>
          </cell>
          <cell r="B16023" t="str">
            <v>KIT,TOOL,HELICOPTER HELMET</v>
          </cell>
          <cell r="C16023" t="str">
            <v xml:space="preserve"> </v>
          </cell>
        </row>
        <row r="16024">
          <cell r="A16024" t="str">
            <v>GA77069</v>
          </cell>
          <cell r="B16024" t="str">
            <v>EMBASE SUPPORT DE MICRO</v>
          </cell>
          <cell r="C16024" t="str">
            <v xml:space="preserve"> </v>
          </cell>
        </row>
        <row r="16025">
          <cell r="A16025" t="str">
            <v>GA77005-PM003</v>
          </cell>
          <cell r="B16025" t="str">
            <v>SCREEN, INNER, YELLOW, SET, SMALL</v>
          </cell>
          <cell r="C16025" t="str">
            <v xml:space="preserve"> </v>
          </cell>
        </row>
        <row r="16026">
          <cell r="A16026" t="str">
            <v>GA77105</v>
          </cell>
          <cell r="B16026" t="str">
            <v>50 VIS M2,2X6 TF POZIDRIV NOIR</v>
          </cell>
          <cell r="C16026" t="str">
            <v xml:space="preserve"> </v>
          </cell>
        </row>
        <row r="16027">
          <cell r="A16027" t="str">
            <v>GA77058-NAGM</v>
          </cell>
          <cell r="B16027" t="str">
            <v>SCREWED CARBON HARD COVER VISOR TALL SIZ</v>
          </cell>
          <cell r="C16027" t="str">
            <v xml:space="preserve"> </v>
          </cell>
        </row>
        <row r="16028">
          <cell r="A16028" t="str">
            <v>GA77405-ML</v>
          </cell>
          <cell r="B16028" t="str">
            <v>LH 350 COMPLETE CHIN STRAP+CHINCUP, ML</v>
          </cell>
          <cell r="C16028" t="str">
            <v xml:space="preserve"> </v>
          </cell>
        </row>
        <row r="16029">
          <cell r="A16029" t="str">
            <v>GA77054-NAGM</v>
          </cell>
          <cell r="B16029" t="str">
            <v>HARD COVER,SCREW JVN ANVIS6 BLACK, LARGE</v>
          </cell>
          <cell r="C16029" t="str">
            <v xml:space="preserve"> </v>
          </cell>
        </row>
        <row r="16030">
          <cell r="A16030" t="str">
            <v>GA77054-NNGM</v>
          </cell>
          <cell r="B16030" t="str">
            <v>CIMIER VIS ANVIS-6 MAT GREY LARGE SIZE</v>
          </cell>
          <cell r="C16030" t="str">
            <v xml:space="preserve"> </v>
          </cell>
        </row>
        <row r="16031">
          <cell r="A16031" t="str">
            <v>GA77123</v>
          </cell>
          <cell r="B16031" t="str">
            <v>ENS.GUID.ÉCRAN EXT.VER SS LOGO</v>
          </cell>
          <cell r="C16031" t="str">
            <v xml:space="preserve"> </v>
          </cell>
        </row>
        <row r="16032">
          <cell r="A16032" t="str">
            <v>GA77054-REGM</v>
          </cell>
          <cell r="B16032" t="str">
            <v>CIMIER VIS JVN ANVIS6 ROUGE GM</v>
          </cell>
          <cell r="C16032" t="str">
            <v xml:space="preserve"> </v>
          </cell>
        </row>
        <row r="16033">
          <cell r="A16033" t="str">
            <v>GA77054-BQPM</v>
          </cell>
          <cell r="B16033" t="str">
            <v>SCREWED SUPPORT FOR ANVIS-6 NIGHT VISION</v>
          </cell>
          <cell r="C16033" t="str">
            <v xml:space="preserve"> </v>
          </cell>
        </row>
        <row r="16034">
          <cell r="A16034" t="str">
            <v>GA77061-NXGM</v>
          </cell>
          <cell r="B16034" t="str">
            <v>CAPOT CARB.CLIPÉ NOIR MAT GM</v>
          </cell>
          <cell r="C16034" t="str">
            <v xml:space="preserve"> </v>
          </cell>
        </row>
        <row r="16035">
          <cell r="A16035" t="str">
            <v>GA77003-PM001</v>
          </cell>
          <cell r="B16035" t="str">
            <v>OUTDOOR SCREEN CLEARPM</v>
          </cell>
          <cell r="C16035" t="str">
            <v xml:space="preserve"> </v>
          </cell>
        </row>
        <row r="16036">
          <cell r="A16036" t="str">
            <v>GA77054-IQGM</v>
          </cell>
          <cell r="B16036" t="str">
            <v>CIMIER VIS JVN ANVIS-6 BLEU GM</v>
          </cell>
          <cell r="C16036" t="str">
            <v xml:space="preserve"> </v>
          </cell>
        </row>
        <row r="16037">
          <cell r="A16037" t="str">
            <v>GA77081-XXL</v>
          </cell>
          <cell r="B16037" t="str">
            <v>BOURRELET TISSU LH 2 PIONS XXL</v>
          </cell>
          <cell r="C16037" t="str">
            <v xml:space="preserve"> </v>
          </cell>
        </row>
        <row r="16038">
          <cell r="A16038" t="str">
            <v>GA77131-GM</v>
          </cell>
          <cell r="B16038" t="str">
            <v>SLIDE AERONAUTIC HELMET, LARGE SIZE</v>
          </cell>
          <cell r="C16038" t="str">
            <v xml:space="preserve"> </v>
          </cell>
        </row>
        <row r="16039">
          <cell r="A16039" t="str">
            <v>GA77058-AFGM</v>
          </cell>
          <cell r="B16039" t="str">
            <v>CAPOT CARB.VISSÉ DARK BLUE GM</v>
          </cell>
          <cell r="C16039" t="str">
            <v xml:space="preserve"> </v>
          </cell>
        </row>
        <row r="16040">
          <cell r="A16040" t="str">
            <v>GA77512-00GM</v>
          </cell>
          <cell r="B16040" t="str">
            <v>CUT AND PRE-PAINTED SHELL, 074X60, LARGE</v>
          </cell>
          <cell r="C16040" t="str">
            <v xml:space="preserve"> </v>
          </cell>
        </row>
        <row r="16041">
          <cell r="A16041" t="str">
            <v>GA77406</v>
          </cell>
          <cell r="B16041" t="str">
            <v>LH 350 CHIN CUP</v>
          </cell>
          <cell r="C16041" t="str">
            <v xml:space="preserve"> </v>
          </cell>
        </row>
        <row r="16042">
          <cell r="A16042" t="str">
            <v>GA77045</v>
          </cell>
          <cell r="B16042" t="str">
            <v>KIT,HARDWARE,SCREWS,HELICOPTER HELMET</v>
          </cell>
          <cell r="C16042" t="str">
            <v xml:space="preserve"> </v>
          </cell>
        </row>
        <row r="16043">
          <cell r="A16043" t="str">
            <v>GA77056-NBGM</v>
          </cell>
          <cell r="B16043" t="str">
            <v>CIMIER CLIP CN2H-A GRIS GM</v>
          </cell>
          <cell r="C16043" t="str">
            <v xml:space="preserve"> </v>
          </cell>
        </row>
        <row r="16044">
          <cell r="A16044" t="str">
            <v>GA77055-IQ</v>
          </cell>
          <cell r="B16044" t="str">
            <v>ADAPTATEUR ANVIS-6 BLEU GEND</v>
          </cell>
          <cell r="C16044" t="str">
            <v xml:space="preserve"> </v>
          </cell>
        </row>
        <row r="16045">
          <cell r="A16045" t="str">
            <v>GA77005-PM004</v>
          </cell>
          <cell r="B16045" t="str">
            <v>ENS. ÉCRAN INTÉRIEUR GRIS PM</v>
          </cell>
          <cell r="C16045" t="str">
            <v xml:space="preserve"> </v>
          </cell>
        </row>
        <row r="16046">
          <cell r="A16046" t="str">
            <v>GA77089-XXL</v>
          </cell>
          <cell r="B16046" t="str">
            <v>CALE DE NUQUE TISSU XXL</v>
          </cell>
          <cell r="C16046" t="str">
            <v xml:space="preserve"> </v>
          </cell>
        </row>
        <row r="16047">
          <cell r="A16047" t="str">
            <v>GA77058-NTGM</v>
          </cell>
          <cell r="B16047" t="str">
            <v>HARD COVER VISOR,SCREW,CARB,DARK GREY,LG</v>
          </cell>
          <cell r="C16047" t="str">
            <v xml:space="preserve"> </v>
          </cell>
        </row>
        <row r="16048">
          <cell r="A16048" t="str">
            <v>GA77003-PM003</v>
          </cell>
          <cell r="B16048" t="str">
            <v>ENS.ÉCRAN EXTÉRIEU LH JAUNE PM</v>
          </cell>
          <cell r="C16048" t="str">
            <v xml:space="preserve"> </v>
          </cell>
        </row>
        <row r="16049">
          <cell r="A16049" t="str">
            <v>GA77147</v>
          </cell>
          <cell r="B16049" t="str">
            <v>VIS M2,2X6 T.F. POZIDRIV NOIRE</v>
          </cell>
          <cell r="C16049" t="str">
            <v xml:space="preserve"> </v>
          </cell>
        </row>
        <row r="16050">
          <cell r="A16050" t="str">
            <v>GA77401-NXM</v>
          </cell>
          <cell r="B16050" t="str">
            <v>LH 350 ANVIS HARD COVER MATT BLACK M</v>
          </cell>
          <cell r="C16050" t="str">
            <v xml:space="preserve"> </v>
          </cell>
        </row>
        <row r="16051">
          <cell r="A16051" t="str">
            <v>GA77042-XXL</v>
          </cell>
          <cell r="B16051" t="str">
            <v>BOURRELET 3 PION LA TAILLE XXL</v>
          </cell>
          <cell r="C16051" t="str">
            <v xml:space="preserve"> </v>
          </cell>
        </row>
        <row r="16052">
          <cell r="A16052" t="str">
            <v>GA77081-S</v>
          </cell>
          <cell r="B16052" t="str">
            <v>BOURRELET TISSU LH 2 PIONS S</v>
          </cell>
          <cell r="C16052" t="str">
            <v xml:space="preserve"> </v>
          </cell>
        </row>
        <row r="16053">
          <cell r="A16053" t="str">
            <v>GA77076</v>
          </cell>
          <cell r="B16053" t="str">
            <v>JUGULAIRE 440 LH COUSUE</v>
          </cell>
          <cell r="C16053" t="str">
            <v xml:space="preserve"> </v>
          </cell>
        </row>
        <row r="16054">
          <cell r="A16054" t="str">
            <v>GA77068</v>
          </cell>
          <cell r="B16054" t="str">
            <v>VISSERIE CIMIER  ANVIS-6</v>
          </cell>
          <cell r="C16054" t="str">
            <v xml:space="preserve"> </v>
          </cell>
        </row>
        <row r="16055">
          <cell r="A16055" t="str">
            <v>GA77030</v>
          </cell>
          <cell r="B16055" t="str">
            <v>PADS,SPACER,EARCUP,HELICOPTER HELMET</v>
          </cell>
          <cell r="C16055" t="str">
            <v xml:space="preserve"> </v>
          </cell>
        </row>
        <row r="16056">
          <cell r="A16056" t="str">
            <v>GA77042-M</v>
          </cell>
          <cell r="B16056" t="str">
            <v>BOURRELET 3 PIONS LA TAILLE M</v>
          </cell>
          <cell r="C16056" t="str">
            <v xml:space="preserve"> </v>
          </cell>
        </row>
        <row r="16057">
          <cell r="A16057" t="str">
            <v>GA77055-AF</v>
          </cell>
          <cell r="B16057" t="str">
            <v>ADAPTATEUR ANVIS-6 DARK BLUE</v>
          </cell>
          <cell r="C16057" t="str">
            <v xml:space="preserve"> </v>
          </cell>
        </row>
        <row r="16058">
          <cell r="A16058" t="str">
            <v>GA77058-VUGM</v>
          </cell>
          <cell r="B16058" t="str">
            <v>CAPOT CARB.VISSÉ VERT PAIL.GM</v>
          </cell>
          <cell r="C16058" t="str">
            <v xml:space="preserve"> </v>
          </cell>
        </row>
        <row r="16059">
          <cell r="A16059" t="str">
            <v>GA77077</v>
          </cell>
          <cell r="B16059" t="str">
            <v>PASSANT DE JUGULAIRE PERFORÉ</v>
          </cell>
          <cell r="C16059" t="str">
            <v xml:space="preserve"> </v>
          </cell>
        </row>
        <row r="16060">
          <cell r="A16060" t="str">
            <v>GA77229</v>
          </cell>
          <cell r="B16060" t="str">
            <v>ONE PART EDGE ROLL CLIP</v>
          </cell>
          <cell r="C16060" t="str">
            <v xml:space="preserve"> </v>
          </cell>
        </row>
        <row r="16061">
          <cell r="A16061" t="str">
            <v>GA77224-PM</v>
          </cell>
          <cell r="B16061" t="str">
            <v>WINCHER 2 STRANDS CHINSTRAP SET SMALL</v>
          </cell>
          <cell r="C16061" t="str">
            <v xml:space="preserve"> </v>
          </cell>
        </row>
        <row r="16062">
          <cell r="A16062" t="str">
            <v>GA77190</v>
          </cell>
          <cell r="B16062" t="str">
            <v>EDGE ROLL CLIP (20 UNITS MINI)</v>
          </cell>
          <cell r="C16062" t="str">
            <v xml:space="preserve"> </v>
          </cell>
        </row>
        <row r="16063">
          <cell r="A16063" t="str">
            <v>GA77153</v>
          </cell>
          <cell r="B16063" t="str">
            <v>VIS 2,5X8 TF POZIDRIV</v>
          </cell>
          <cell r="C16063" t="str">
            <v xml:space="preserve"> </v>
          </cell>
        </row>
        <row r="16064">
          <cell r="A16064" t="str">
            <v>GA77411</v>
          </cell>
          <cell r="B16064" t="str">
            <v>LH 350 ELECTRONIC BOX AND SCREW SET</v>
          </cell>
          <cell r="C16064" t="str">
            <v xml:space="preserve"> </v>
          </cell>
        </row>
        <row r="16065">
          <cell r="A16065" t="str">
            <v>GA77404-L003</v>
          </cell>
          <cell r="B16065" t="str">
            <v>LH 350 INNER VISOR SET, YELLOW L</v>
          </cell>
          <cell r="C16065" t="str">
            <v xml:space="preserve"> </v>
          </cell>
        </row>
        <row r="16066">
          <cell r="A16066" t="str">
            <v>GA77274-BUGM</v>
          </cell>
          <cell r="B16066" t="str">
            <v>ANVIS NVG SUPP. SCREWED, MAT WHITE LARGE</v>
          </cell>
          <cell r="C16066" t="str">
            <v xml:space="preserve"> </v>
          </cell>
        </row>
        <row r="16067">
          <cell r="A16067" t="str">
            <v>GA77132</v>
          </cell>
          <cell r="B16067" t="str">
            <v>EDGE RIM AERONAUTIC HELMET, FRONT</v>
          </cell>
          <cell r="C16067" t="str">
            <v xml:space="preserve"> </v>
          </cell>
        </row>
        <row r="16068">
          <cell r="A16068" t="str">
            <v>GA77054-NBPM</v>
          </cell>
          <cell r="B16068" t="str">
            <v>CIMIER VIS JVN ANVIS-6 GRIS PM</v>
          </cell>
          <cell r="C16068" t="str">
            <v xml:space="preserve"> </v>
          </cell>
        </row>
        <row r="16069">
          <cell r="A16069" t="str">
            <v>GA77247-L</v>
          </cell>
          <cell r="B16069" t="str">
            <v>LA EDGEROLL SIZE CODE L</v>
          </cell>
          <cell r="C16069" t="str">
            <v xml:space="preserve"> </v>
          </cell>
        </row>
        <row r="16070">
          <cell r="A16070" t="str">
            <v>GA77235</v>
          </cell>
          <cell r="B16070" t="str">
            <v>LEFT OXYG. MASK RECEIVER COVER, BOOM NUT</v>
          </cell>
          <cell r="C16070" t="str">
            <v xml:space="preserve"> </v>
          </cell>
        </row>
        <row r="16071">
          <cell r="A16071" t="str">
            <v>GA77066-NBPM</v>
          </cell>
          <cell r="B16071" t="str">
            <v>SUPPORT ANVIS-6 CLIPPED GREY, SMALL</v>
          </cell>
          <cell r="C16071" t="str">
            <v xml:space="preserve"> </v>
          </cell>
        </row>
        <row r="16072">
          <cell r="A16072" t="str">
            <v>GA77061-IQGM</v>
          </cell>
          <cell r="B16072" t="str">
            <v>CAPOT CARB.CLIPÉ BLEU MÉTAL GM</v>
          </cell>
          <cell r="C16072" t="str">
            <v xml:space="preserve"> </v>
          </cell>
        </row>
        <row r="16073">
          <cell r="A16073" t="str">
            <v>GA77089-XL</v>
          </cell>
          <cell r="B16073" t="str">
            <v>CALE DE NUQUE TISSU XL</v>
          </cell>
          <cell r="C16073" t="str">
            <v xml:space="preserve"> </v>
          </cell>
        </row>
        <row r="16074">
          <cell r="A16074" t="str">
            <v>GA77231</v>
          </cell>
          <cell r="B16074" t="str">
            <v>HEXAGO. NUT WITH FLANGE FOR CENTRAL PIN</v>
          </cell>
          <cell r="C16074" t="str">
            <v xml:space="preserve"> </v>
          </cell>
        </row>
        <row r="16075">
          <cell r="A16075" t="str">
            <v>GA77093</v>
          </cell>
          <cell r="B16075" t="str">
            <v>KIT CRÉMAILLÈRE AVEC BILLAGE</v>
          </cell>
          <cell r="C16075" t="str">
            <v xml:space="preserve"> </v>
          </cell>
        </row>
        <row r="16076">
          <cell r="A16076" t="str">
            <v>GA77010-05</v>
          </cell>
          <cell r="B16076" t="str">
            <v>ADJUSTER, FRONT, THICK 5 MM</v>
          </cell>
          <cell r="C16076" t="str">
            <v xml:space="preserve"> </v>
          </cell>
        </row>
        <row r="16077">
          <cell r="A16077" t="str">
            <v>GA77151</v>
          </cell>
          <cell r="B16077" t="str">
            <v>GARNITURE CONFORT TAILLE PM</v>
          </cell>
          <cell r="C16077" t="str">
            <v xml:space="preserve"> </v>
          </cell>
        </row>
        <row r="16078">
          <cell r="A16078" t="str">
            <v>GA77131-PM</v>
          </cell>
          <cell r="B16078" t="str">
            <v>SLIDE AERONAUTIC HELMET, SMALL SIZE</v>
          </cell>
          <cell r="C16078" t="str">
            <v xml:space="preserve"> </v>
          </cell>
        </row>
        <row r="16079">
          <cell r="A16079" t="str">
            <v>GA77040</v>
          </cell>
          <cell r="B16079" t="str">
            <v>RETURN SYSTEM,OUTER VISOR, HELICOPTER</v>
          </cell>
          <cell r="C16079" t="str">
            <v xml:space="preserve"> </v>
          </cell>
        </row>
        <row r="16080">
          <cell r="A16080" t="str">
            <v>GA77061-OBGM</v>
          </cell>
          <cell r="B16080" t="str">
            <v>CAPOT CARBONE CLIPÉ ORANGE GM</v>
          </cell>
          <cell r="C16080" t="str">
            <v xml:space="preserve"> </v>
          </cell>
        </row>
        <row r="16081">
          <cell r="A16081" t="str">
            <v>GA77058-REPM</v>
          </cell>
          <cell r="B16081" t="str">
            <v>CAPOT CARB.VISSÉ ROUGE PM</v>
          </cell>
          <cell r="C16081" t="str">
            <v xml:space="preserve"> </v>
          </cell>
        </row>
        <row r="16082">
          <cell r="A16082" t="str">
            <v>GA765AN</v>
          </cell>
          <cell r="B16082" t="str">
            <v>EARPADS CONFORT ANR</v>
          </cell>
          <cell r="C16082" t="str">
            <v xml:space="preserve"> </v>
          </cell>
        </row>
        <row r="16083">
          <cell r="A16083" t="str">
            <v>GA77266-GM</v>
          </cell>
          <cell r="B16083" t="str">
            <v>SUN VISOR PEAK FOR HELICO LARGE SIZE,CUT</v>
          </cell>
          <cell r="C16083" t="str">
            <v xml:space="preserve"> </v>
          </cell>
        </row>
        <row r="16084">
          <cell r="A16084" t="str">
            <v>GA77401-REL</v>
          </cell>
          <cell r="B16084" t="str">
            <v>LH 350 ANVIS HARD COVER RED L</v>
          </cell>
          <cell r="C16084" t="str">
            <v xml:space="preserve"> </v>
          </cell>
        </row>
        <row r="16085">
          <cell r="A16085" t="str">
            <v>GA77401-NXL</v>
          </cell>
          <cell r="B16085" t="str">
            <v>LH 350 ANVIS HARD COVER MATT BLACK L</v>
          </cell>
          <cell r="C16085" t="str">
            <v xml:space="preserve"> </v>
          </cell>
        </row>
        <row r="16086">
          <cell r="A16086" t="str">
            <v>GA77100-GM001</v>
          </cell>
          <cell r="B16086" t="str">
            <v>ENS.ÉCRAN EXT.DÉCOUPÉ INCOL GM</v>
          </cell>
          <cell r="C16086" t="str">
            <v xml:space="preserve"> </v>
          </cell>
        </row>
        <row r="16087">
          <cell r="A16087" t="str">
            <v>GA77058-OBPM</v>
          </cell>
          <cell r="B16087" t="str">
            <v>CAPOT CARB.VISSÉ ORANGE PM</v>
          </cell>
          <cell r="C16087" t="str">
            <v xml:space="preserve"> </v>
          </cell>
        </row>
        <row r="16088">
          <cell r="A16088" t="str">
            <v>GA77187</v>
          </cell>
          <cell r="B16088" t="str">
            <v>PLOT VERROUIL. ANODI/JVN CLIP</v>
          </cell>
          <cell r="C16088" t="str">
            <v xml:space="preserve"> </v>
          </cell>
        </row>
        <row r="16089">
          <cell r="A16089" t="str">
            <v>GA77415-L</v>
          </cell>
          <cell r="B16089" t="str">
            <v>LH 350 IMPACT CAP + SCREW SET, L</v>
          </cell>
          <cell r="C16089" t="str">
            <v xml:space="preserve"> </v>
          </cell>
        </row>
        <row r="16090">
          <cell r="A16090" t="str">
            <v>GA77065-BQPM</v>
          </cell>
          <cell r="B16090" t="str">
            <v>CIMIER ANVIS-6 VISSÉ BLANC PM</v>
          </cell>
          <cell r="C16090" t="str">
            <v xml:space="preserve"> </v>
          </cell>
        </row>
        <row r="16091">
          <cell r="A16091" t="str">
            <v>GA77065-REPM</v>
          </cell>
          <cell r="B16091" t="str">
            <v>SCREWED HARD COVER ANVIS6 RED, SMALL</v>
          </cell>
          <cell r="C16091" t="str">
            <v xml:space="preserve"> </v>
          </cell>
        </row>
        <row r="16092">
          <cell r="A16092" t="str">
            <v>GA77065-JBPM</v>
          </cell>
          <cell r="B16092" t="str">
            <v>CIMIER ANVIS-6 VISSÉ JAUNE PM</v>
          </cell>
          <cell r="C16092" t="str">
            <v xml:space="preserve"> </v>
          </cell>
        </row>
        <row r="16093">
          <cell r="A16093" t="str">
            <v>GA77115</v>
          </cell>
          <cell r="B16093" t="str">
            <v>KIT CONTROL SCREEN, SCREWED COVER</v>
          </cell>
          <cell r="C16093" t="str">
            <v xml:space="preserve"> </v>
          </cell>
        </row>
        <row r="16094">
          <cell r="A16094" t="str">
            <v>GA77058-IQPM</v>
          </cell>
          <cell r="B16094" t="str">
            <v>CAPOT CARB.VISSÉ BLEU MÉTAL.PM</v>
          </cell>
          <cell r="C16094" t="str">
            <v xml:space="preserve"> </v>
          </cell>
        </row>
        <row r="16095">
          <cell r="A16095" t="str">
            <v>GA77216</v>
          </cell>
          <cell r="B16095" t="str">
            <v>PASSE CÂBLES 20X75MM NOIR</v>
          </cell>
          <cell r="C16095" t="str">
            <v xml:space="preserve"> </v>
          </cell>
        </row>
        <row r="16096">
          <cell r="A16096" t="str">
            <v>GA77414</v>
          </cell>
          <cell r="B16096" t="str">
            <v>LH 350 SIDE HOUSINGS</v>
          </cell>
          <cell r="C16096" t="str">
            <v xml:space="preserve"> </v>
          </cell>
        </row>
        <row r="16097">
          <cell r="A16097" t="str">
            <v>GA77404-L001</v>
          </cell>
          <cell r="B16097" t="str">
            <v>LH 350 INNER VISOR SET, CLEAR L</v>
          </cell>
          <cell r="C16097" t="str">
            <v xml:space="preserve"> </v>
          </cell>
        </row>
        <row r="16098">
          <cell r="A16098" t="str">
            <v>GA77404-M001</v>
          </cell>
          <cell r="B16098" t="str">
            <v>LH 350 INNER VISOR SET, CLEAR M</v>
          </cell>
          <cell r="C16098" t="str">
            <v xml:space="preserve"> </v>
          </cell>
        </row>
        <row r="16099">
          <cell r="A16099" t="str">
            <v>GA77214</v>
          </cell>
          <cell r="B16099" t="str">
            <v>INSERT M3 H6.5 ÉPAULÉ</v>
          </cell>
          <cell r="C16099" t="str">
            <v xml:space="preserve"> </v>
          </cell>
        </row>
        <row r="16100">
          <cell r="A16100" t="str">
            <v>GA77191</v>
          </cell>
          <cell r="B16100" t="str">
            <v>RONDELLE DE NUQUE CASQUE AÉRO</v>
          </cell>
          <cell r="C16100" t="str">
            <v xml:space="preserve"> </v>
          </cell>
        </row>
        <row r="16101">
          <cell r="A16101" t="str">
            <v>GA77250-D</v>
          </cell>
          <cell r="B16101" t="str">
            <v>RIGHT OXYGEN MASK FIX.SET W/O LOGO &amp;MASK</v>
          </cell>
          <cell r="C16101" t="str">
            <v xml:space="preserve"> </v>
          </cell>
        </row>
        <row r="16102">
          <cell r="A16102" t="str">
            <v>GA77410</v>
          </cell>
          <cell r="B16102" t="str">
            <v>LH 350 NECK PAD AND SCREW SET</v>
          </cell>
          <cell r="C16102" t="str">
            <v xml:space="preserve"> </v>
          </cell>
        </row>
        <row r="16103">
          <cell r="A16103" t="str">
            <v>GA77262-G</v>
          </cell>
          <cell r="B16103" t="str">
            <v>LEFT INNER VISOR ROTATION SET, DOWN POS.</v>
          </cell>
          <cell r="C16103" t="str">
            <v xml:space="preserve"> </v>
          </cell>
        </row>
        <row r="16104">
          <cell r="A16104" t="str">
            <v>GA77262-D</v>
          </cell>
          <cell r="B16104" t="str">
            <v>RIGHT INNER VISOR ROTATION SET, DOWN POS</v>
          </cell>
          <cell r="C16104" t="str">
            <v xml:space="preserve"> </v>
          </cell>
        </row>
        <row r="16105">
          <cell r="A16105" t="str">
            <v>GA77055-RE</v>
          </cell>
          <cell r="B16105" t="str">
            <v>ADAPTATEUR ANVIS-6 ROUGE</v>
          </cell>
          <cell r="C16105" t="str">
            <v xml:space="preserve"> </v>
          </cell>
        </row>
        <row r="16106">
          <cell r="A16106" t="str">
            <v>GA77416</v>
          </cell>
          <cell r="B16106" t="str">
            <v>LH 350 LEFT AND RIGHT VISOR INTERFACES</v>
          </cell>
          <cell r="C16106" t="str">
            <v xml:space="preserve"> </v>
          </cell>
        </row>
        <row r="16107">
          <cell r="A16107" t="str">
            <v>GA77207</v>
          </cell>
          <cell r="B16107" t="str">
            <v>VIS M3X8 TF HC INOX</v>
          </cell>
          <cell r="C16107" t="str">
            <v xml:space="preserve"> </v>
          </cell>
        </row>
        <row r="16108">
          <cell r="A16108" t="str">
            <v>GA77097</v>
          </cell>
          <cell r="B16108" t="str">
            <v>FOAM KIT EP.4 / 8/12</v>
          </cell>
          <cell r="C16108" t="str">
            <v xml:space="preserve"> </v>
          </cell>
        </row>
        <row r="16109">
          <cell r="A16109" t="str">
            <v>GA77055-NC</v>
          </cell>
          <cell r="B16109" t="str">
            <v>ADAPTATEUR ANVIS-6 GRIS MÉTAL</v>
          </cell>
          <cell r="C16109" t="str">
            <v xml:space="preserve"> </v>
          </cell>
        </row>
        <row r="16110">
          <cell r="A16110" t="str">
            <v>GA77227</v>
          </cell>
          <cell r="B16110" t="str">
            <v>STAIN LESS STEEL M3 X 10 TF HC SCREW</v>
          </cell>
          <cell r="C16110" t="str">
            <v xml:space="preserve"> </v>
          </cell>
        </row>
        <row r="16111">
          <cell r="A16111" t="str">
            <v>GA77106</v>
          </cell>
          <cell r="B16111" t="str">
            <v>SILICONE SOUPLE INC.SILICOMET</v>
          </cell>
          <cell r="C16111" t="str">
            <v xml:space="preserve"> </v>
          </cell>
        </row>
        <row r="16112">
          <cell r="A16112" t="str">
            <v>GA77025-M</v>
          </cell>
          <cell r="B16112" t="str">
            <v>CALE DE NUQUE M</v>
          </cell>
          <cell r="C16112" t="str">
            <v xml:space="preserve"> </v>
          </cell>
        </row>
        <row r="16113">
          <cell r="A16113" t="str">
            <v>GA77415-M</v>
          </cell>
          <cell r="B16113" t="str">
            <v>LH 350 IMPACT CAP + SCREW SET, M</v>
          </cell>
          <cell r="C16113" t="str">
            <v xml:space="preserve"> </v>
          </cell>
        </row>
        <row r="16114">
          <cell r="A16114" t="str">
            <v>GA77025-XXL</v>
          </cell>
          <cell r="B16114" t="str">
            <v>CALE DE NUQUE XXL</v>
          </cell>
          <cell r="C16114" t="str">
            <v xml:space="preserve"> </v>
          </cell>
        </row>
        <row r="16115">
          <cell r="A16115" t="str">
            <v>GA77247-M</v>
          </cell>
          <cell r="B16115" t="str">
            <v>LA EDGEROLL SIZE CODE M</v>
          </cell>
          <cell r="C16115" t="str">
            <v xml:space="preserve"> </v>
          </cell>
        </row>
        <row r="16116">
          <cell r="A16116" t="str">
            <v>GA77064-PM</v>
          </cell>
          <cell r="B16116" t="str">
            <v>CAPOT THERMOPLASTIQUE BRUT PM</v>
          </cell>
          <cell r="C16116" t="str">
            <v xml:space="preserve"> </v>
          </cell>
        </row>
        <row r="16117">
          <cell r="A16117" t="str">
            <v>GA77240</v>
          </cell>
          <cell r="B16117" t="str">
            <v>FIXATION INSIDE WASHER OF THE MAIN BODY</v>
          </cell>
          <cell r="C16117" t="str">
            <v xml:space="preserve"> </v>
          </cell>
        </row>
        <row r="16118">
          <cell r="A16118" t="str">
            <v>GA77026-XS</v>
          </cell>
          <cell r="B16118" t="str">
            <v>EDGEROLL 2 PIONS LH SIZE XS</v>
          </cell>
          <cell r="C16118" t="str">
            <v xml:space="preserve"> </v>
          </cell>
        </row>
        <row r="16119">
          <cell r="A16119" t="str">
            <v>GA77404-M003</v>
          </cell>
          <cell r="B16119" t="str">
            <v>LH 350 INNER VISOR SET, YELLOW M</v>
          </cell>
          <cell r="C16119" t="str">
            <v xml:space="preserve"> </v>
          </cell>
        </row>
        <row r="16120">
          <cell r="A16120" t="str">
            <v>GA77409</v>
          </cell>
          <cell r="B16120" t="str">
            <v>LH 350 ADJUSTABLE NECK PAD</v>
          </cell>
          <cell r="C16120" t="str">
            <v xml:space="preserve"> </v>
          </cell>
        </row>
        <row r="16121">
          <cell r="A16121" t="str">
            <v>GA77208</v>
          </cell>
          <cell r="B16121" t="str">
            <v>RESSORT DE RAPPEL ÉCRAN  AÉRO</v>
          </cell>
          <cell r="C16121" t="str">
            <v xml:space="preserve"> </v>
          </cell>
        </row>
        <row r="16122">
          <cell r="A16122" t="str">
            <v>GA77015</v>
          </cell>
          <cell r="B16122" t="str">
            <v>BUTÉE DE GLISSIÈRE</v>
          </cell>
          <cell r="C16122" t="str">
            <v xml:space="preserve"> </v>
          </cell>
        </row>
        <row r="16123">
          <cell r="A16123" t="str">
            <v>GA77405-S</v>
          </cell>
          <cell r="B16123" t="str">
            <v>LH 350 COMPLETE CHIN STRAP+CHINCUP, S</v>
          </cell>
          <cell r="C16123" t="str">
            <v xml:space="preserve"> </v>
          </cell>
        </row>
        <row r="16124">
          <cell r="A16124" t="str">
            <v>GA77025-L</v>
          </cell>
          <cell r="B16124" t="str">
            <v>CALE DE NUQUE L</v>
          </cell>
          <cell r="C16124" t="str">
            <v xml:space="preserve"> </v>
          </cell>
        </row>
        <row r="16125">
          <cell r="A16125" t="str">
            <v>GA77188</v>
          </cell>
          <cell r="B16125" t="str">
            <v>VIS INTÉRIEUR CIMIER CLIPÉ</v>
          </cell>
          <cell r="C16125" t="str">
            <v xml:space="preserve"> </v>
          </cell>
        </row>
        <row r="16126">
          <cell r="A16126" t="str">
            <v>GA77156</v>
          </cell>
          <cell r="B16126" t="str">
            <v>FIXATION MASQUE/CRÉMAILLÈRE</v>
          </cell>
          <cell r="C16126" t="str">
            <v xml:space="preserve"> </v>
          </cell>
        </row>
        <row r="16127">
          <cell r="A16127" t="str">
            <v>GA77275</v>
          </cell>
          <cell r="B16127" t="str">
            <v>45 MM DIAMETER BLACK ADHESIVE VELCRO</v>
          </cell>
          <cell r="C16127" t="str">
            <v xml:space="preserve"> </v>
          </cell>
        </row>
        <row r="16128">
          <cell r="A16128" t="str">
            <v>GA77189</v>
          </cell>
          <cell r="B16128" t="str">
            <v>ECROU BOMBÉ M3 X 2.8</v>
          </cell>
          <cell r="C16128" t="str">
            <v xml:space="preserve"> </v>
          </cell>
        </row>
        <row r="16129">
          <cell r="A16129" t="str">
            <v>GA77022</v>
          </cell>
          <cell r="B16129" t="str">
            <v>ENS.CAPOT DE CRÉMAILL. D ET G</v>
          </cell>
          <cell r="C16129" t="str">
            <v xml:space="preserve"> </v>
          </cell>
        </row>
        <row r="16130">
          <cell r="A16130" t="str">
            <v>GA77412</v>
          </cell>
          <cell r="B16130" t="str">
            <v>LH 350 LEFT AND RIGHT EAR CUPS</v>
          </cell>
          <cell r="C16130" t="str">
            <v xml:space="preserve"> </v>
          </cell>
        </row>
        <row r="16131">
          <cell r="A16131" t="str">
            <v>GA77063</v>
          </cell>
          <cell r="B16131" t="str">
            <v>VENTE PATTE SUPP. CABLE PERÇÉE</v>
          </cell>
          <cell r="C16131" t="str">
            <v xml:space="preserve"> </v>
          </cell>
        </row>
        <row r="16132">
          <cell r="A16132" t="str">
            <v>GA77060</v>
          </cell>
          <cell r="B16132" t="str">
            <v>COVER,PROT,OUTER VISOR, HELICOPTER</v>
          </cell>
          <cell r="C16132" t="str">
            <v xml:space="preserve"> </v>
          </cell>
        </row>
        <row r="16133">
          <cell r="A16133" t="str">
            <v>GA77087</v>
          </cell>
          <cell r="B16133" t="str">
            <v>KIT ASTRAKAN/CROCHET Ø45 ADHÉ</v>
          </cell>
          <cell r="C16133" t="str">
            <v xml:space="preserve"> </v>
          </cell>
        </row>
        <row r="16134">
          <cell r="A16134" t="str">
            <v>GA77000</v>
          </cell>
          <cell r="B16134" t="str">
            <v>CAVITÉ ACOUSTIQUE ÉQUIPÉE</v>
          </cell>
          <cell r="C16134" t="str">
            <v xml:space="preserve"> </v>
          </cell>
        </row>
        <row r="16135">
          <cell r="A16135" t="str">
            <v>GA77102</v>
          </cell>
          <cell r="B16135" t="str">
            <v>LOT 10 VIS M3 T.FR.HC INOX F17</v>
          </cell>
          <cell r="C16135" t="str">
            <v xml:space="preserve"> </v>
          </cell>
        </row>
        <row r="16136">
          <cell r="A16136" t="str">
            <v>GA77226</v>
          </cell>
          <cell r="B16136" t="str">
            <v>STAIN LESS STEEL M3 NUT</v>
          </cell>
          <cell r="C16136" t="str">
            <v xml:space="preserve"> </v>
          </cell>
        </row>
        <row r="16137">
          <cell r="A16137" t="str">
            <v>GA77239</v>
          </cell>
          <cell r="B16137" t="str">
            <v>INNER VISOR STOP IN ROTATION PIN</v>
          </cell>
          <cell r="C16137" t="str">
            <v xml:space="preserve"> </v>
          </cell>
        </row>
        <row r="16138">
          <cell r="A16138" t="str">
            <v>GA77159</v>
          </cell>
          <cell r="B16138" t="str">
            <v>EMBASE CREMAIL.DROIT GRIS</v>
          </cell>
          <cell r="C16138" t="str">
            <v xml:space="preserve"> </v>
          </cell>
        </row>
        <row r="16139">
          <cell r="A16139" t="str">
            <v>GA77019</v>
          </cell>
          <cell r="B16139" t="str">
            <v>PASSANT DE JUGULAIRE STD</v>
          </cell>
          <cell r="C16139" t="str">
            <v xml:space="preserve"> </v>
          </cell>
        </row>
        <row r="16140">
          <cell r="A16140" t="str">
            <v>GA77031-NBGM</v>
          </cell>
          <cell r="B16140" t="str">
            <v>LH SHELL WITHOUT IMPACT CAP, GREY LARGE</v>
          </cell>
          <cell r="C16140" t="str">
            <v xml:space="preserve"> </v>
          </cell>
        </row>
        <row r="16141">
          <cell r="A16141" t="str">
            <v>GA77054-VVPM</v>
          </cell>
          <cell r="B16141" t="str">
            <v>SUPPORT FOR ANVIS6 VERTO PM</v>
          </cell>
          <cell r="C16141" t="str">
            <v xml:space="preserve"> </v>
          </cell>
        </row>
        <row r="16142">
          <cell r="A16142" t="str">
            <v>GA77031-BQGM</v>
          </cell>
          <cell r="B16142" t="str">
            <v>LH250 SHELL W/OUT IMPACT CAP,WHITE LARGE</v>
          </cell>
          <cell r="C16142" t="str">
            <v xml:space="preserve"> </v>
          </cell>
        </row>
        <row r="16143">
          <cell r="A16143" t="str">
            <v>GA77400-NNL</v>
          </cell>
          <cell r="B16143" t="str">
            <v>STD PAINTED SHELL LH350 MATT GREY L</v>
          </cell>
          <cell r="C16143" t="str">
            <v xml:space="preserve"> </v>
          </cell>
        </row>
        <row r="16144">
          <cell r="A16144" t="str">
            <v>GA77003-PM002</v>
          </cell>
          <cell r="B16144" t="str">
            <v>ENS.ÉCRAN EXTÉRIEUR LH VERT PM</v>
          </cell>
          <cell r="C16144" t="str">
            <v xml:space="preserve"> </v>
          </cell>
        </row>
        <row r="16145">
          <cell r="A16145" t="str">
            <v>GA77003-GM002</v>
          </cell>
          <cell r="B16145" t="str">
            <v>ENS.ÉCRAN EXTÉRIEUR LH VERT GM</v>
          </cell>
          <cell r="C16145" t="str">
            <v xml:space="preserve"> </v>
          </cell>
        </row>
        <row r="16146">
          <cell r="A16146" t="str">
            <v>GA77006</v>
          </cell>
          <cell r="B16146" t="str">
            <v>ENSEMBLE CAVITÉ ACOUSTIQUE</v>
          </cell>
          <cell r="C16146" t="str">
            <v xml:space="preserve"> </v>
          </cell>
        </row>
        <row r="16147">
          <cell r="A16147" t="str">
            <v>GA73016</v>
          </cell>
          <cell r="B16147" t="str">
            <v>Kit hygiene Bilson2742</v>
          </cell>
          <cell r="C16147" t="str">
            <v xml:space="preserve"> </v>
          </cell>
        </row>
        <row r="16148">
          <cell r="A16148" t="str">
            <v>GA77004-L</v>
          </cell>
          <cell r="B16148" t="str">
            <v>Advantage 200 typ.mask for LH w/o COM, L</v>
          </cell>
          <cell r="C16148" t="str">
            <v xml:space="preserve"> </v>
          </cell>
        </row>
        <row r="16149">
          <cell r="A16149" t="str">
            <v>GA77004-M</v>
          </cell>
          <cell r="B16149" t="str">
            <v>Advantage 200 typ.mask for LH w/o COM, M</v>
          </cell>
          <cell r="C16149" t="str">
            <v xml:space="preserve"> </v>
          </cell>
        </row>
        <row r="16150">
          <cell r="A16150" t="str">
            <v>GA77004-S</v>
          </cell>
          <cell r="B16150" t="str">
            <v>Advantage 200 typ.mask for LH w/o COM, S</v>
          </cell>
          <cell r="C16150" t="str">
            <v xml:space="preserve"> </v>
          </cell>
        </row>
        <row r="16151">
          <cell r="A16151" t="str">
            <v>GA77005-PM002</v>
          </cell>
          <cell r="B16151" t="str">
            <v>Screen, inner, clear, set, small</v>
          </cell>
          <cell r="C16151" t="str">
            <v xml:space="preserve"> </v>
          </cell>
        </row>
        <row r="16152">
          <cell r="A16152" t="str">
            <v>GA77010-10</v>
          </cell>
          <cell r="B16152" t="str">
            <v>Adjuster, front, thick 10 mm</v>
          </cell>
          <cell r="C16152" t="str">
            <v xml:space="preserve"> </v>
          </cell>
        </row>
        <row r="16153">
          <cell r="A16153" t="str">
            <v>GA77010-15</v>
          </cell>
          <cell r="B16153" t="str">
            <v>Adjuster, front, thick 15 mm</v>
          </cell>
          <cell r="C16153" t="str">
            <v xml:space="preserve"> </v>
          </cell>
        </row>
        <row r="16154">
          <cell r="A16154" t="str">
            <v>GA77010-20</v>
          </cell>
          <cell r="B16154" t="str">
            <v>Adjuster, front, thick 20 mm</v>
          </cell>
          <cell r="C16154" t="str">
            <v xml:space="preserve"> </v>
          </cell>
        </row>
        <row r="16155">
          <cell r="A16155" t="str">
            <v>GA77010-25</v>
          </cell>
          <cell r="B16155" t="str">
            <v>Cale frontale ép. 25 mm</v>
          </cell>
          <cell r="C16155" t="str">
            <v xml:space="preserve"> </v>
          </cell>
        </row>
        <row r="16156">
          <cell r="A16156" t="str">
            <v>GA77021</v>
          </cell>
          <cell r="B16156" t="str">
            <v>Jeu outillage pour LH150</v>
          </cell>
          <cell r="C16156" t="str">
            <v xml:space="preserve"> </v>
          </cell>
        </row>
        <row r="16157">
          <cell r="A16157" t="str">
            <v>GA77025-S</v>
          </cell>
          <cell r="B16157" t="str">
            <v>Cale de nuque S</v>
          </cell>
          <cell r="C16157" t="str">
            <v xml:space="preserve"> </v>
          </cell>
        </row>
        <row r="16158">
          <cell r="A16158" t="str">
            <v>GA77025-XL</v>
          </cell>
          <cell r="B16158" t="str">
            <v>Cale de nuque  XL</v>
          </cell>
          <cell r="C16158" t="str">
            <v xml:space="preserve"> </v>
          </cell>
        </row>
        <row r="16159">
          <cell r="A16159" t="str">
            <v>GA77025-XS</v>
          </cell>
          <cell r="B16159" t="str">
            <v>Cale de nuque  XS</v>
          </cell>
          <cell r="C16159" t="str">
            <v xml:space="preserve"> </v>
          </cell>
        </row>
        <row r="16160">
          <cell r="A16160" t="str">
            <v>GA77027-05</v>
          </cell>
          <cell r="B16160" t="str">
            <v>Cale de sommet ép.5</v>
          </cell>
          <cell r="C16160" t="str">
            <v xml:space="preserve"> </v>
          </cell>
        </row>
        <row r="16161">
          <cell r="A16161" t="str">
            <v>GA77027-10</v>
          </cell>
          <cell r="B16161" t="str">
            <v>Cale sommet ép.10</v>
          </cell>
          <cell r="C16161" t="str">
            <v xml:space="preserve"> </v>
          </cell>
        </row>
        <row r="16162">
          <cell r="A16162" t="str">
            <v>GA77027-15</v>
          </cell>
          <cell r="B16162" t="str">
            <v>Cale sommet ép.15</v>
          </cell>
          <cell r="C16162" t="str">
            <v xml:space="preserve"> </v>
          </cell>
        </row>
        <row r="16163">
          <cell r="A16163" t="str">
            <v>GA77028-GM</v>
          </cell>
          <cell r="B16163" t="str">
            <v>Housse d'écran ext. grise GM</v>
          </cell>
          <cell r="C16163" t="str">
            <v xml:space="preserve"> </v>
          </cell>
        </row>
        <row r="16164">
          <cell r="A16164" t="str">
            <v>GA77028-PM</v>
          </cell>
          <cell r="B16164" t="str">
            <v>Housse d'écran ext. grise PM</v>
          </cell>
          <cell r="C16164" t="str">
            <v xml:space="preserve"> </v>
          </cell>
        </row>
        <row r="16165">
          <cell r="A16165" t="str">
            <v>GA77031-AFPM</v>
          </cell>
          <cell r="B16165" t="str">
            <v>LH250 shell w/out impact cap,blue, small</v>
          </cell>
          <cell r="C16165" t="str">
            <v xml:space="preserve"> </v>
          </cell>
        </row>
        <row r="16166">
          <cell r="A16166" t="str">
            <v>GA77031-BQPM</v>
          </cell>
          <cell r="B16166" t="str">
            <v>LH250 shell w/out impact cap,white small</v>
          </cell>
          <cell r="C16166" t="str">
            <v xml:space="preserve"> </v>
          </cell>
        </row>
        <row r="16167">
          <cell r="A16167" t="str">
            <v>GA77031-BUGM</v>
          </cell>
          <cell r="B16167" t="str">
            <v>LH shell without impact cap,mat White GM</v>
          </cell>
          <cell r="C16167" t="str">
            <v xml:space="preserve"> </v>
          </cell>
        </row>
        <row r="16168">
          <cell r="A16168" t="str">
            <v>GA77031-BUPM</v>
          </cell>
          <cell r="B16168" t="str">
            <v>LH shell without impact cap,mat White PM</v>
          </cell>
          <cell r="C16168" t="str">
            <v xml:space="preserve"> </v>
          </cell>
        </row>
        <row r="16169">
          <cell r="A16169" t="str">
            <v>GA77031-IQGM</v>
          </cell>
          <cell r="B16169" t="str">
            <v>LH 250 shell w/o impact cap met blue Lrg</v>
          </cell>
          <cell r="C16169" t="str">
            <v xml:space="preserve"> </v>
          </cell>
        </row>
        <row r="16170">
          <cell r="A16170" t="str">
            <v>GA77031-IQPM</v>
          </cell>
          <cell r="B16170" t="str">
            <v>LH 250 shell w/o impact cap met blue Sml</v>
          </cell>
          <cell r="C16170" t="str">
            <v xml:space="preserve"> </v>
          </cell>
        </row>
        <row r="16171">
          <cell r="A16171" t="str">
            <v>GA77031-JBGM</v>
          </cell>
          <cell r="B16171" t="str">
            <v>LH shell without impact cap,yellow large</v>
          </cell>
          <cell r="C16171" t="str">
            <v xml:space="preserve"> </v>
          </cell>
        </row>
        <row r="16172">
          <cell r="A16172" t="str">
            <v>GA77031-JBPM</v>
          </cell>
          <cell r="B16172" t="str">
            <v>LH shell without impact cap,yellow small</v>
          </cell>
          <cell r="C16172" t="str">
            <v xml:space="preserve"> </v>
          </cell>
        </row>
        <row r="16173">
          <cell r="A16173" t="str">
            <v>GA77031-NAGM</v>
          </cell>
          <cell r="B16173" t="str">
            <v>LH shell without impact cap,black, large</v>
          </cell>
          <cell r="C16173" t="str">
            <v xml:space="preserve"> </v>
          </cell>
        </row>
        <row r="16174">
          <cell r="A16174" t="str">
            <v>GA77031-NBPM</v>
          </cell>
          <cell r="B16174" t="str">
            <v>LH shell without impact cap, grey small</v>
          </cell>
          <cell r="C16174" t="str">
            <v xml:space="preserve"> </v>
          </cell>
        </row>
        <row r="16175">
          <cell r="A16175" t="str">
            <v>GA77031-NCGM</v>
          </cell>
          <cell r="B16175" t="str">
            <v>LH shell with. impact cap grey Metal GM</v>
          </cell>
          <cell r="C16175" t="str">
            <v xml:space="preserve"> </v>
          </cell>
        </row>
        <row r="16176">
          <cell r="A16176" t="str">
            <v>GA77031-NXGM</v>
          </cell>
          <cell r="B16176" t="str">
            <v>LH shell w/o impact cap,mat black, large</v>
          </cell>
          <cell r="C16176" t="str">
            <v xml:space="preserve"> </v>
          </cell>
        </row>
        <row r="16177">
          <cell r="A16177" t="str">
            <v>GA77033-IQGM</v>
          </cell>
          <cell r="B16177" t="str">
            <v>Airplane cap set Blue GM</v>
          </cell>
          <cell r="C16177" t="str">
            <v xml:space="preserve"> </v>
          </cell>
        </row>
        <row r="16178">
          <cell r="A16178" t="str">
            <v>GA77033-JJGM</v>
          </cell>
          <cell r="B16178" t="str">
            <v>Airplane cap set sand GM</v>
          </cell>
          <cell r="C16178" t="str">
            <v xml:space="preserve"> </v>
          </cell>
        </row>
        <row r="16179">
          <cell r="A16179" t="str">
            <v>GA77033-NBGM</v>
          </cell>
          <cell r="B16179" t="str">
            <v>Ensemble calotte avion gris GM</v>
          </cell>
          <cell r="C16179" t="str">
            <v xml:space="preserve"> </v>
          </cell>
        </row>
        <row r="16180">
          <cell r="A16180" t="str">
            <v>GA77033-NBPM</v>
          </cell>
          <cell r="B16180" t="str">
            <v>Ensemble calotte avion gris PM</v>
          </cell>
          <cell r="C16180" t="str">
            <v xml:space="preserve"> </v>
          </cell>
        </row>
        <row r="16181">
          <cell r="A16181" t="str">
            <v>GA77036-NNGM</v>
          </cell>
          <cell r="B16181" t="str">
            <v>WARMRS shell avion mat grey, GM</v>
          </cell>
          <cell r="C16181" t="str">
            <v xml:space="preserve"> </v>
          </cell>
        </row>
        <row r="16182">
          <cell r="A16182" t="str">
            <v>GA77036-NNPM</v>
          </cell>
          <cell r="B16182" t="str">
            <v>WARMRS shell avion mat grey, PM</v>
          </cell>
          <cell r="C16182" t="str">
            <v xml:space="preserve"> </v>
          </cell>
        </row>
        <row r="16183">
          <cell r="A16183" t="str">
            <v>GA77042-S</v>
          </cell>
          <cell r="B16183" t="str">
            <v>Bourrelet 3 pions LA taille S</v>
          </cell>
          <cell r="C16183" t="str">
            <v xml:space="preserve"> </v>
          </cell>
        </row>
        <row r="16184">
          <cell r="A16184" t="str">
            <v>GA77042-XS</v>
          </cell>
          <cell r="B16184" t="str">
            <v>Bourrelet 3 pions LA taille XS</v>
          </cell>
          <cell r="C16184" t="str">
            <v xml:space="preserve"> </v>
          </cell>
        </row>
        <row r="16185">
          <cell r="A16185" t="str">
            <v>GA77053-BQGM</v>
          </cell>
          <cell r="B16185" t="str">
            <v>Screwed support NVG CN2HA white, large</v>
          </cell>
          <cell r="C16185" t="str">
            <v xml:space="preserve"> </v>
          </cell>
        </row>
        <row r="16186">
          <cell r="A16186" t="str">
            <v>GA77053-BQPM</v>
          </cell>
          <cell r="B16186" t="str">
            <v>Screwed support NVG CN2HA white, small</v>
          </cell>
          <cell r="C16186" t="str">
            <v xml:space="preserve"> </v>
          </cell>
        </row>
        <row r="16187">
          <cell r="A16187" t="str">
            <v>GA77053-BUGM</v>
          </cell>
          <cell r="B16187" t="str">
            <v>Cimier vis JVN CN2H blanc m GM</v>
          </cell>
          <cell r="C16187" t="str">
            <v xml:space="preserve"> </v>
          </cell>
        </row>
        <row r="16188">
          <cell r="A16188" t="str">
            <v>GA77053-BUPM</v>
          </cell>
          <cell r="B16188" t="str">
            <v>Cimier vis JVN CN2H blanc m PM</v>
          </cell>
          <cell r="C16188" t="str">
            <v xml:space="preserve"> </v>
          </cell>
        </row>
        <row r="16189">
          <cell r="A16189" t="str">
            <v>GA77053-IQGM</v>
          </cell>
          <cell r="B16189" t="str">
            <v>Screw.support NVG CN2HA metal blue,large</v>
          </cell>
          <cell r="C16189" t="str">
            <v xml:space="preserve"> </v>
          </cell>
        </row>
        <row r="16190">
          <cell r="A16190" t="str">
            <v>GA77053-IQPM</v>
          </cell>
          <cell r="B16190" t="str">
            <v>Screw.support NVG CN2HA metal blue,small</v>
          </cell>
          <cell r="C16190" t="str">
            <v xml:space="preserve"> </v>
          </cell>
        </row>
        <row r="16191">
          <cell r="A16191" t="str">
            <v>GA77053-REGM</v>
          </cell>
          <cell r="B16191" t="str">
            <v>Screwed support NVG CN2HA red, large</v>
          </cell>
          <cell r="C16191" t="str">
            <v xml:space="preserve"> </v>
          </cell>
        </row>
        <row r="16192">
          <cell r="A16192" t="str">
            <v>GA77053-REPM</v>
          </cell>
          <cell r="B16192" t="str">
            <v>Screwed support NVG CN2HA red, small</v>
          </cell>
          <cell r="C16192" t="str">
            <v xml:space="preserve"> </v>
          </cell>
        </row>
        <row r="16193">
          <cell r="A16193" t="str">
            <v>GA77053-VVGM</v>
          </cell>
          <cell r="B16193" t="str">
            <v>Cimier vis JVN CN2HA vert O GM</v>
          </cell>
          <cell r="C16193" t="str">
            <v xml:space="preserve"> </v>
          </cell>
        </row>
        <row r="16194">
          <cell r="A16194" t="str">
            <v>GA77053-VVPM</v>
          </cell>
          <cell r="B16194" t="str">
            <v>Cimier vis JVN CN2HA vert O PM</v>
          </cell>
          <cell r="C16194" t="str">
            <v xml:space="preserve"> </v>
          </cell>
        </row>
        <row r="16195">
          <cell r="A16195" t="str">
            <v>GA77054-AFPM</v>
          </cell>
          <cell r="B16195" t="str">
            <v>Cimier vis ANVIS-6 dark blu PM</v>
          </cell>
          <cell r="C16195" t="str">
            <v xml:space="preserve"> </v>
          </cell>
        </row>
        <row r="16196">
          <cell r="A16196" t="str">
            <v>GA77054-BUGM</v>
          </cell>
          <cell r="B16196" t="str">
            <v>Screw.hard cover ANVIS6 mat white, large</v>
          </cell>
          <cell r="C16196" t="str">
            <v xml:space="preserve"> </v>
          </cell>
        </row>
        <row r="16197">
          <cell r="A16197" t="str">
            <v>GA77054-IQPM</v>
          </cell>
          <cell r="B16197" t="str">
            <v>Cimier vis JVN ANVIS-6 bleu PM</v>
          </cell>
          <cell r="C16197" t="str">
            <v xml:space="preserve"> </v>
          </cell>
        </row>
        <row r="16198">
          <cell r="A16198" t="str">
            <v>GA77054-JJGM</v>
          </cell>
          <cell r="B16198" t="str">
            <v>Cimier vis JVN ANVIS6 sable GM</v>
          </cell>
          <cell r="C16198" t="str">
            <v xml:space="preserve"> </v>
          </cell>
        </row>
        <row r="16199">
          <cell r="A16199" t="str">
            <v>GA77054-JJPM</v>
          </cell>
          <cell r="B16199" t="str">
            <v>Cimier vis JVN ANVIS6 sable PM</v>
          </cell>
          <cell r="C16199" t="str">
            <v xml:space="preserve"> </v>
          </cell>
        </row>
        <row r="16200">
          <cell r="A16200" t="str">
            <v>GA77054-OBPM</v>
          </cell>
          <cell r="B16200" t="str">
            <v>Cimier vis JVN ANVIS orange PM</v>
          </cell>
          <cell r="C16200" t="str">
            <v xml:space="preserve"> </v>
          </cell>
        </row>
        <row r="16201">
          <cell r="A16201" t="str">
            <v>GA77055-BU</v>
          </cell>
          <cell r="B16201" t="str">
            <v>Adaptateur ANVIS-6 blanc mat</v>
          </cell>
          <cell r="C16201" t="str">
            <v xml:space="preserve"> </v>
          </cell>
        </row>
        <row r="16202">
          <cell r="A16202" t="str">
            <v>GA77055-JJ</v>
          </cell>
          <cell r="B16202" t="str">
            <v>Adaptateur ANVIS-6 sable</v>
          </cell>
          <cell r="C16202" t="str">
            <v xml:space="preserve"> </v>
          </cell>
        </row>
        <row r="16203">
          <cell r="A16203" t="str">
            <v>GA77055-NX</v>
          </cell>
          <cell r="B16203" t="str">
            <v>Adapter ANVIS-6 black</v>
          </cell>
          <cell r="C16203" t="str">
            <v xml:space="preserve"> </v>
          </cell>
        </row>
        <row r="16204">
          <cell r="A16204" t="str">
            <v>GA77055-OB</v>
          </cell>
          <cell r="B16204" t="str">
            <v>Adapter ANVIS-6 fluorescent orange</v>
          </cell>
          <cell r="C16204" t="str">
            <v xml:space="preserve"> </v>
          </cell>
        </row>
        <row r="16205">
          <cell r="A16205" t="str">
            <v>GA77055-VV</v>
          </cell>
          <cell r="B16205" t="str">
            <v>Adaptateur ANVIS-6 vert Otan</v>
          </cell>
          <cell r="C16205" t="str">
            <v xml:space="preserve"> </v>
          </cell>
        </row>
        <row r="16206">
          <cell r="A16206" t="str">
            <v>GA77056-AFGM</v>
          </cell>
          <cell r="B16206" t="str">
            <v>Cimier clip CN2H-A dark blu GM</v>
          </cell>
          <cell r="C16206" t="str">
            <v xml:space="preserve"> </v>
          </cell>
        </row>
        <row r="16207">
          <cell r="A16207" t="str">
            <v>GA77056-AFPM</v>
          </cell>
          <cell r="B16207" t="str">
            <v>Cimier clip CN2H-A dark blu PM</v>
          </cell>
          <cell r="C16207" t="str">
            <v xml:space="preserve"> </v>
          </cell>
        </row>
        <row r="16208">
          <cell r="A16208" t="str">
            <v>GA77056-BQGM</v>
          </cell>
          <cell r="B16208" t="str">
            <v>Cimier clip CN2H-A blanc GM</v>
          </cell>
          <cell r="C16208" t="str">
            <v xml:space="preserve"> </v>
          </cell>
        </row>
        <row r="16209">
          <cell r="A16209" t="str">
            <v>GA77056-BQPM</v>
          </cell>
          <cell r="B16209" t="str">
            <v>Cimier clip CN2H-A blanc PM</v>
          </cell>
          <cell r="C16209" t="str">
            <v xml:space="preserve"> </v>
          </cell>
        </row>
        <row r="16210">
          <cell r="A16210" t="str">
            <v>GA77056-BUGM</v>
          </cell>
          <cell r="B16210" t="str">
            <v>Cimier clip CN2HA blanc mat GM</v>
          </cell>
          <cell r="C16210" t="str">
            <v xml:space="preserve"> </v>
          </cell>
        </row>
        <row r="16211">
          <cell r="A16211" t="str">
            <v>GA77056-BUPM</v>
          </cell>
          <cell r="B16211" t="str">
            <v>Cimier clip CN2HA blanc mat PM</v>
          </cell>
          <cell r="C16211" t="str">
            <v xml:space="preserve"> </v>
          </cell>
        </row>
        <row r="16212">
          <cell r="A16212" t="str">
            <v>GA77056-IQGM</v>
          </cell>
          <cell r="B16212" t="str">
            <v>Hard cover, CN2H-A, clip., metal blue GM</v>
          </cell>
          <cell r="C16212" t="str">
            <v xml:space="preserve"> </v>
          </cell>
        </row>
        <row r="16213">
          <cell r="A16213" t="str">
            <v>GA77056-IQPM</v>
          </cell>
          <cell r="B16213" t="str">
            <v>Cimier clip CN2H-A bleu mét PM</v>
          </cell>
          <cell r="C16213" t="str">
            <v xml:space="preserve"> </v>
          </cell>
        </row>
        <row r="16214">
          <cell r="A16214" t="str">
            <v>GA77056-JBGM</v>
          </cell>
          <cell r="B16214" t="str">
            <v>Crest clip CN2H-A Yellow GM</v>
          </cell>
          <cell r="C16214" t="str">
            <v xml:space="preserve"> </v>
          </cell>
        </row>
        <row r="16215">
          <cell r="A16215" t="str">
            <v>GA77056-JBPM</v>
          </cell>
          <cell r="B16215" t="str">
            <v>Cimier clip CN2H-A jaune PM</v>
          </cell>
          <cell r="C16215" t="str">
            <v xml:space="preserve"> </v>
          </cell>
        </row>
        <row r="16216">
          <cell r="A16216" t="str">
            <v>GA77056-JJGM</v>
          </cell>
          <cell r="B16216" t="str">
            <v>Cimier clip CN2H-A sable GM</v>
          </cell>
          <cell r="C16216" t="str">
            <v xml:space="preserve"> </v>
          </cell>
        </row>
        <row r="16217">
          <cell r="A16217" t="str">
            <v>GA77056-JJPM</v>
          </cell>
          <cell r="B16217" t="str">
            <v>Cimier clip CN2H-A sable PM</v>
          </cell>
          <cell r="C16217" t="str">
            <v xml:space="preserve"> </v>
          </cell>
        </row>
        <row r="16218">
          <cell r="A16218" t="str">
            <v>GA77056-NBPM</v>
          </cell>
          <cell r="B16218" t="str">
            <v>Cimier clip CN2H-A gris PM</v>
          </cell>
          <cell r="C16218" t="str">
            <v xml:space="preserve"> </v>
          </cell>
        </row>
        <row r="16219">
          <cell r="A16219" t="str">
            <v>GA77056-NCGM</v>
          </cell>
          <cell r="B16219" t="str">
            <v>Cimier clip CN2H-A gris mét GM</v>
          </cell>
          <cell r="C16219" t="str">
            <v xml:space="preserve"> </v>
          </cell>
        </row>
        <row r="16220">
          <cell r="A16220" t="str">
            <v>GA77056-NCPM</v>
          </cell>
          <cell r="B16220" t="str">
            <v>Cimier clip CN2H-A gris mét PM</v>
          </cell>
          <cell r="C16220" t="str">
            <v xml:space="preserve"> </v>
          </cell>
        </row>
        <row r="16221">
          <cell r="A16221" t="str">
            <v>GA77056-NXGM</v>
          </cell>
          <cell r="B16221" t="str">
            <v>Cimier clip CN2H-A noir mat GM</v>
          </cell>
          <cell r="C16221" t="str">
            <v xml:space="preserve"> </v>
          </cell>
        </row>
        <row r="16222">
          <cell r="A16222" t="str">
            <v>GA77056-NXPM</v>
          </cell>
          <cell r="B16222" t="str">
            <v>Support CN2H-A clipped, mat black, small</v>
          </cell>
          <cell r="C16222" t="str">
            <v xml:space="preserve"> </v>
          </cell>
        </row>
        <row r="16223">
          <cell r="A16223" t="str">
            <v>GA77056-OBGM</v>
          </cell>
          <cell r="B16223" t="str">
            <v>Cimier clip CN2H-A orange GM</v>
          </cell>
          <cell r="C16223" t="str">
            <v xml:space="preserve"> </v>
          </cell>
        </row>
        <row r="16224">
          <cell r="A16224" t="str">
            <v>GA77056-OBPM</v>
          </cell>
          <cell r="B16224" t="str">
            <v>Cimier clip CN2H-A orange PM</v>
          </cell>
          <cell r="C16224" t="str">
            <v xml:space="preserve"> </v>
          </cell>
        </row>
        <row r="16225">
          <cell r="A16225" t="str">
            <v>GA77056-REGM</v>
          </cell>
          <cell r="B16225" t="str">
            <v>Cimier clip CN2H-A rouge GM</v>
          </cell>
          <cell r="C16225" t="str">
            <v xml:space="preserve"> </v>
          </cell>
        </row>
        <row r="16226">
          <cell r="A16226" t="str">
            <v>GA77056-REPM</v>
          </cell>
          <cell r="B16226" t="str">
            <v>Cimier clip CN2H-A rouge PM</v>
          </cell>
          <cell r="C16226" t="str">
            <v xml:space="preserve"> </v>
          </cell>
        </row>
        <row r="16227">
          <cell r="A16227" t="str">
            <v>GA77056-VVGM</v>
          </cell>
          <cell r="B16227" t="str">
            <v>Cimier clip CN2HA vert Otan GM</v>
          </cell>
          <cell r="C16227" t="str">
            <v xml:space="preserve"> </v>
          </cell>
        </row>
        <row r="16228">
          <cell r="A16228" t="str">
            <v>GA77056-VVPM</v>
          </cell>
          <cell r="B16228" t="str">
            <v>Cimier clip CN2HA vert Otan PM</v>
          </cell>
          <cell r="C16228" t="str">
            <v xml:space="preserve"> </v>
          </cell>
        </row>
        <row r="16229">
          <cell r="A16229" t="str">
            <v>GA77057-AFGM</v>
          </cell>
          <cell r="B16229" t="str">
            <v>Clipped support ANVIS6 dark blue, large</v>
          </cell>
          <cell r="C16229" t="str">
            <v xml:space="preserve"> </v>
          </cell>
        </row>
        <row r="16230">
          <cell r="A16230" t="str">
            <v>GA77057-AFPM</v>
          </cell>
          <cell r="B16230" t="str">
            <v>Cimier clip ANVIS6 dark blu PM</v>
          </cell>
          <cell r="C16230" t="str">
            <v xml:space="preserve"> </v>
          </cell>
        </row>
        <row r="16231">
          <cell r="A16231" t="str">
            <v>GA77057-BQGM</v>
          </cell>
          <cell r="B16231" t="str">
            <v>Clipped support ANVIS NVG white GM</v>
          </cell>
          <cell r="C16231" t="str">
            <v xml:space="preserve"> </v>
          </cell>
        </row>
        <row r="16232">
          <cell r="A16232" t="str">
            <v>GA77057-BQPM</v>
          </cell>
          <cell r="B16232" t="str">
            <v>Cimier clipé ANVIS-6 blanc PM</v>
          </cell>
          <cell r="C16232" t="str">
            <v xml:space="preserve"> </v>
          </cell>
        </row>
        <row r="16233">
          <cell r="A16233" t="str">
            <v>GA77057-BUGM</v>
          </cell>
          <cell r="B16233" t="str">
            <v>Cimier clip ANVIS6 blanc ma GM</v>
          </cell>
          <cell r="C16233" t="str">
            <v xml:space="preserve"> </v>
          </cell>
        </row>
        <row r="16234">
          <cell r="A16234" t="str">
            <v>GA77057-BUPM</v>
          </cell>
          <cell r="B16234" t="str">
            <v>Cimier clip ANVIS6 blanc ma PM</v>
          </cell>
          <cell r="C16234" t="str">
            <v xml:space="preserve"> </v>
          </cell>
        </row>
        <row r="16235">
          <cell r="A16235" t="str">
            <v>GA77057-IQGM</v>
          </cell>
          <cell r="B16235" t="str">
            <v>Hard cover ANVIS6 clip., Gendarm.blue GM</v>
          </cell>
          <cell r="C16235" t="str">
            <v xml:space="preserve"> </v>
          </cell>
        </row>
        <row r="16236">
          <cell r="A16236" t="str">
            <v>GA77057-IQPM</v>
          </cell>
          <cell r="B16236" t="str">
            <v>Cimier clip ANVIS6 bleu gen PM</v>
          </cell>
          <cell r="C16236" t="str">
            <v xml:space="preserve"> </v>
          </cell>
        </row>
        <row r="16237">
          <cell r="A16237" t="str">
            <v>GA77057-JBGM</v>
          </cell>
          <cell r="B16237" t="str">
            <v>Cimier clipé ANVIS-6 jaune GM</v>
          </cell>
          <cell r="C16237" t="str">
            <v xml:space="preserve"> </v>
          </cell>
        </row>
        <row r="16238">
          <cell r="A16238" t="str">
            <v>GA77057-JBPM</v>
          </cell>
          <cell r="B16238" t="str">
            <v>Cimier clipé ANVIS-6 jaune PM</v>
          </cell>
          <cell r="C16238" t="str">
            <v xml:space="preserve"> </v>
          </cell>
        </row>
        <row r="16239">
          <cell r="A16239" t="str">
            <v>GA77057-JJGM</v>
          </cell>
          <cell r="B16239" t="str">
            <v>Cimier clipé ANVIS-6 sable GM</v>
          </cell>
          <cell r="C16239" t="str">
            <v xml:space="preserve"> </v>
          </cell>
        </row>
        <row r="16240">
          <cell r="A16240" t="str">
            <v>GA77057-JJPM</v>
          </cell>
          <cell r="B16240" t="str">
            <v>Cimier clipé ANVIS-6 sable PM</v>
          </cell>
          <cell r="C16240" t="str">
            <v xml:space="preserve"> </v>
          </cell>
        </row>
        <row r="16241">
          <cell r="A16241" t="str">
            <v>GA77057-NBGM</v>
          </cell>
          <cell r="B16241" t="str">
            <v>Cimier clipé ANVIS-6 gris GM</v>
          </cell>
          <cell r="C16241" t="str">
            <v xml:space="preserve"> </v>
          </cell>
        </row>
        <row r="16242">
          <cell r="A16242" t="str">
            <v>GA77057-NBPM</v>
          </cell>
          <cell r="B16242" t="str">
            <v>Cimier clipé ANVIS-6 gris PM</v>
          </cell>
          <cell r="C16242" t="str">
            <v xml:space="preserve"> </v>
          </cell>
        </row>
        <row r="16243">
          <cell r="A16243" t="str">
            <v>GA77057-NCGM</v>
          </cell>
          <cell r="B16243" t="str">
            <v>Cimier clip ANVIS6 gris mét GM</v>
          </cell>
          <cell r="C16243" t="str">
            <v xml:space="preserve"> </v>
          </cell>
        </row>
        <row r="16244">
          <cell r="A16244" t="str">
            <v>GA77057-NCPM</v>
          </cell>
          <cell r="B16244" t="str">
            <v>Cimier clip ANVIS6 gris mét PM</v>
          </cell>
          <cell r="C16244" t="str">
            <v xml:space="preserve"> </v>
          </cell>
        </row>
        <row r="16245">
          <cell r="A16245" t="str">
            <v>GA77057-NTGM</v>
          </cell>
          <cell r="B16245" t="str">
            <v>Clip.support NVG ANVIS-6 dark grey large</v>
          </cell>
          <cell r="C16245" t="str">
            <v xml:space="preserve"> </v>
          </cell>
        </row>
        <row r="16246">
          <cell r="A16246" t="str">
            <v>GA77057-NTPM</v>
          </cell>
          <cell r="B16246" t="str">
            <v>Clip.support NVG ANVIS-6 dark grey small</v>
          </cell>
          <cell r="C16246" t="str">
            <v xml:space="preserve"> </v>
          </cell>
        </row>
        <row r="16247">
          <cell r="A16247" t="str">
            <v>GA77057-NXGM</v>
          </cell>
          <cell r="B16247" t="str">
            <v>Cimier clip ANVIS6 noir mat GM</v>
          </cell>
          <cell r="C16247" t="str">
            <v xml:space="preserve"> </v>
          </cell>
        </row>
        <row r="16248">
          <cell r="A16248" t="str">
            <v>GA77057-NXPM</v>
          </cell>
          <cell r="B16248" t="str">
            <v>Cimier clip ANVIS6 noir mat PM</v>
          </cell>
          <cell r="C16248" t="str">
            <v xml:space="preserve"> </v>
          </cell>
        </row>
        <row r="16249">
          <cell r="A16249" t="str">
            <v>GA77057-OBGM</v>
          </cell>
          <cell r="B16249" t="str">
            <v>Cimier clipé ANVIS-6 orange GM</v>
          </cell>
          <cell r="C16249" t="str">
            <v xml:space="preserve"> </v>
          </cell>
        </row>
        <row r="16250">
          <cell r="A16250" t="str">
            <v>GA77057-OBPM</v>
          </cell>
          <cell r="B16250" t="str">
            <v>Cimier clipé ANVIS-6 orange PM</v>
          </cell>
          <cell r="C16250" t="str">
            <v xml:space="preserve"> </v>
          </cell>
        </row>
        <row r="16251">
          <cell r="A16251" t="str">
            <v>GA77057-REGM</v>
          </cell>
          <cell r="B16251" t="str">
            <v>Cimier clipé ANVIS-6 rouge GM</v>
          </cell>
          <cell r="C16251" t="str">
            <v xml:space="preserve"> </v>
          </cell>
        </row>
        <row r="16252">
          <cell r="A16252" t="str">
            <v>GA77057-REPM</v>
          </cell>
          <cell r="B16252" t="str">
            <v>Cimier clipé ANVIS-6 rouge PM</v>
          </cell>
          <cell r="C16252" t="str">
            <v xml:space="preserve"> </v>
          </cell>
        </row>
        <row r="16253">
          <cell r="A16253" t="str">
            <v>GA77057-VVGM</v>
          </cell>
          <cell r="B16253" t="str">
            <v>Hard cover ANVIS-6 clip.,Nato green,larg</v>
          </cell>
          <cell r="C16253" t="str">
            <v xml:space="preserve"> </v>
          </cell>
        </row>
        <row r="16254">
          <cell r="A16254" t="str">
            <v>GA77057-VVPM</v>
          </cell>
          <cell r="B16254" t="str">
            <v>Cimier clip ANVIS-6 vert Ot PM</v>
          </cell>
          <cell r="C16254" t="str">
            <v xml:space="preserve"> </v>
          </cell>
        </row>
        <row r="16255">
          <cell r="A16255" t="str">
            <v>GA77058-AFPM</v>
          </cell>
          <cell r="B16255" t="str">
            <v>Capot carb.vissé dark blue PM</v>
          </cell>
          <cell r="C16255" t="str">
            <v xml:space="preserve"> </v>
          </cell>
        </row>
        <row r="16256">
          <cell r="A16256" t="str">
            <v>GA77058-BUGM</v>
          </cell>
          <cell r="B16256" t="str">
            <v>Screw.carb.hard cover visor,mat white,GM</v>
          </cell>
          <cell r="C16256" t="str">
            <v xml:space="preserve"> </v>
          </cell>
        </row>
        <row r="16257">
          <cell r="A16257" t="str">
            <v>GA77058-BUPM</v>
          </cell>
          <cell r="B16257" t="str">
            <v>Screw.carb.hard cover visor,mat white,PM</v>
          </cell>
          <cell r="C16257" t="str">
            <v xml:space="preserve"> </v>
          </cell>
        </row>
        <row r="16258">
          <cell r="A16258" t="str">
            <v>GA77058-JBPM</v>
          </cell>
          <cell r="B16258" t="str">
            <v>Capot carb.vissé jaune PM</v>
          </cell>
          <cell r="C16258" t="str">
            <v xml:space="preserve"> </v>
          </cell>
        </row>
        <row r="16259">
          <cell r="A16259" t="str">
            <v>GA77058-JJGM</v>
          </cell>
          <cell r="B16259" t="str">
            <v>Capot carb.vissé sable GM</v>
          </cell>
          <cell r="C16259" t="str">
            <v xml:space="preserve"> </v>
          </cell>
        </row>
        <row r="16260">
          <cell r="A16260" t="str">
            <v>GA77058-JJPM</v>
          </cell>
          <cell r="B16260" t="str">
            <v>Capot carb.vissé sable PM</v>
          </cell>
          <cell r="C16260" t="str">
            <v xml:space="preserve"> </v>
          </cell>
        </row>
        <row r="16261">
          <cell r="A16261" t="str">
            <v>GA77058-NAPM</v>
          </cell>
          <cell r="B16261" t="str">
            <v>Screwed carbon hard cover visor smal siz</v>
          </cell>
          <cell r="C16261" t="str">
            <v xml:space="preserve"> </v>
          </cell>
        </row>
        <row r="16262">
          <cell r="A16262" t="str">
            <v>GA77058-NCPM</v>
          </cell>
          <cell r="B16262" t="str">
            <v>Capot carb.vissé gris métal PM</v>
          </cell>
          <cell r="C16262" t="str">
            <v xml:space="preserve"> </v>
          </cell>
        </row>
        <row r="16263">
          <cell r="A16263" t="str">
            <v>GA77058-VUPM</v>
          </cell>
          <cell r="B16263" t="str">
            <v>Capot carb.vissé vert pail.PM</v>
          </cell>
          <cell r="C16263" t="str">
            <v xml:space="preserve"> </v>
          </cell>
        </row>
        <row r="16264">
          <cell r="A16264" t="str">
            <v>GA77058-VVGM</v>
          </cell>
          <cell r="B16264" t="str">
            <v>Capot carb.vissé vert otan GM</v>
          </cell>
          <cell r="C16264" t="str">
            <v xml:space="preserve"> </v>
          </cell>
        </row>
        <row r="16265">
          <cell r="A16265" t="str">
            <v>GA77058-VVPM</v>
          </cell>
          <cell r="B16265" t="str">
            <v>Capot carb.vissé vert otan PM</v>
          </cell>
          <cell r="C16265" t="str">
            <v xml:space="preserve"> </v>
          </cell>
        </row>
        <row r="16266">
          <cell r="A16266" t="str">
            <v>GA77061-AFGM</v>
          </cell>
          <cell r="B16266" t="str">
            <v>Capot carb.clipé dark blue GM</v>
          </cell>
          <cell r="C16266" t="str">
            <v xml:space="preserve"> </v>
          </cell>
        </row>
        <row r="16267">
          <cell r="A16267" t="str">
            <v>GA77061-AFPM</v>
          </cell>
          <cell r="B16267" t="str">
            <v>Capot carb. clipé dark blue PM</v>
          </cell>
          <cell r="C16267" t="str">
            <v xml:space="preserve"> </v>
          </cell>
        </row>
        <row r="16268">
          <cell r="A16268" t="str">
            <v>GA77061-BQGM</v>
          </cell>
          <cell r="B16268" t="str">
            <v>Hard cover visor,carbon,clip,white,large</v>
          </cell>
          <cell r="C16268" t="str">
            <v xml:space="preserve"> </v>
          </cell>
        </row>
        <row r="16269">
          <cell r="A16269" t="str">
            <v>GA77061-BQPM</v>
          </cell>
          <cell r="B16269" t="str">
            <v>Hard cover, carbon, clipped, white,small</v>
          </cell>
          <cell r="C16269" t="str">
            <v xml:space="preserve"> </v>
          </cell>
        </row>
        <row r="16270">
          <cell r="A16270" t="str">
            <v>GA77061-BUGM</v>
          </cell>
          <cell r="B16270" t="str">
            <v>Capot carb. clipé mat white GM</v>
          </cell>
          <cell r="C16270" t="str">
            <v xml:space="preserve"> </v>
          </cell>
        </row>
        <row r="16271">
          <cell r="A16271" t="str">
            <v>GA77061-BUPM</v>
          </cell>
          <cell r="B16271" t="str">
            <v>Capot carb. clipé blanc mat PM</v>
          </cell>
          <cell r="C16271" t="str">
            <v xml:space="preserve"> </v>
          </cell>
        </row>
        <row r="16272">
          <cell r="A16272" t="str">
            <v>GA77061-IQPM</v>
          </cell>
          <cell r="B16272" t="str">
            <v>Capot carb.clipé bleu mét. PM</v>
          </cell>
          <cell r="C16272" t="str">
            <v xml:space="preserve"> </v>
          </cell>
        </row>
        <row r="16273">
          <cell r="A16273" t="str">
            <v>GA77061-JBGM</v>
          </cell>
          <cell r="B16273" t="str">
            <v>Capot carbone clipé jaune GM</v>
          </cell>
          <cell r="C16273" t="str">
            <v xml:space="preserve"> </v>
          </cell>
        </row>
        <row r="16274">
          <cell r="A16274" t="str">
            <v>GA77061-JBPM</v>
          </cell>
          <cell r="B16274" t="str">
            <v>Capot carbone clipé jaune PM</v>
          </cell>
          <cell r="C16274" t="str">
            <v xml:space="preserve"> </v>
          </cell>
        </row>
        <row r="16275">
          <cell r="A16275" t="str">
            <v>GA77061-JJGM</v>
          </cell>
          <cell r="B16275" t="str">
            <v>Capot carbone clipé sable GM</v>
          </cell>
          <cell r="C16275" t="str">
            <v xml:space="preserve"> </v>
          </cell>
        </row>
        <row r="16276">
          <cell r="A16276" t="str">
            <v>GA77061-JJPM</v>
          </cell>
          <cell r="B16276" t="str">
            <v>Capot carbone clipé sable PM</v>
          </cell>
          <cell r="C16276" t="str">
            <v xml:space="preserve"> </v>
          </cell>
        </row>
        <row r="16277">
          <cell r="A16277" t="str">
            <v>GA77061-NBPM</v>
          </cell>
          <cell r="B16277" t="str">
            <v>Capot carbone clipé gris PM</v>
          </cell>
          <cell r="C16277" t="str">
            <v xml:space="preserve"> </v>
          </cell>
        </row>
        <row r="16278">
          <cell r="A16278" t="str">
            <v>GA77061-NCGM</v>
          </cell>
          <cell r="B16278" t="str">
            <v>Capot carb.clipé gris métal GM</v>
          </cell>
          <cell r="C16278" t="str">
            <v xml:space="preserve"> </v>
          </cell>
        </row>
        <row r="16279">
          <cell r="A16279" t="str">
            <v>GA77061-NCPM</v>
          </cell>
          <cell r="B16279" t="str">
            <v>Capot carb.clipé gris métal PM</v>
          </cell>
          <cell r="C16279" t="str">
            <v xml:space="preserve"> </v>
          </cell>
        </row>
        <row r="16280">
          <cell r="A16280" t="str">
            <v>GA77061-NNGM</v>
          </cell>
          <cell r="B16280" t="str">
            <v>Capot carb.clipé grey GM</v>
          </cell>
          <cell r="C16280" t="str">
            <v xml:space="preserve"> </v>
          </cell>
        </row>
        <row r="16281">
          <cell r="A16281" t="str">
            <v>GA77061-NNPM</v>
          </cell>
          <cell r="B16281" t="str">
            <v>Capot carbone clipé gris PM</v>
          </cell>
          <cell r="C16281" t="str">
            <v xml:space="preserve"> </v>
          </cell>
        </row>
        <row r="16282">
          <cell r="A16282" t="str">
            <v>GA77061-OBPM</v>
          </cell>
          <cell r="B16282" t="str">
            <v>Capot carbone clipé orange PM</v>
          </cell>
          <cell r="C16282" t="str">
            <v xml:space="preserve"> </v>
          </cell>
        </row>
        <row r="16283">
          <cell r="A16283" t="str">
            <v>GA77061-REGM</v>
          </cell>
          <cell r="B16283" t="str">
            <v>Capot carbone clipé rouge GM</v>
          </cell>
          <cell r="C16283" t="str">
            <v xml:space="preserve"> </v>
          </cell>
        </row>
        <row r="16284">
          <cell r="A16284" t="str">
            <v>GA77061-REPM</v>
          </cell>
          <cell r="B16284" t="str">
            <v>Capot carbone clipé rouge PM</v>
          </cell>
          <cell r="C16284" t="str">
            <v xml:space="preserve"> </v>
          </cell>
        </row>
        <row r="16285">
          <cell r="A16285" t="str">
            <v>GA77061-VUGM</v>
          </cell>
          <cell r="B16285" t="str">
            <v>Capot carb.clipé vert pail.GM</v>
          </cell>
          <cell r="C16285" t="str">
            <v xml:space="preserve"> </v>
          </cell>
        </row>
        <row r="16286">
          <cell r="A16286" t="str">
            <v>GA77061-VUPM</v>
          </cell>
          <cell r="B16286" t="str">
            <v>Capot carb.clipé vert pail.PM</v>
          </cell>
          <cell r="C16286" t="str">
            <v xml:space="preserve"> </v>
          </cell>
        </row>
        <row r="16287">
          <cell r="A16287" t="str">
            <v>GA77061-VVGM</v>
          </cell>
          <cell r="B16287" t="str">
            <v>Capot carb.clipé vert otan GM</v>
          </cell>
          <cell r="C16287" t="str">
            <v xml:space="preserve"> </v>
          </cell>
        </row>
        <row r="16288">
          <cell r="A16288" t="str">
            <v>GA77061-VVPM</v>
          </cell>
          <cell r="B16288" t="str">
            <v>Capot carb.clipé vert otan PM</v>
          </cell>
          <cell r="C16288" t="str">
            <v xml:space="preserve"> </v>
          </cell>
        </row>
        <row r="16289">
          <cell r="A16289" t="str">
            <v>GA77062</v>
          </cell>
          <cell r="B16289" t="str">
            <v>Ensemble talon de capot/cimier</v>
          </cell>
          <cell r="C16289" t="str">
            <v xml:space="preserve"> </v>
          </cell>
        </row>
        <row r="16290">
          <cell r="A16290" t="str">
            <v>GA77065-AFPM</v>
          </cell>
          <cell r="B16290" t="str">
            <v>Cimier ANVIS6 vissé darkblu PM</v>
          </cell>
          <cell r="C16290" t="str">
            <v xml:space="preserve"> </v>
          </cell>
        </row>
        <row r="16291">
          <cell r="A16291" t="str">
            <v>GA77065-BUGM</v>
          </cell>
          <cell r="B16291" t="str">
            <v>ANVIS6 support screwed mat white, large</v>
          </cell>
          <cell r="C16291" t="str">
            <v xml:space="preserve"> </v>
          </cell>
        </row>
        <row r="16292">
          <cell r="A16292" t="str">
            <v>GA77065-BUPM</v>
          </cell>
          <cell r="B16292" t="str">
            <v>ANVIS6 support screwed mat white, small</v>
          </cell>
          <cell r="C16292" t="str">
            <v xml:space="preserve"> </v>
          </cell>
        </row>
        <row r="16293">
          <cell r="A16293" t="str">
            <v>GA77065-IQGM</v>
          </cell>
          <cell r="B16293" t="str">
            <v>Cimier ANVIS-6 vissé bleu g GM</v>
          </cell>
          <cell r="C16293" t="str">
            <v xml:space="preserve"> </v>
          </cell>
        </row>
        <row r="16294">
          <cell r="A16294" t="str">
            <v>GA77065-IQPM</v>
          </cell>
          <cell r="B16294" t="str">
            <v>Cimier ANVIS-6 vissé bleu g PM</v>
          </cell>
          <cell r="C16294" t="str">
            <v xml:space="preserve"> </v>
          </cell>
        </row>
        <row r="16295">
          <cell r="A16295" t="str">
            <v>GA77065-JJGM</v>
          </cell>
          <cell r="B16295" t="str">
            <v>Cimier ANVIS-6 vissé sable GM</v>
          </cell>
          <cell r="C16295" t="str">
            <v xml:space="preserve"> </v>
          </cell>
        </row>
        <row r="16296">
          <cell r="A16296" t="str">
            <v>GA77065-JJPM</v>
          </cell>
          <cell r="B16296" t="str">
            <v>Cimier ANVIS-6 vissé sable PM</v>
          </cell>
          <cell r="C16296" t="str">
            <v xml:space="preserve"> </v>
          </cell>
        </row>
        <row r="16297">
          <cell r="A16297" t="str">
            <v>GA77065-NBPM</v>
          </cell>
          <cell r="B16297" t="str">
            <v>Cimier ANVIS-6 vissé gris PM</v>
          </cell>
          <cell r="C16297" t="str">
            <v xml:space="preserve"> </v>
          </cell>
        </row>
        <row r="16298">
          <cell r="A16298" t="str">
            <v>GA77065-OBPM</v>
          </cell>
          <cell r="B16298" t="str">
            <v>Hard cov.ANVIS-6 screw.fluo orange,small</v>
          </cell>
          <cell r="C16298" t="str">
            <v xml:space="preserve"> </v>
          </cell>
        </row>
        <row r="16299">
          <cell r="A16299" t="str">
            <v>GA77065-VUGM</v>
          </cell>
          <cell r="B16299" t="str">
            <v>ANVIS6 support screwed met green, large</v>
          </cell>
          <cell r="C16299" t="str">
            <v xml:space="preserve"> </v>
          </cell>
        </row>
        <row r="16300">
          <cell r="A16300" t="str">
            <v>GA77065-VUPM</v>
          </cell>
          <cell r="B16300" t="str">
            <v>ANVIS6 support screwed met.green, small</v>
          </cell>
          <cell r="C16300" t="str">
            <v xml:space="preserve"> </v>
          </cell>
        </row>
        <row r="16301">
          <cell r="A16301" t="str">
            <v>GA77065-VVGM</v>
          </cell>
          <cell r="B16301" t="str">
            <v>Cimier ANVIS6 vissé vert Ot GM</v>
          </cell>
          <cell r="C16301" t="str">
            <v xml:space="preserve"> </v>
          </cell>
        </row>
        <row r="16302">
          <cell r="A16302" t="str">
            <v>GA77065-VVPM</v>
          </cell>
          <cell r="B16302" t="str">
            <v>Hard cover ANVIS6 screw.,Nato green,smal</v>
          </cell>
          <cell r="C16302" t="str">
            <v xml:space="preserve"> </v>
          </cell>
        </row>
        <row r="16303">
          <cell r="A16303" t="str">
            <v>GA77066-AFGM</v>
          </cell>
          <cell r="B16303" t="str">
            <v>Cimier ANVIS6 clipé darkblu GM</v>
          </cell>
          <cell r="C16303" t="str">
            <v xml:space="preserve"> </v>
          </cell>
        </row>
        <row r="16304">
          <cell r="A16304" t="str">
            <v>GA77066-AFPM</v>
          </cell>
          <cell r="B16304" t="str">
            <v>Cimier ANVIS6 clipé darkblu PM</v>
          </cell>
          <cell r="C16304" t="str">
            <v xml:space="preserve"> </v>
          </cell>
        </row>
        <row r="16305">
          <cell r="A16305" t="str">
            <v>GA77066-BQGM</v>
          </cell>
          <cell r="B16305" t="str">
            <v>Cimier ANVIS-6 clipé blanc GM</v>
          </cell>
          <cell r="C16305" t="str">
            <v xml:space="preserve"> </v>
          </cell>
        </row>
        <row r="16306">
          <cell r="A16306" t="str">
            <v>GA77066-BQPM</v>
          </cell>
          <cell r="B16306" t="str">
            <v>Cimier ANVIS-6 clipé blanc PM</v>
          </cell>
          <cell r="C16306" t="str">
            <v xml:space="preserve"> </v>
          </cell>
        </row>
        <row r="16307">
          <cell r="A16307" t="str">
            <v>GA77066-IQGM</v>
          </cell>
          <cell r="B16307" t="str">
            <v>Cimier ANVIS-6 clipé bleu g GM</v>
          </cell>
          <cell r="C16307" t="str">
            <v xml:space="preserve"> </v>
          </cell>
        </row>
        <row r="16308">
          <cell r="A16308" t="str">
            <v>GA77066-IQPM</v>
          </cell>
          <cell r="B16308" t="str">
            <v>Cimier ANVIS-6 clipé bleu g PM</v>
          </cell>
          <cell r="C16308" t="str">
            <v xml:space="preserve"> </v>
          </cell>
        </row>
        <row r="16309">
          <cell r="A16309" t="str">
            <v>GA77066-JBGM</v>
          </cell>
          <cell r="B16309" t="str">
            <v>Cimier ANVIS-6 clipé jaune GM</v>
          </cell>
          <cell r="C16309" t="str">
            <v xml:space="preserve"> </v>
          </cell>
        </row>
        <row r="16310">
          <cell r="A16310" t="str">
            <v>GA77066-JBPM</v>
          </cell>
          <cell r="B16310" t="str">
            <v>Cimier ANVIS-6 clipé jaune PM</v>
          </cell>
          <cell r="C16310" t="str">
            <v xml:space="preserve"> </v>
          </cell>
        </row>
        <row r="16311">
          <cell r="A16311" t="str">
            <v>GA77066-JJGM</v>
          </cell>
          <cell r="B16311" t="str">
            <v>Cimier ANVIS-6 clipé sable GM</v>
          </cell>
          <cell r="C16311" t="str">
            <v xml:space="preserve"> </v>
          </cell>
        </row>
        <row r="16312">
          <cell r="A16312" t="str">
            <v>GA77066-JJPM</v>
          </cell>
          <cell r="B16312" t="str">
            <v>NVG support ANVIS-6 clipped sand, PM</v>
          </cell>
          <cell r="C16312" t="str">
            <v xml:space="preserve"> </v>
          </cell>
        </row>
        <row r="16313">
          <cell r="A16313" t="str">
            <v>GA77066-NXGM</v>
          </cell>
          <cell r="B16313" t="str">
            <v>Cimier ANVIS6 clipé noir ma GM</v>
          </cell>
          <cell r="C16313" t="str">
            <v xml:space="preserve"> </v>
          </cell>
        </row>
        <row r="16314">
          <cell r="A16314" t="str">
            <v>GA77066-NXPM</v>
          </cell>
          <cell r="B16314" t="str">
            <v>Cimier ANVIS6 clipé noir ma PM</v>
          </cell>
          <cell r="C16314" t="str">
            <v xml:space="preserve"> </v>
          </cell>
        </row>
        <row r="16315">
          <cell r="A16315" t="str">
            <v>GA77066-OBGM</v>
          </cell>
          <cell r="B16315" t="str">
            <v>Cimier ANVIS6 clipé orange GM</v>
          </cell>
          <cell r="C16315" t="str">
            <v xml:space="preserve"> </v>
          </cell>
        </row>
        <row r="16316">
          <cell r="A16316" t="str">
            <v>GA77066-OBPM</v>
          </cell>
          <cell r="B16316" t="str">
            <v>Cimier ANVIS6 clipé orange PM</v>
          </cell>
          <cell r="C16316" t="str">
            <v xml:space="preserve"> </v>
          </cell>
        </row>
        <row r="16317">
          <cell r="A16317" t="str">
            <v>GA77066-REGM</v>
          </cell>
          <cell r="B16317" t="str">
            <v>Cimier ANVIS-6 clipé rouge GM</v>
          </cell>
          <cell r="C16317" t="str">
            <v xml:space="preserve"> </v>
          </cell>
        </row>
        <row r="16318">
          <cell r="A16318" t="str">
            <v>GA77066-REPM</v>
          </cell>
          <cell r="B16318" t="str">
            <v>Cimier ANVIS-6 clipé rouge PM</v>
          </cell>
          <cell r="C16318" t="str">
            <v xml:space="preserve"> </v>
          </cell>
        </row>
        <row r="16319">
          <cell r="A16319" t="str">
            <v>GA77066-VVGM</v>
          </cell>
          <cell r="B16319" t="str">
            <v>Cimier ANVIS6 clipé vert Ot GM</v>
          </cell>
          <cell r="C16319" t="str">
            <v xml:space="preserve"> </v>
          </cell>
        </row>
        <row r="16320">
          <cell r="A16320" t="str">
            <v>GA77066-VVPM</v>
          </cell>
          <cell r="B16320" t="str">
            <v>Cimier ANVIS6 clipé vert Ot PM</v>
          </cell>
          <cell r="C16320" t="str">
            <v xml:space="preserve"> </v>
          </cell>
        </row>
        <row r="16321">
          <cell r="A16321" t="str">
            <v>GA77067</v>
          </cell>
          <cell r="B16321" t="str">
            <v>Jugulaire  Aéro / boucle auto</v>
          </cell>
          <cell r="C16321" t="str">
            <v xml:space="preserve"> </v>
          </cell>
        </row>
        <row r="16322">
          <cell r="A16322" t="str">
            <v>GA77070-GM</v>
          </cell>
          <cell r="B16322" t="str">
            <v>Ensemble jugulaire 2 brins GM</v>
          </cell>
          <cell r="C16322" t="str">
            <v xml:space="preserve"> </v>
          </cell>
        </row>
        <row r="16323">
          <cell r="A16323" t="str">
            <v>GA77070-PM</v>
          </cell>
          <cell r="B16323" t="str">
            <v>Ensemble jugulaire 2 brins PM</v>
          </cell>
          <cell r="C16323" t="str">
            <v xml:space="preserve"> </v>
          </cell>
        </row>
        <row r="16324">
          <cell r="A16324" t="str">
            <v>GA77074-GM</v>
          </cell>
          <cell r="B16324" t="str">
            <v>Kit cales de nuque mousse GM</v>
          </cell>
          <cell r="C16324" t="str">
            <v xml:space="preserve"> </v>
          </cell>
        </row>
        <row r="16325">
          <cell r="A16325" t="str">
            <v>GA77074-PM</v>
          </cell>
          <cell r="B16325" t="str">
            <v>Kit cales de nuque mousse PM</v>
          </cell>
          <cell r="C16325" t="str">
            <v xml:space="preserve"> </v>
          </cell>
        </row>
        <row r="16326">
          <cell r="A16326" t="str">
            <v>GA77078</v>
          </cell>
          <cell r="B16326" t="str">
            <v>Bonnette de propreté</v>
          </cell>
          <cell r="C16326" t="str">
            <v xml:space="preserve"> </v>
          </cell>
        </row>
        <row r="16327">
          <cell r="A16327" t="str">
            <v>GA77079</v>
          </cell>
          <cell r="B16327" t="str">
            <v>Kit cale frontale tissu</v>
          </cell>
          <cell r="C16327" t="str">
            <v xml:space="preserve"> </v>
          </cell>
        </row>
        <row r="16328">
          <cell r="A16328" t="str">
            <v>GA77080</v>
          </cell>
          <cell r="B16328" t="str">
            <v>Kit cale de sommet tissu</v>
          </cell>
          <cell r="C16328" t="str">
            <v xml:space="preserve"> </v>
          </cell>
        </row>
        <row r="16329">
          <cell r="A16329" t="str">
            <v>GA77081-M</v>
          </cell>
          <cell r="B16329" t="str">
            <v>Bourrelet tissu LH 2 pions M</v>
          </cell>
          <cell r="C16329" t="str">
            <v xml:space="preserve"> </v>
          </cell>
        </row>
        <row r="16330">
          <cell r="A16330" t="str">
            <v>GA77081-XS</v>
          </cell>
          <cell r="B16330" t="str">
            <v>Bourrelet tissu LH 2 pions XS</v>
          </cell>
          <cell r="C16330" t="str">
            <v xml:space="preserve"> </v>
          </cell>
        </row>
        <row r="16331">
          <cell r="A16331" t="str">
            <v>GA77082-L</v>
          </cell>
          <cell r="B16331" t="str">
            <v>Bourrelet tissu LA 3 pions L</v>
          </cell>
          <cell r="C16331" t="str">
            <v xml:space="preserve"> </v>
          </cell>
        </row>
        <row r="16332">
          <cell r="A16332" t="str">
            <v>GA77082-M</v>
          </cell>
          <cell r="B16332" t="str">
            <v>Bourrelet tissu LA 3 pions M</v>
          </cell>
          <cell r="C16332" t="str">
            <v xml:space="preserve"> </v>
          </cell>
        </row>
        <row r="16333">
          <cell r="A16333" t="str">
            <v>GA77082-S</v>
          </cell>
          <cell r="B16333" t="str">
            <v>Bourrelet tissu LA 3 pions S</v>
          </cell>
          <cell r="C16333" t="str">
            <v xml:space="preserve"> </v>
          </cell>
        </row>
        <row r="16334">
          <cell r="A16334" t="str">
            <v>GA77082-XL</v>
          </cell>
          <cell r="B16334" t="str">
            <v>Bourrelet tissu LA 3 pions XL</v>
          </cell>
          <cell r="C16334" t="str">
            <v xml:space="preserve"> </v>
          </cell>
        </row>
        <row r="16335">
          <cell r="A16335" t="str">
            <v>GA77082-XS</v>
          </cell>
          <cell r="B16335" t="str">
            <v>Bourrelet tissu LA 3 pions XS</v>
          </cell>
          <cell r="C16335" t="str">
            <v xml:space="preserve"> </v>
          </cell>
        </row>
        <row r="16336">
          <cell r="A16336" t="str">
            <v>GA77082-XXL</v>
          </cell>
          <cell r="B16336" t="str">
            <v>Bourrelet tissu LA 3 pions XXL</v>
          </cell>
          <cell r="C16336" t="str">
            <v xml:space="preserve"> </v>
          </cell>
        </row>
        <row r="16337">
          <cell r="A16337" t="str">
            <v>GA77083-05</v>
          </cell>
          <cell r="B16337" t="str">
            <v>Cale frontale tissu ép 05</v>
          </cell>
          <cell r="C16337" t="str">
            <v xml:space="preserve"> </v>
          </cell>
        </row>
        <row r="16338">
          <cell r="A16338" t="str">
            <v>GA77083-10</v>
          </cell>
          <cell r="B16338" t="str">
            <v>Cale frontale tissu ép 10</v>
          </cell>
          <cell r="C16338" t="str">
            <v xml:space="preserve"> </v>
          </cell>
        </row>
        <row r="16339">
          <cell r="A16339" t="str">
            <v>GA77083-15</v>
          </cell>
          <cell r="B16339" t="str">
            <v>Cale frontale tissu ép 15</v>
          </cell>
          <cell r="C16339" t="str">
            <v xml:space="preserve"> </v>
          </cell>
        </row>
        <row r="16340">
          <cell r="A16340" t="str">
            <v>GA77084-05</v>
          </cell>
          <cell r="B16340" t="str">
            <v>Cale de sommet tissu ép 05</v>
          </cell>
          <cell r="C16340" t="str">
            <v xml:space="preserve"> </v>
          </cell>
        </row>
        <row r="16341">
          <cell r="A16341" t="str">
            <v>GA77084-10</v>
          </cell>
          <cell r="B16341" t="str">
            <v>Cale de sommet tissu ép 10</v>
          </cell>
          <cell r="C16341" t="str">
            <v xml:space="preserve"> </v>
          </cell>
        </row>
        <row r="16342">
          <cell r="A16342" t="str">
            <v>GA77084-15</v>
          </cell>
          <cell r="B16342" t="str">
            <v>Cale de sommet tissu ép 15</v>
          </cell>
          <cell r="C16342" t="str">
            <v xml:space="preserve"> </v>
          </cell>
        </row>
        <row r="16343">
          <cell r="A16343" t="str">
            <v>GA77085</v>
          </cell>
          <cell r="B16343" t="str">
            <v>Outil de serrage pour ressort</v>
          </cell>
          <cell r="C16343" t="str">
            <v xml:space="preserve"> </v>
          </cell>
        </row>
        <row r="16344">
          <cell r="A16344" t="str">
            <v>GA77086-BQGM</v>
          </cell>
          <cell r="B16344" t="str">
            <v>Calotte équipée LH250 blanc GM</v>
          </cell>
          <cell r="C16344" t="str">
            <v xml:space="preserve"> </v>
          </cell>
        </row>
        <row r="16345">
          <cell r="A16345" t="str">
            <v>GA77086-BQPM</v>
          </cell>
          <cell r="B16345" t="str">
            <v>Calotte équipée LH250 blanc PM</v>
          </cell>
          <cell r="C16345" t="str">
            <v xml:space="preserve"> </v>
          </cell>
        </row>
        <row r="16346">
          <cell r="A16346" t="str">
            <v>GA77086-REGM</v>
          </cell>
          <cell r="B16346" t="str">
            <v xml:space="preserve"> LH250 shell red large size</v>
          </cell>
          <cell r="C16346" t="str">
            <v xml:space="preserve"> </v>
          </cell>
        </row>
        <row r="16347">
          <cell r="A16347" t="str">
            <v>GA77086-REPM</v>
          </cell>
          <cell r="B16347" t="str">
            <v xml:space="preserve"> LH250 shell red.small size</v>
          </cell>
          <cell r="C16347" t="str">
            <v xml:space="preserve"> </v>
          </cell>
        </row>
        <row r="16348">
          <cell r="A16348" t="str">
            <v>GA77088</v>
          </cell>
          <cell r="B16348" t="str">
            <v>Kit passe-fil HMS</v>
          </cell>
          <cell r="C16348" t="str">
            <v xml:space="preserve"> </v>
          </cell>
        </row>
        <row r="16349">
          <cell r="A16349" t="str">
            <v>GA77089-L</v>
          </cell>
          <cell r="B16349" t="str">
            <v>Cale de nuque tissu L</v>
          </cell>
          <cell r="C16349" t="str">
            <v xml:space="preserve"> </v>
          </cell>
        </row>
        <row r="16350">
          <cell r="A16350" t="str">
            <v>GA77089-M</v>
          </cell>
          <cell r="B16350" t="str">
            <v>Cale de nuque tissu M</v>
          </cell>
          <cell r="C16350" t="str">
            <v xml:space="preserve"> </v>
          </cell>
        </row>
        <row r="16351">
          <cell r="A16351" t="str">
            <v>GA77089-S</v>
          </cell>
          <cell r="B16351" t="str">
            <v>Cale de nuque tissu S</v>
          </cell>
          <cell r="C16351" t="str">
            <v xml:space="preserve"> </v>
          </cell>
        </row>
        <row r="16352">
          <cell r="A16352" t="str">
            <v>GA77089-XS</v>
          </cell>
          <cell r="B16352" t="str">
            <v>Cale de nuque tissu XS</v>
          </cell>
          <cell r="C16352" t="str">
            <v xml:space="preserve"> </v>
          </cell>
        </row>
        <row r="16353">
          <cell r="A16353" t="str">
            <v>GA77090-PM001</v>
          </cell>
          <cell r="B16353" t="str">
            <v>Ecran intérieur incolore PM</v>
          </cell>
          <cell r="C16353" t="str">
            <v xml:space="preserve"> </v>
          </cell>
        </row>
        <row r="16354">
          <cell r="A16354" t="str">
            <v>GA77092-BQ</v>
          </cell>
          <cell r="B16354" t="str">
            <v>Adaptator OB56/CN2HA white</v>
          </cell>
          <cell r="C16354" t="str">
            <v xml:space="preserve"> </v>
          </cell>
        </row>
        <row r="16355">
          <cell r="A16355" t="str">
            <v>GA77092-NB</v>
          </cell>
          <cell r="B16355" t="str">
            <v>Adaptateur OB56/CN2HA gris</v>
          </cell>
          <cell r="C16355" t="str">
            <v xml:space="preserve"> </v>
          </cell>
        </row>
        <row r="16356">
          <cell r="A16356" t="str">
            <v>GA77092-NN</v>
          </cell>
          <cell r="B16356" t="str">
            <v>Adaptateur OB56/CN2HA gris mat</v>
          </cell>
          <cell r="C16356" t="str">
            <v xml:space="preserve"> </v>
          </cell>
        </row>
        <row r="16357">
          <cell r="A16357" t="str">
            <v>GA77092-NX</v>
          </cell>
          <cell r="B16357" t="str">
            <v>OB56/CN2HA adapter, matt black</v>
          </cell>
          <cell r="C16357" t="str">
            <v xml:space="preserve"> </v>
          </cell>
        </row>
        <row r="16358">
          <cell r="A16358" t="str">
            <v>GA77092-VV</v>
          </cell>
          <cell r="B16358" t="str">
            <v>Adaptateur OB56/CN2HA vert ota</v>
          </cell>
          <cell r="C16358" t="str">
            <v xml:space="preserve"> </v>
          </cell>
        </row>
        <row r="16359">
          <cell r="A16359" t="str">
            <v>GA77096</v>
          </cell>
          <cell r="B16359" t="str">
            <v>Bride de fixationEPHESE(paire)</v>
          </cell>
          <cell r="C16359" t="str">
            <v xml:space="preserve"> </v>
          </cell>
        </row>
        <row r="16360">
          <cell r="A16360" t="str">
            <v>GA77099-D</v>
          </cell>
          <cell r="B16360" t="str">
            <v>Ens.rotation écran int. D LA</v>
          </cell>
          <cell r="C16360" t="str">
            <v xml:space="preserve"> </v>
          </cell>
        </row>
        <row r="16361">
          <cell r="A16361" t="str">
            <v>GA77099-G</v>
          </cell>
          <cell r="B16361" t="str">
            <v>Ens.rotation écran int. G LA</v>
          </cell>
          <cell r="C16361" t="str">
            <v xml:space="preserve"> </v>
          </cell>
        </row>
        <row r="16362">
          <cell r="A16362" t="str">
            <v>GA77100-GM002</v>
          </cell>
          <cell r="B16362" t="str">
            <v>Ens.écran ext.découpé vert GM</v>
          </cell>
          <cell r="C16362" t="str">
            <v xml:space="preserve"> </v>
          </cell>
        </row>
        <row r="16363">
          <cell r="A16363" t="str">
            <v>GA77100-GM003</v>
          </cell>
          <cell r="B16363" t="str">
            <v>Ens.écran ext.découpé jaune GM</v>
          </cell>
          <cell r="C16363" t="str">
            <v xml:space="preserve"> </v>
          </cell>
        </row>
        <row r="16364">
          <cell r="A16364" t="str">
            <v>GA77100-PM001</v>
          </cell>
          <cell r="B16364" t="str">
            <v>Ens.écran ext.découpé incol PM</v>
          </cell>
          <cell r="C16364" t="str">
            <v xml:space="preserve"> </v>
          </cell>
        </row>
        <row r="16365">
          <cell r="A16365" t="str">
            <v>GA77100-PM002</v>
          </cell>
          <cell r="B16365" t="str">
            <v>Ens.écran ext.découpé vert PM</v>
          </cell>
          <cell r="C16365" t="str">
            <v xml:space="preserve"> </v>
          </cell>
        </row>
        <row r="16366">
          <cell r="A16366" t="str">
            <v>GA77100-PM003</v>
          </cell>
          <cell r="B16366" t="str">
            <v>Ens.écran ext.découpé jaune PM</v>
          </cell>
          <cell r="C16366" t="str">
            <v xml:space="preserve"> </v>
          </cell>
        </row>
        <row r="16367">
          <cell r="A16367" t="str">
            <v>GA77101</v>
          </cell>
          <cell r="B16367" t="str">
            <v>Kit maintenance LH050/250/LA100</v>
          </cell>
          <cell r="C16367" t="str">
            <v xml:space="preserve"> </v>
          </cell>
        </row>
        <row r="16368">
          <cell r="A16368" t="str">
            <v>GA77103</v>
          </cell>
          <cell r="B16368" t="str">
            <v>100 Rond.onduflex 1onde 2n 8 B</v>
          </cell>
          <cell r="C16368" t="str">
            <v xml:space="preserve"> </v>
          </cell>
        </row>
        <row r="16369">
          <cell r="A16369" t="str">
            <v>GA77104</v>
          </cell>
          <cell r="B16369" t="str">
            <v>Washer Anti Cable Tear-out Syst., set 50</v>
          </cell>
          <cell r="C16369" t="str">
            <v xml:space="preserve"> </v>
          </cell>
        </row>
        <row r="16370">
          <cell r="A16370" t="str">
            <v>GA77107</v>
          </cell>
          <cell r="B16370" t="str">
            <v>Pince JST</v>
          </cell>
          <cell r="C16370" t="str">
            <v xml:space="preserve"> </v>
          </cell>
        </row>
        <row r="16371">
          <cell r="A16371" t="str">
            <v>GA77108</v>
          </cell>
          <cell r="B16371" t="str">
            <v>Extension spéciale prise JST</v>
          </cell>
          <cell r="C16371" t="str">
            <v xml:space="preserve"> </v>
          </cell>
        </row>
        <row r="16372">
          <cell r="A16372" t="str">
            <v>GA77109</v>
          </cell>
          <cell r="B16372" t="str">
            <v>Produit de finition Finesse-it</v>
          </cell>
          <cell r="C16372" t="str">
            <v xml:space="preserve"> </v>
          </cell>
        </row>
        <row r="16373">
          <cell r="A16373" t="str">
            <v>GA77110</v>
          </cell>
          <cell r="B16373" t="str">
            <v>Lot 100 rondelles téflon Ø20</v>
          </cell>
          <cell r="C16373" t="str">
            <v xml:space="preserve"> </v>
          </cell>
        </row>
        <row r="16374">
          <cell r="A16374" t="str">
            <v>GA77111</v>
          </cell>
          <cell r="B16374" t="str">
            <v>Kit pions bourrelet</v>
          </cell>
          <cell r="C16374" t="str">
            <v xml:space="preserve"> </v>
          </cell>
        </row>
        <row r="16375">
          <cell r="A16375" t="str">
            <v>GA77112</v>
          </cell>
          <cell r="B16375" t="str">
            <v>Interface capot thermoplastic</v>
          </cell>
          <cell r="C16375" t="str">
            <v xml:space="preserve"> </v>
          </cell>
        </row>
        <row r="16376">
          <cell r="A16376" t="str">
            <v>GA77113-IQGM</v>
          </cell>
          <cell r="B16376" t="str">
            <v>Cimier vis ANV.+bride bleu GM</v>
          </cell>
          <cell r="C16376" t="str">
            <v xml:space="preserve"> </v>
          </cell>
        </row>
        <row r="16377">
          <cell r="A16377" t="str">
            <v>GA77113-IQPM</v>
          </cell>
          <cell r="B16377" t="str">
            <v>Cimier vis ANV.+bride bleu PM</v>
          </cell>
          <cell r="C16377" t="str">
            <v xml:space="preserve"> </v>
          </cell>
        </row>
        <row r="16378">
          <cell r="A16378" t="str">
            <v>GA77114</v>
          </cell>
          <cell r="B16378" t="str">
            <v>Ens.attache jug sécurité civil</v>
          </cell>
          <cell r="C16378" t="str">
            <v xml:space="preserve"> </v>
          </cell>
        </row>
        <row r="16379">
          <cell r="A16379" t="str">
            <v>GA77116</v>
          </cell>
          <cell r="B16379" t="str">
            <v>Casquette faradisée GM</v>
          </cell>
          <cell r="C16379" t="str">
            <v xml:space="preserve"> </v>
          </cell>
        </row>
        <row r="16380">
          <cell r="A16380" t="str">
            <v>GA77120</v>
          </cell>
          <cell r="B16380" t="str">
            <v>Ens.fix.masq Gallet D&amp;G sslogo</v>
          </cell>
          <cell r="C16380" t="str">
            <v xml:space="preserve"> </v>
          </cell>
        </row>
        <row r="16381">
          <cell r="A16381" t="str">
            <v>GA77121</v>
          </cell>
          <cell r="B16381" t="str">
            <v>Ens. capot crémai. G ss logo</v>
          </cell>
          <cell r="C16381" t="str">
            <v xml:space="preserve"> </v>
          </cell>
        </row>
        <row r="16382">
          <cell r="A16382" t="str">
            <v>GA77122</v>
          </cell>
          <cell r="B16382" t="str">
            <v>Ens.fixa.masque G ss logo</v>
          </cell>
          <cell r="C16382" t="str">
            <v xml:space="preserve"> </v>
          </cell>
        </row>
        <row r="16383">
          <cell r="A16383" t="str">
            <v>GA77124-JJGM</v>
          </cell>
          <cell r="B16383" t="str">
            <v>Sand col. MIG 29 HMD clip support, large</v>
          </cell>
          <cell r="C16383" t="str">
            <v xml:space="preserve"> </v>
          </cell>
        </row>
        <row r="16384">
          <cell r="A16384" t="str">
            <v>GA77124-JJPM</v>
          </cell>
          <cell r="B16384" t="str">
            <v>Sand col. MIG 29 HMD clip support, small</v>
          </cell>
          <cell r="C16384" t="str">
            <v xml:space="preserve"> </v>
          </cell>
        </row>
        <row r="16385">
          <cell r="A16385" t="str">
            <v>GA77124-NBGM</v>
          </cell>
          <cell r="B16385" t="str">
            <v>Grey MIG 29 HMD clip support, large size</v>
          </cell>
          <cell r="C16385" t="str">
            <v xml:space="preserve"> </v>
          </cell>
        </row>
        <row r="16386">
          <cell r="A16386" t="str">
            <v>GA77124-NBPM</v>
          </cell>
          <cell r="B16386" t="str">
            <v>Grey MIG 29 HMD clip support, small size</v>
          </cell>
          <cell r="C16386" t="str">
            <v xml:space="preserve"> </v>
          </cell>
        </row>
        <row r="16387">
          <cell r="A16387" t="str">
            <v>GA77130-JJ</v>
          </cell>
          <cell r="B16387" t="str">
            <v>ANVIS NVG adapter sand</v>
          </cell>
          <cell r="C16387" t="str">
            <v xml:space="preserve"> </v>
          </cell>
        </row>
        <row r="16388">
          <cell r="A16388" t="str">
            <v>GA77130-NN</v>
          </cell>
          <cell r="B16388" t="str">
            <v>ANVIS NVG adapter matt grey</v>
          </cell>
          <cell r="C16388" t="str">
            <v xml:space="preserve"> </v>
          </cell>
        </row>
        <row r="16389">
          <cell r="A16389" t="str">
            <v>GA77130-NT</v>
          </cell>
          <cell r="B16389" t="str">
            <v>ANVIS NVG adapter dark grey</v>
          </cell>
          <cell r="C16389" t="str">
            <v xml:space="preserve"> </v>
          </cell>
        </row>
        <row r="16390">
          <cell r="A16390" t="str">
            <v>GA77130-NX</v>
          </cell>
          <cell r="B16390" t="str">
            <v>ANVIS NVG adapter matt black</v>
          </cell>
          <cell r="C16390" t="str">
            <v xml:space="preserve"> </v>
          </cell>
        </row>
        <row r="16391">
          <cell r="A16391" t="str">
            <v>GA77130-VV</v>
          </cell>
          <cell r="B16391" t="str">
            <v>ANVIS NVG adapter nato green</v>
          </cell>
          <cell r="C16391" t="str">
            <v xml:space="preserve"> </v>
          </cell>
        </row>
        <row r="16392">
          <cell r="A16392" t="str">
            <v>GA77136</v>
          </cell>
          <cell r="B16392" t="str">
            <v>Rondelle M3 éventail inox</v>
          </cell>
          <cell r="C16392" t="str">
            <v xml:space="preserve"> </v>
          </cell>
        </row>
        <row r="16393">
          <cell r="A16393" t="str">
            <v>GA77155</v>
          </cell>
          <cell r="B16393" t="str">
            <v>Vis TBHC M3x12 inox</v>
          </cell>
          <cell r="C16393" t="str">
            <v xml:space="preserve"> </v>
          </cell>
        </row>
        <row r="16394">
          <cell r="A16394" t="str">
            <v>GA77160</v>
          </cell>
          <cell r="B16394" t="str">
            <v>Embase cremail.gauche gris</v>
          </cell>
          <cell r="C16394" t="str">
            <v xml:space="preserve"> </v>
          </cell>
        </row>
        <row r="16395">
          <cell r="A16395" t="str">
            <v>GA77161</v>
          </cell>
          <cell r="B16395" t="str">
            <v>Embase crémail. droit modifié</v>
          </cell>
          <cell r="C16395" t="str">
            <v xml:space="preserve"> </v>
          </cell>
        </row>
        <row r="16396">
          <cell r="A16396" t="str">
            <v>GA77163</v>
          </cell>
          <cell r="B16396" t="str">
            <v>WAMRS KOCH &amp; SONS</v>
          </cell>
          <cell r="C16396" t="str">
            <v xml:space="preserve"> </v>
          </cell>
        </row>
        <row r="16397">
          <cell r="A16397" t="str">
            <v>GA77164</v>
          </cell>
          <cell r="B16397" t="str">
            <v>Interface crémaillèreKOCH &amp; S</v>
          </cell>
          <cell r="C16397" t="str">
            <v xml:space="preserve"> </v>
          </cell>
        </row>
        <row r="16398">
          <cell r="A16398" t="str">
            <v>GA77165</v>
          </cell>
          <cell r="B16398" t="str">
            <v>Support crémaillèreKOCH &amp;SONS</v>
          </cell>
          <cell r="C16398" t="str">
            <v xml:space="preserve"> </v>
          </cell>
        </row>
        <row r="16399">
          <cell r="A16399" t="str">
            <v>GA77166</v>
          </cell>
          <cell r="B16399" t="str">
            <v>Goupille Ø2 x 5 DIN 7 inox</v>
          </cell>
          <cell r="C16399" t="str">
            <v xml:space="preserve"> </v>
          </cell>
        </row>
        <row r="16400">
          <cell r="A16400" t="str">
            <v>GA77167</v>
          </cell>
          <cell r="B16400" t="str">
            <v>Goupille inox diam.2x8 DIN 7</v>
          </cell>
          <cell r="C16400" t="str">
            <v xml:space="preserve"> </v>
          </cell>
        </row>
        <row r="16401">
          <cell r="A16401" t="str">
            <v>GA77168</v>
          </cell>
          <cell r="B16401" t="str">
            <v>Vis M4x6 TRL inox</v>
          </cell>
          <cell r="C16401" t="str">
            <v xml:space="preserve"> </v>
          </cell>
        </row>
        <row r="16402">
          <cell r="A16402" t="str">
            <v>GA77169</v>
          </cell>
          <cell r="B16402" t="str">
            <v>Joint torique Ø11,5x1,5</v>
          </cell>
          <cell r="C16402" t="str">
            <v xml:space="preserve"> </v>
          </cell>
        </row>
        <row r="16403">
          <cell r="A16403" t="str">
            <v>GA77170</v>
          </cell>
          <cell r="B16403" t="str">
            <v>Rondelle LB noir.4/14 épai.0,5</v>
          </cell>
          <cell r="C16403" t="str">
            <v xml:space="preserve"> </v>
          </cell>
        </row>
        <row r="16404">
          <cell r="A16404" t="str">
            <v>GA77171</v>
          </cell>
          <cell r="B16404" t="str">
            <v>Rondelle teflon sous crém.aero</v>
          </cell>
          <cell r="C16404" t="str">
            <v xml:space="preserve"> </v>
          </cell>
        </row>
        <row r="16405">
          <cell r="A16405" t="str">
            <v>GA77173</v>
          </cell>
          <cell r="B16405" t="str">
            <v>Vis FHC UNC brutN°6_32 lg 9,5</v>
          </cell>
          <cell r="C16405" t="str">
            <v xml:space="preserve"> </v>
          </cell>
        </row>
        <row r="16406">
          <cell r="A16406" t="str">
            <v>GA77174</v>
          </cell>
          <cell r="B16406" t="str">
            <v>Ensemble crémaillère G ss logo</v>
          </cell>
          <cell r="C16406" t="str">
            <v xml:space="preserve"> </v>
          </cell>
        </row>
        <row r="16407">
          <cell r="A16407" t="str">
            <v>GA77175</v>
          </cell>
          <cell r="B16407" t="str">
            <v>Ensemble crémaillère D ss logo</v>
          </cell>
          <cell r="C16407" t="str">
            <v xml:space="preserve"> </v>
          </cell>
        </row>
        <row r="16408">
          <cell r="A16408" t="str">
            <v>GA77178</v>
          </cell>
          <cell r="B16408" t="str">
            <v>Oreille confort aéro</v>
          </cell>
          <cell r="C16408" t="str">
            <v xml:space="preserve"> </v>
          </cell>
        </row>
        <row r="16409">
          <cell r="A16409" t="str">
            <v>GA77180</v>
          </cell>
          <cell r="B16409" t="str">
            <v>Mousse de cavité acoustique</v>
          </cell>
          <cell r="C16409" t="str">
            <v xml:space="preserve"> </v>
          </cell>
        </row>
        <row r="16410">
          <cell r="A16410" t="str">
            <v>GA77185</v>
          </cell>
          <cell r="B16410" t="str">
            <v>Crochet anodisé GetD/JVN clip</v>
          </cell>
          <cell r="C16410" t="str">
            <v xml:space="preserve"> </v>
          </cell>
        </row>
        <row r="16411">
          <cell r="A16411" t="str">
            <v>GA77186</v>
          </cell>
          <cell r="B16411" t="str">
            <v>Ressorts D et G cimiers clipé</v>
          </cell>
          <cell r="C16411" t="str">
            <v xml:space="preserve"> </v>
          </cell>
        </row>
        <row r="16412">
          <cell r="A16412" t="str">
            <v>GA77192</v>
          </cell>
          <cell r="B16412" t="str">
            <v>Rondelle D9 d4,3 ép 0,8 noir</v>
          </cell>
          <cell r="C16412" t="str">
            <v xml:space="preserve"> </v>
          </cell>
        </row>
        <row r="16413">
          <cell r="A16413" t="str">
            <v>GA77193</v>
          </cell>
          <cell r="B16413" t="str">
            <v>Butée de glissière (seule)</v>
          </cell>
          <cell r="C16413" t="str">
            <v xml:space="preserve"> </v>
          </cell>
        </row>
        <row r="16414">
          <cell r="A16414" t="str">
            <v>GA77194</v>
          </cell>
          <cell r="B16414" t="str">
            <v>Notice technique casque LA 100</v>
          </cell>
          <cell r="C16414" t="str">
            <v xml:space="preserve"> </v>
          </cell>
        </row>
        <row r="16415">
          <cell r="A16415" t="str">
            <v>GA77198</v>
          </cell>
          <cell r="B16415" t="str">
            <v>Ens. guide vertical MIG 29</v>
          </cell>
          <cell r="C16415" t="str">
            <v xml:space="preserve"> </v>
          </cell>
        </row>
        <row r="16416">
          <cell r="A16416" t="str">
            <v>GA77199</v>
          </cell>
          <cell r="B16416" t="str">
            <v>Ens. sup module optique MIG 29</v>
          </cell>
          <cell r="C16416" t="str">
            <v xml:space="preserve"> </v>
          </cell>
        </row>
        <row r="16417">
          <cell r="A16417" t="str">
            <v>GA77200</v>
          </cell>
          <cell r="B16417" t="str">
            <v>Ens. guidage horizontal MIG 29</v>
          </cell>
          <cell r="C16417" t="str">
            <v xml:space="preserve"> </v>
          </cell>
        </row>
        <row r="16418">
          <cell r="A16418" t="str">
            <v>GA77201</v>
          </cell>
          <cell r="B16418" t="str">
            <v>Ensemble vis MIG 29</v>
          </cell>
          <cell r="C16418" t="str">
            <v xml:space="preserve"> </v>
          </cell>
        </row>
        <row r="16419">
          <cell r="A16419" t="str">
            <v>GA77202-IQGM</v>
          </cell>
          <cell r="B16419" t="str">
            <v>Cimier vis CN2HA+bride bleu GM</v>
          </cell>
          <cell r="C16419" t="str">
            <v xml:space="preserve"> </v>
          </cell>
        </row>
        <row r="16420">
          <cell r="A16420" t="str">
            <v>GA77202-IQPM</v>
          </cell>
          <cell r="B16420" t="str">
            <v>Cimier vis CN2HA+bride bleu PM</v>
          </cell>
          <cell r="C16420" t="str">
            <v xml:space="preserve"> </v>
          </cell>
        </row>
        <row r="16421">
          <cell r="A16421" t="str">
            <v>GA77206-IQGM</v>
          </cell>
          <cell r="B16421" t="str">
            <v>Ens calotte hélico bleu mar GM</v>
          </cell>
          <cell r="C16421" t="str">
            <v xml:space="preserve"> </v>
          </cell>
        </row>
        <row r="16422">
          <cell r="A16422" t="str">
            <v>GA77206-IQPM</v>
          </cell>
          <cell r="B16422" t="str">
            <v>Ens calotte hélico bleu mar PM</v>
          </cell>
          <cell r="C16422" t="str">
            <v xml:space="preserve"> </v>
          </cell>
        </row>
        <row r="16423">
          <cell r="A16423" t="str">
            <v>GA77209</v>
          </cell>
          <cell r="B16423" t="str">
            <v>Douille entrain. ressort Aéro</v>
          </cell>
          <cell r="C16423" t="str">
            <v xml:space="preserve"> </v>
          </cell>
        </row>
        <row r="16424">
          <cell r="A16424" t="str">
            <v>GA77210</v>
          </cell>
          <cell r="B16424" t="str">
            <v>Garniture confort LH taille PM</v>
          </cell>
          <cell r="C16424" t="str">
            <v xml:space="preserve"> </v>
          </cell>
        </row>
        <row r="16425">
          <cell r="A16425" t="str">
            <v>GA77211</v>
          </cell>
          <cell r="B16425" t="str">
            <v>Garniture confort LH taille GM</v>
          </cell>
          <cell r="C16425" t="str">
            <v xml:space="preserve"> </v>
          </cell>
        </row>
        <row r="16426">
          <cell r="A16426" t="str">
            <v>GA77212</v>
          </cell>
          <cell r="B16426" t="str">
            <v>Support billage complet</v>
          </cell>
          <cell r="C16426" t="str">
            <v xml:space="preserve"> </v>
          </cell>
        </row>
        <row r="16427">
          <cell r="A16427" t="str">
            <v>GA77213</v>
          </cell>
          <cell r="B16427" t="str">
            <v>Vis M3x6 tête bombée 6 pans</v>
          </cell>
          <cell r="C16427" t="str">
            <v xml:space="preserve"> </v>
          </cell>
        </row>
        <row r="16428">
          <cell r="A16428" t="str">
            <v>GA77217-GM</v>
          </cell>
          <cell r="B16428" t="str">
            <v>Capot thermo monté ss logo GM</v>
          </cell>
          <cell r="C16428" t="str">
            <v xml:space="preserve"> </v>
          </cell>
        </row>
        <row r="16429">
          <cell r="A16429" t="str">
            <v>GA77217-PM</v>
          </cell>
          <cell r="B16429" t="str">
            <v>Capot thermo monté ss logo PM</v>
          </cell>
          <cell r="C16429" t="str">
            <v xml:space="preserve"> </v>
          </cell>
        </row>
        <row r="16430">
          <cell r="A16430" t="str">
            <v>GA77218-NNGM</v>
          </cell>
          <cell r="B16430" t="str">
            <v>Ens. calotte E-2C gris mat GM</v>
          </cell>
          <cell r="C16430" t="str">
            <v xml:space="preserve"> </v>
          </cell>
        </row>
        <row r="16431">
          <cell r="A16431" t="str">
            <v>GA77218-NNPM</v>
          </cell>
          <cell r="B16431" t="str">
            <v>Ens. calotte E-2C gris mat PM</v>
          </cell>
          <cell r="C16431" t="str">
            <v xml:space="preserve"> </v>
          </cell>
        </row>
        <row r="16432">
          <cell r="A16432" t="str">
            <v>GA77219</v>
          </cell>
          <cell r="B16432" t="str">
            <v>Ens.fix.masq Gal D&amp;Gsslogofixe</v>
          </cell>
          <cell r="C16432" t="str">
            <v xml:space="preserve"> </v>
          </cell>
        </row>
        <row r="16433">
          <cell r="A16433" t="str">
            <v>GA77220</v>
          </cell>
          <cell r="B16433" t="str">
            <v>Ens.crémaillère G ss logo fixe</v>
          </cell>
          <cell r="C16433" t="str">
            <v xml:space="preserve"> </v>
          </cell>
        </row>
        <row r="16434">
          <cell r="A16434" t="str">
            <v>GA77221</v>
          </cell>
          <cell r="B16434" t="str">
            <v>Ens.crémaillère D ss logo fixe</v>
          </cell>
          <cell r="C16434" t="str">
            <v xml:space="preserve"> </v>
          </cell>
        </row>
        <row r="16435">
          <cell r="A16435" t="str">
            <v>GA77222</v>
          </cell>
          <cell r="B16435" t="str">
            <v>Technical Note f/ French Gend LH 250 hel</v>
          </cell>
          <cell r="C16435" t="str">
            <v xml:space="preserve"> </v>
          </cell>
        </row>
        <row r="16436">
          <cell r="A16436" t="str">
            <v>GA77223</v>
          </cell>
          <cell r="B16436" t="str">
            <v>Notice technique LA 100 E-2C</v>
          </cell>
          <cell r="C16436" t="str">
            <v xml:space="preserve"> </v>
          </cell>
        </row>
        <row r="16437">
          <cell r="A16437" t="str">
            <v>GA77225-IQGM</v>
          </cell>
          <cell r="B16437" t="str">
            <v>Helmet shell set for LH 250-2DB, Large</v>
          </cell>
          <cell r="C16437" t="str">
            <v xml:space="preserve"> </v>
          </cell>
        </row>
        <row r="16438">
          <cell r="A16438" t="str">
            <v>GA77225-IQPM</v>
          </cell>
          <cell r="B16438" t="str">
            <v>Helmet shell set for LH 250-2DB, Small</v>
          </cell>
          <cell r="C16438" t="str">
            <v xml:space="preserve"> </v>
          </cell>
        </row>
        <row r="16439">
          <cell r="A16439" t="str">
            <v>GA77228</v>
          </cell>
          <cell r="B16439" t="str">
            <v>Cutting board plate 75 SH 240*240*25</v>
          </cell>
          <cell r="C16439" t="str">
            <v xml:space="preserve"> </v>
          </cell>
        </row>
        <row r="16440">
          <cell r="A16440" t="str">
            <v>GA77230</v>
          </cell>
          <cell r="B16440" t="str">
            <v>Lateral locking pin of ANVIS hard cover</v>
          </cell>
          <cell r="C16440" t="str">
            <v xml:space="preserve"> </v>
          </cell>
        </row>
        <row r="16441">
          <cell r="A16441" t="str">
            <v>GA77232</v>
          </cell>
          <cell r="B16441" t="str">
            <v>Hard cover black central pin</v>
          </cell>
          <cell r="C16441" t="str">
            <v xml:space="preserve"> </v>
          </cell>
        </row>
        <row r="16442">
          <cell r="A16442" t="str">
            <v>GA77233</v>
          </cell>
          <cell r="B16442" t="str">
            <v>Stain less steel black M3 x 6 TFHc screw</v>
          </cell>
          <cell r="C16442" t="str">
            <v xml:space="preserve"> </v>
          </cell>
        </row>
        <row r="16443">
          <cell r="A16443" t="str">
            <v>GA77234</v>
          </cell>
          <cell r="B16443" t="str">
            <v>18 mm adhesive soft part velcro disk</v>
          </cell>
          <cell r="C16443" t="str">
            <v xml:space="preserve"> </v>
          </cell>
        </row>
        <row r="16444">
          <cell r="A16444" t="str">
            <v>GA77237</v>
          </cell>
          <cell r="B16444" t="str">
            <v>Autoboring TF ZN steal M3X8 screw</v>
          </cell>
          <cell r="C16444" t="str">
            <v xml:space="preserve"> </v>
          </cell>
        </row>
        <row r="16445">
          <cell r="A16445" t="str">
            <v>GA77238</v>
          </cell>
          <cell r="B16445" t="str">
            <v>Spring washers</v>
          </cell>
          <cell r="C16445" t="str">
            <v xml:space="preserve"> </v>
          </cell>
        </row>
        <row r="16446">
          <cell r="A16446" t="str">
            <v>GA77241</v>
          </cell>
          <cell r="B16446" t="str">
            <v>Main body</v>
          </cell>
          <cell r="C16446" t="str">
            <v xml:space="preserve"> </v>
          </cell>
        </row>
        <row r="16447">
          <cell r="A16447" t="str">
            <v>GA77242</v>
          </cell>
          <cell r="B16447" t="str">
            <v>Adhes. EPDM 70 ring, Ø32/40mm, thick.2mm</v>
          </cell>
          <cell r="C16447" t="str">
            <v xml:space="preserve"> </v>
          </cell>
        </row>
        <row r="16448">
          <cell r="A16448" t="str">
            <v>GA77243</v>
          </cell>
          <cell r="B16448" t="str">
            <v>Inner visor lever set brace</v>
          </cell>
          <cell r="C16448" t="str">
            <v xml:space="preserve"> </v>
          </cell>
        </row>
        <row r="16449">
          <cell r="A16449" t="str">
            <v>GA77244</v>
          </cell>
          <cell r="B16449" t="str">
            <v>Teflon washer Ø16/38mm, thicknees: 0.5mm</v>
          </cell>
          <cell r="C16449" t="str">
            <v xml:space="preserve"> </v>
          </cell>
        </row>
        <row r="16450">
          <cell r="A16450" t="str">
            <v>GA77245</v>
          </cell>
          <cell r="B16450" t="str">
            <v>Inner visor plastic lever</v>
          </cell>
          <cell r="C16450" t="str">
            <v xml:space="preserve"> </v>
          </cell>
        </row>
        <row r="16451">
          <cell r="A16451" t="str">
            <v>GA77246</v>
          </cell>
          <cell r="B16451" t="str">
            <v>Inner visor rotation Shafts (L and R)</v>
          </cell>
          <cell r="C16451" t="str">
            <v xml:space="preserve"> </v>
          </cell>
        </row>
        <row r="16452">
          <cell r="A16452" t="str">
            <v>GA77247-S</v>
          </cell>
          <cell r="B16452" t="str">
            <v>LA edgeroll Size code S</v>
          </cell>
          <cell r="C16452" t="str">
            <v xml:space="preserve"> </v>
          </cell>
        </row>
        <row r="16453">
          <cell r="A16453" t="str">
            <v>GA77247-XL</v>
          </cell>
          <cell r="B16453" t="str">
            <v>LA edgeroll Size code XL</v>
          </cell>
          <cell r="C16453" t="str">
            <v xml:space="preserve"> </v>
          </cell>
        </row>
        <row r="16454">
          <cell r="A16454" t="str">
            <v>GA77247-XS</v>
          </cell>
          <cell r="B16454" t="str">
            <v>LA edgeroll Size code XS</v>
          </cell>
          <cell r="C16454" t="str">
            <v xml:space="preserve"> </v>
          </cell>
        </row>
        <row r="16455">
          <cell r="A16455" t="str">
            <v>GA77247-XXL</v>
          </cell>
          <cell r="B16455" t="str">
            <v>LA edgeroll Size code XXL</v>
          </cell>
          <cell r="C16455" t="str">
            <v xml:space="preserve"> </v>
          </cell>
        </row>
        <row r="16456">
          <cell r="A16456" t="str">
            <v>GA77248</v>
          </cell>
          <cell r="B16456" t="str">
            <v>Oxygen mask fixation set w/o mask receiv</v>
          </cell>
          <cell r="C16456" t="str">
            <v xml:space="preserve"> </v>
          </cell>
        </row>
        <row r="16457">
          <cell r="A16457" t="str">
            <v>GA77249-D</v>
          </cell>
          <cell r="B16457" t="str">
            <v>Grey right mask receiver support</v>
          </cell>
          <cell r="C16457" t="str">
            <v xml:space="preserve"> </v>
          </cell>
        </row>
        <row r="16458">
          <cell r="A16458" t="str">
            <v>GA77249-G</v>
          </cell>
          <cell r="B16458" t="str">
            <v>Grey left mask receiver support</v>
          </cell>
          <cell r="C16458" t="str">
            <v xml:space="preserve"> </v>
          </cell>
        </row>
        <row r="16459">
          <cell r="A16459" t="str">
            <v>GA77251</v>
          </cell>
          <cell r="B16459" t="str">
            <v>Modified right mask receiver support</v>
          </cell>
          <cell r="C16459" t="str">
            <v xml:space="preserve"> </v>
          </cell>
        </row>
        <row r="16460">
          <cell r="A16460" t="str">
            <v>GA77253</v>
          </cell>
          <cell r="B16460" t="str">
            <v>Left oxygen mask receiv. w/o logo +screw</v>
          </cell>
          <cell r="C16460" t="str">
            <v xml:space="preserve"> </v>
          </cell>
        </row>
        <row r="16461">
          <cell r="A16461" t="str">
            <v>GA77255</v>
          </cell>
          <cell r="B16461" t="str">
            <v>Set of 100 one part edge roll clip</v>
          </cell>
          <cell r="C16461" t="str">
            <v xml:space="preserve"> </v>
          </cell>
        </row>
        <row r="16462">
          <cell r="A16462" t="str">
            <v>GA77258</v>
          </cell>
          <cell r="B16462" t="str">
            <v>Casquette faradisée PM</v>
          </cell>
          <cell r="C16462" t="str">
            <v xml:space="preserve"> </v>
          </cell>
        </row>
        <row r="16463">
          <cell r="A16463" t="str">
            <v>GA77263</v>
          </cell>
          <cell r="B16463" t="str">
            <v>Tool kit retrofit LA 100</v>
          </cell>
          <cell r="C16463" t="str">
            <v xml:space="preserve"> </v>
          </cell>
        </row>
        <row r="16464">
          <cell r="A16464" t="str">
            <v>GA77264</v>
          </cell>
          <cell r="B16464" t="str">
            <v>Spare parts kit LA 100</v>
          </cell>
          <cell r="C16464" t="str">
            <v xml:space="preserve"> </v>
          </cell>
        </row>
        <row r="16465">
          <cell r="A16465" t="str">
            <v>GA77266-PM</v>
          </cell>
          <cell r="B16465" t="str">
            <v>Sun visor peak for helico small size cut</v>
          </cell>
          <cell r="C16465" t="str">
            <v xml:space="preserve"> </v>
          </cell>
        </row>
        <row r="16466">
          <cell r="A16466" t="str">
            <v>GA77267-PM</v>
          </cell>
          <cell r="B16466" t="str">
            <v>Sun visor peak for helico small size</v>
          </cell>
          <cell r="C16466" t="str">
            <v xml:space="preserve"> </v>
          </cell>
        </row>
        <row r="16467">
          <cell r="A16467" t="str">
            <v>GA77268</v>
          </cell>
          <cell r="B16467" t="str">
            <v>Back protection, small size helmet shell</v>
          </cell>
          <cell r="C16467" t="str">
            <v xml:space="preserve"> </v>
          </cell>
        </row>
        <row r="16468">
          <cell r="A16468" t="str">
            <v>GA77269</v>
          </cell>
          <cell r="B16468" t="str">
            <v>Back protection, large size helmet shell</v>
          </cell>
          <cell r="C16468" t="str">
            <v xml:space="preserve"> </v>
          </cell>
        </row>
        <row r="16469">
          <cell r="A16469" t="str">
            <v>GA77274-BUPM</v>
          </cell>
          <cell r="B16469" t="str">
            <v>ANVIS NVG supp. screwed, mat white small</v>
          </cell>
          <cell r="C16469" t="str">
            <v xml:space="preserve"> </v>
          </cell>
        </row>
        <row r="16470">
          <cell r="A16470" t="str">
            <v>GA77274-NXGM</v>
          </cell>
          <cell r="B16470" t="str">
            <v>ANVIS NVG supp. screwed, mat black large</v>
          </cell>
          <cell r="C16470" t="str">
            <v xml:space="preserve"> </v>
          </cell>
        </row>
        <row r="16471">
          <cell r="A16471" t="str">
            <v>GA77274-NXPM</v>
          </cell>
          <cell r="B16471" t="str">
            <v>ANVIS NVG supp. screwed, mat black small</v>
          </cell>
          <cell r="C16471" t="str">
            <v xml:space="preserve"> </v>
          </cell>
        </row>
        <row r="16472">
          <cell r="A16472" t="str">
            <v>GA77277-GM001</v>
          </cell>
          <cell r="B16472" t="str">
            <v>UA21S mas.cut clear out.vis.set larg.siz</v>
          </cell>
          <cell r="C16472" t="str">
            <v xml:space="preserve"> </v>
          </cell>
        </row>
        <row r="16473">
          <cell r="A16473" t="str">
            <v>GA77277-GM005</v>
          </cell>
          <cell r="B16473" t="str">
            <v>UA21S mask cut gold out.vis.set larg.siz</v>
          </cell>
          <cell r="C16473" t="str">
            <v xml:space="preserve"> </v>
          </cell>
        </row>
        <row r="16474">
          <cell r="A16474" t="str">
            <v>GA77277-GM00A</v>
          </cell>
          <cell r="B16474" t="str">
            <v>UA21S mask cut anti laser out.vis.set LZ</v>
          </cell>
          <cell r="C16474" t="str">
            <v xml:space="preserve"> </v>
          </cell>
        </row>
        <row r="16475">
          <cell r="A16475" t="str">
            <v>GA77277-PM001</v>
          </cell>
          <cell r="B16475" t="str">
            <v>UA21S mas.cut clear out.vis.set smal.siz</v>
          </cell>
          <cell r="C16475" t="str">
            <v xml:space="preserve"> </v>
          </cell>
        </row>
        <row r="16476">
          <cell r="A16476" t="str">
            <v>GA77277-PM005</v>
          </cell>
          <cell r="B16476" t="str">
            <v>UA21S mask cut gold out.vis.set smal.siz</v>
          </cell>
          <cell r="C16476" t="str">
            <v xml:space="preserve"> </v>
          </cell>
        </row>
        <row r="16477">
          <cell r="A16477" t="str">
            <v>GA77277-PM00A</v>
          </cell>
          <cell r="B16477" t="str">
            <v>UA21S mask cut anti laser out.vis.set SZ</v>
          </cell>
          <cell r="C16477" t="str">
            <v xml:space="preserve"> </v>
          </cell>
        </row>
        <row r="16478">
          <cell r="A16478" t="str">
            <v>GA77278-GM002</v>
          </cell>
          <cell r="B16478" t="str">
            <v>UA21S mas.cut green sol.inner vis.set LZ</v>
          </cell>
          <cell r="C16478" t="str">
            <v xml:space="preserve"> </v>
          </cell>
        </row>
        <row r="16479">
          <cell r="A16479" t="str">
            <v>GA77278-PM002</v>
          </cell>
          <cell r="B16479" t="str">
            <v>UA21S mas.cut green sol.inner vis.set SZ</v>
          </cell>
          <cell r="C16479" t="str">
            <v xml:space="preserve"> </v>
          </cell>
        </row>
        <row r="16480">
          <cell r="A16480" t="str">
            <v>GA77279</v>
          </cell>
          <cell r="B16480" t="str">
            <v>Full leather Protect.cover for screen</v>
          </cell>
          <cell r="C16480" t="str">
            <v xml:space="preserve"> </v>
          </cell>
        </row>
        <row r="16481">
          <cell r="A16481" t="str">
            <v>GA77400-AFL</v>
          </cell>
          <cell r="B16481" t="str">
            <v>STD painted shell LH350 dark blue L</v>
          </cell>
          <cell r="C16481" t="str">
            <v xml:space="preserve"> </v>
          </cell>
        </row>
        <row r="16482">
          <cell r="A16482" t="str">
            <v>GA77400-AFM</v>
          </cell>
          <cell r="B16482" t="str">
            <v>STD painted shell LH350 dark blue M</v>
          </cell>
          <cell r="C16482" t="str">
            <v xml:space="preserve"> </v>
          </cell>
        </row>
        <row r="16483">
          <cell r="A16483" t="str">
            <v>GA77400-AFS</v>
          </cell>
          <cell r="B16483" t="str">
            <v>STD painted shell LH350 dark blue S</v>
          </cell>
          <cell r="C16483" t="str">
            <v xml:space="preserve"> </v>
          </cell>
        </row>
        <row r="16484">
          <cell r="A16484" t="str">
            <v>GA77400-BQL</v>
          </cell>
          <cell r="B16484" t="str">
            <v>Shell painted STD LH350 white L</v>
          </cell>
          <cell r="C16484" t="str">
            <v xml:space="preserve"> </v>
          </cell>
        </row>
        <row r="16485">
          <cell r="A16485" t="str">
            <v>GA77400-BQM</v>
          </cell>
          <cell r="B16485" t="str">
            <v>STD painted shell LH350 white M</v>
          </cell>
          <cell r="C16485" t="str">
            <v xml:space="preserve"> </v>
          </cell>
        </row>
        <row r="16486">
          <cell r="A16486" t="str">
            <v>GA77400-BQS</v>
          </cell>
          <cell r="B16486" t="str">
            <v>STD painted shell LH350 white S</v>
          </cell>
          <cell r="C16486" t="str">
            <v xml:space="preserve"> </v>
          </cell>
        </row>
        <row r="16487">
          <cell r="A16487" t="str">
            <v>GA77400-BUL</v>
          </cell>
          <cell r="B16487" t="str">
            <v>STD painted shell LH350 matt white L</v>
          </cell>
          <cell r="C16487" t="str">
            <v xml:space="preserve"> </v>
          </cell>
        </row>
        <row r="16488">
          <cell r="A16488" t="str">
            <v>GA77400-BUM</v>
          </cell>
          <cell r="B16488" t="str">
            <v>STD painted shell LH350 matt white M</v>
          </cell>
          <cell r="C16488" t="str">
            <v xml:space="preserve"> </v>
          </cell>
        </row>
        <row r="16489">
          <cell r="A16489" t="str">
            <v>GA77400-BUS</v>
          </cell>
          <cell r="B16489" t="str">
            <v>STD painted shell LH350 matt white S</v>
          </cell>
          <cell r="C16489" t="str">
            <v xml:space="preserve"> </v>
          </cell>
        </row>
        <row r="16490">
          <cell r="A16490" t="str">
            <v>GA77400-IQL</v>
          </cell>
          <cell r="B16490" t="str">
            <v>STD painted shell LH350 metal. blue L</v>
          </cell>
          <cell r="C16490" t="str">
            <v xml:space="preserve"> </v>
          </cell>
        </row>
        <row r="16491">
          <cell r="A16491" t="str">
            <v>GA77400-IQM</v>
          </cell>
          <cell r="B16491" t="str">
            <v>STD painted shell LH350 metal. blue M</v>
          </cell>
          <cell r="C16491" t="str">
            <v xml:space="preserve"> </v>
          </cell>
        </row>
        <row r="16492">
          <cell r="A16492" t="str">
            <v>GA77400-IQS</v>
          </cell>
          <cell r="B16492" t="str">
            <v>STD painted shell LH350 metal. blue S</v>
          </cell>
          <cell r="C16492" t="str">
            <v xml:space="preserve"> </v>
          </cell>
        </row>
        <row r="16493">
          <cell r="A16493" t="str">
            <v>GA77400-JBM</v>
          </cell>
          <cell r="B16493" t="str">
            <v>STD painted shell LH350 yellow M</v>
          </cell>
          <cell r="C16493" t="str">
            <v xml:space="preserve"> </v>
          </cell>
        </row>
        <row r="16494">
          <cell r="A16494" t="str">
            <v>GA77400-JBS</v>
          </cell>
          <cell r="B16494" t="str">
            <v>STD painted shell LH350 yellow S</v>
          </cell>
          <cell r="C16494" t="str">
            <v xml:space="preserve"> </v>
          </cell>
        </row>
        <row r="16495">
          <cell r="A16495" t="str">
            <v>GA77400-JJL</v>
          </cell>
          <cell r="B16495" t="str">
            <v>STD painted shell LH350 sand L</v>
          </cell>
          <cell r="C16495" t="str">
            <v xml:space="preserve"> </v>
          </cell>
        </row>
        <row r="16496">
          <cell r="A16496" t="str">
            <v>GA77400-JJM</v>
          </cell>
          <cell r="B16496" t="str">
            <v>STD painted shell LH350 sand M</v>
          </cell>
          <cell r="C16496" t="str">
            <v xml:space="preserve"> </v>
          </cell>
        </row>
        <row r="16497">
          <cell r="A16497" t="str">
            <v>GA77400-JJS</v>
          </cell>
          <cell r="B16497" t="str">
            <v>STD painted shell LH350 sand S</v>
          </cell>
          <cell r="C16497" t="str">
            <v xml:space="preserve"> </v>
          </cell>
        </row>
        <row r="16498">
          <cell r="A16498" t="str">
            <v>GA77400-NAL</v>
          </cell>
          <cell r="B16498" t="str">
            <v>STD painted shell LH350 black L</v>
          </cell>
          <cell r="C16498" t="str">
            <v xml:space="preserve"> </v>
          </cell>
        </row>
        <row r="16499">
          <cell r="A16499" t="str">
            <v>GA77400-NAM</v>
          </cell>
          <cell r="B16499" t="str">
            <v>STD painted shell LH350 black M</v>
          </cell>
          <cell r="C16499" t="str">
            <v xml:space="preserve"> </v>
          </cell>
        </row>
        <row r="16500">
          <cell r="A16500" t="str">
            <v>GA77400-NAS</v>
          </cell>
          <cell r="B16500" t="str">
            <v>STD painted shell LH350 black S</v>
          </cell>
          <cell r="C16500" t="str">
            <v xml:space="preserve"> </v>
          </cell>
        </row>
        <row r="16501">
          <cell r="A16501" t="str">
            <v>GA77400-NBL</v>
          </cell>
          <cell r="B16501" t="str">
            <v>STD painted shell LH350 grey L</v>
          </cell>
          <cell r="C16501" t="str">
            <v xml:space="preserve"> </v>
          </cell>
        </row>
        <row r="16502">
          <cell r="A16502" t="str">
            <v>GA77400-NBM</v>
          </cell>
          <cell r="B16502" t="str">
            <v>STD painted shell LH350 grey M</v>
          </cell>
          <cell r="C16502" t="str">
            <v xml:space="preserve"> </v>
          </cell>
        </row>
        <row r="16503">
          <cell r="A16503" t="str">
            <v>GA77400-NBS</v>
          </cell>
          <cell r="B16503" t="str">
            <v>STD painted shell LH350 grey S</v>
          </cell>
          <cell r="C16503" t="str">
            <v xml:space="preserve"> </v>
          </cell>
        </row>
        <row r="16504">
          <cell r="A16504" t="str">
            <v>GA77400-NCL</v>
          </cell>
          <cell r="B16504" t="str">
            <v>STD painted shell LH350 Mettal. grey L</v>
          </cell>
          <cell r="C16504" t="str">
            <v xml:space="preserve"> </v>
          </cell>
        </row>
        <row r="16505">
          <cell r="A16505" t="str">
            <v>GA77400-NCM</v>
          </cell>
          <cell r="B16505" t="str">
            <v>STD painted shell LH350 Mettal. grey M</v>
          </cell>
          <cell r="C16505" t="str">
            <v xml:space="preserve"> </v>
          </cell>
        </row>
        <row r="16506">
          <cell r="A16506" t="str">
            <v>GA77400-NCS</v>
          </cell>
          <cell r="B16506" t="str">
            <v>STD painted shell LH350 Mettal. grey S</v>
          </cell>
          <cell r="C16506" t="str">
            <v xml:space="preserve"> </v>
          </cell>
        </row>
        <row r="16507">
          <cell r="A16507" t="str">
            <v>GA77400-NNM</v>
          </cell>
          <cell r="B16507" t="str">
            <v>STD painted shell LH350 matt grey M</v>
          </cell>
          <cell r="C16507" t="str">
            <v xml:space="preserve"> </v>
          </cell>
        </row>
        <row r="16508">
          <cell r="A16508" t="str">
            <v>GA77400-NNS</v>
          </cell>
          <cell r="B16508" t="str">
            <v>STD painted shell LH350 matt grey S</v>
          </cell>
          <cell r="C16508" t="str">
            <v xml:space="preserve"> </v>
          </cell>
        </row>
        <row r="16509">
          <cell r="A16509" t="str">
            <v>GA77400-NTL</v>
          </cell>
          <cell r="B16509" t="str">
            <v>STD painted shell LH350 dark grey L</v>
          </cell>
          <cell r="C16509" t="str">
            <v xml:space="preserve"> </v>
          </cell>
        </row>
        <row r="16510">
          <cell r="A16510" t="str">
            <v>GA77400-NTM</v>
          </cell>
          <cell r="B16510" t="str">
            <v>STD painted shell LH350 dark grey M</v>
          </cell>
          <cell r="C16510" t="str">
            <v xml:space="preserve"> </v>
          </cell>
        </row>
        <row r="16511">
          <cell r="A16511" t="str">
            <v>GA77400-NTS</v>
          </cell>
          <cell r="B16511" t="str">
            <v>STD painted shell LH350 dark grey S</v>
          </cell>
          <cell r="C16511" t="str">
            <v xml:space="preserve"> </v>
          </cell>
        </row>
        <row r="16512">
          <cell r="A16512" t="str">
            <v>GA77400-NXL</v>
          </cell>
          <cell r="B16512" t="str">
            <v>STD painted shell LH350 matt black L</v>
          </cell>
          <cell r="C16512" t="str">
            <v xml:space="preserve"> </v>
          </cell>
        </row>
        <row r="16513">
          <cell r="A16513" t="str">
            <v>GA77400-NXM</v>
          </cell>
          <cell r="B16513" t="str">
            <v>STD painted shell LH350 matt black M</v>
          </cell>
          <cell r="C16513" t="str">
            <v xml:space="preserve"> </v>
          </cell>
        </row>
        <row r="16514">
          <cell r="A16514" t="str">
            <v>GA77400-NXS</v>
          </cell>
          <cell r="B16514" t="str">
            <v>STD painted shell LH350 matt black S</v>
          </cell>
          <cell r="C16514" t="str">
            <v xml:space="preserve"> </v>
          </cell>
        </row>
        <row r="16515">
          <cell r="A16515" t="str">
            <v>GA77400-OBL</v>
          </cell>
          <cell r="B16515" t="str">
            <v>STD painted shell LH350 orange fluo L</v>
          </cell>
          <cell r="C16515" t="str">
            <v xml:space="preserve"> </v>
          </cell>
        </row>
        <row r="16516">
          <cell r="A16516" t="str">
            <v>GA77400-OBM</v>
          </cell>
          <cell r="B16516" t="str">
            <v>STD painted shell LH350 orange fluo M</v>
          </cell>
          <cell r="C16516" t="str">
            <v xml:space="preserve"> </v>
          </cell>
        </row>
        <row r="16517">
          <cell r="A16517" t="str">
            <v>GA77400-OBS</v>
          </cell>
          <cell r="B16517" t="str">
            <v>STD painted shell LH350 orange fluo S</v>
          </cell>
          <cell r="C16517" t="str">
            <v xml:space="preserve"> </v>
          </cell>
        </row>
        <row r="16518">
          <cell r="A16518" t="str">
            <v>GA77400-REL</v>
          </cell>
          <cell r="B16518" t="str">
            <v>STD painted shell LH350 red L</v>
          </cell>
          <cell r="C16518" t="str">
            <v xml:space="preserve"> </v>
          </cell>
        </row>
        <row r="16519">
          <cell r="A16519" t="str">
            <v>GA77400-REM</v>
          </cell>
          <cell r="B16519" t="str">
            <v>STD painted shell LH350 red S</v>
          </cell>
          <cell r="C16519" t="str">
            <v xml:space="preserve"> </v>
          </cell>
        </row>
        <row r="16520">
          <cell r="A16520" t="str">
            <v>GA77400-RES</v>
          </cell>
          <cell r="B16520" t="str">
            <v>STD painted shell LH350 red S</v>
          </cell>
          <cell r="C16520" t="str">
            <v xml:space="preserve"> </v>
          </cell>
        </row>
        <row r="16521">
          <cell r="A16521" t="str">
            <v>GA77400-VUL</v>
          </cell>
          <cell r="B16521" t="str">
            <v>STD painted shell LH350 Mettal. green L</v>
          </cell>
          <cell r="C16521" t="str">
            <v xml:space="preserve"> </v>
          </cell>
        </row>
        <row r="16522">
          <cell r="A16522" t="str">
            <v>GA77400-VUM</v>
          </cell>
          <cell r="B16522" t="str">
            <v>STD painted shell LH350 Mettal. green M</v>
          </cell>
          <cell r="C16522" t="str">
            <v xml:space="preserve"> </v>
          </cell>
        </row>
        <row r="16523">
          <cell r="A16523" t="str">
            <v>GA77400-VUS</v>
          </cell>
          <cell r="B16523" t="str">
            <v>STD painted shell LH350 Mettal. green S</v>
          </cell>
          <cell r="C16523" t="str">
            <v xml:space="preserve"> </v>
          </cell>
        </row>
        <row r="16524">
          <cell r="A16524" t="str">
            <v>GA77400-VVL</v>
          </cell>
          <cell r="B16524" t="str">
            <v>STD painted shell LH350 Nato green L</v>
          </cell>
          <cell r="C16524" t="str">
            <v xml:space="preserve"> </v>
          </cell>
        </row>
        <row r="16525">
          <cell r="A16525" t="str">
            <v>GA77400-VVM</v>
          </cell>
          <cell r="B16525" t="str">
            <v>STD painted shell LH350 Nato green M</v>
          </cell>
          <cell r="C16525" t="str">
            <v xml:space="preserve"> </v>
          </cell>
        </row>
        <row r="16526">
          <cell r="A16526" t="str">
            <v>GA77400-VVS</v>
          </cell>
          <cell r="B16526" t="str">
            <v>STD painted shell LH350 Nato green S</v>
          </cell>
          <cell r="C16526" t="str">
            <v xml:space="preserve"> </v>
          </cell>
        </row>
        <row r="16527">
          <cell r="A16527" t="str">
            <v>GA77401-AFL</v>
          </cell>
          <cell r="B16527" t="str">
            <v>LH 350 ANVIS hard cover dark blue L</v>
          </cell>
          <cell r="C16527" t="str">
            <v xml:space="preserve"> </v>
          </cell>
        </row>
        <row r="16528">
          <cell r="A16528" t="str">
            <v>GA77401-AFM</v>
          </cell>
          <cell r="B16528" t="str">
            <v>LH 350 ANVIS hard cover dark blue M</v>
          </cell>
          <cell r="C16528" t="str">
            <v xml:space="preserve"> </v>
          </cell>
        </row>
        <row r="16529">
          <cell r="A16529" t="str">
            <v>GA77401-AFS</v>
          </cell>
          <cell r="B16529" t="str">
            <v>LH 350 ANVIS hard cover dark blue S</v>
          </cell>
          <cell r="C16529" t="str">
            <v xml:space="preserve"> </v>
          </cell>
        </row>
        <row r="16530">
          <cell r="A16530" t="str">
            <v>GA77401-BQL</v>
          </cell>
          <cell r="B16530" t="str">
            <v>LH 350 ANVIS hard cover white L</v>
          </cell>
          <cell r="C16530" t="str">
            <v xml:space="preserve"> </v>
          </cell>
        </row>
        <row r="16531">
          <cell r="A16531" t="str">
            <v>GA77401-BQM</v>
          </cell>
          <cell r="B16531" t="str">
            <v>LH 350 ANVIS hard cover white M</v>
          </cell>
          <cell r="C16531" t="str">
            <v xml:space="preserve"> </v>
          </cell>
        </row>
        <row r="16532">
          <cell r="A16532" t="str">
            <v>GA77401-BQS</v>
          </cell>
          <cell r="B16532" t="str">
            <v>LH 350 ANVIS hard cover white S</v>
          </cell>
          <cell r="C16532" t="str">
            <v xml:space="preserve"> </v>
          </cell>
        </row>
        <row r="16533">
          <cell r="A16533" t="str">
            <v>GA77401-BUL</v>
          </cell>
          <cell r="B16533" t="str">
            <v>LH 350 ANVIS hard cover matt white L</v>
          </cell>
          <cell r="C16533" t="str">
            <v xml:space="preserve"> </v>
          </cell>
        </row>
        <row r="16534">
          <cell r="A16534" t="str">
            <v>GA77401-BUM</v>
          </cell>
          <cell r="B16534" t="str">
            <v>LH 350 ANVIS hard cover matt white M</v>
          </cell>
          <cell r="C16534" t="str">
            <v xml:space="preserve"> </v>
          </cell>
        </row>
        <row r="16535">
          <cell r="A16535" t="str">
            <v>GA77401-BUS</v>
          </cell>
          <cell r="B16535" t="str">
            <v>LH 350 ANVIS hard cover matt white S</v>
          </cell>
          <cell r="C16535" t="str">
            <v xml:space="preserve"> </v>
          </cell>
        </row>
        <row r="16536">
          <cell r="A16536" t="str">
            <v>GA77401-IQL</v>
          </cell>
          <cell r="B16536" t="str">
            <v>LH 350 ANVIS hard cover mettal. blue L</v>
          </cell>
          <cell r="C16536" t="str">
            <v xml:space="preserve"> </v>
          </cell>
        </row>
        <row r="16537">
          <cell r="A16537" t="str">
            <v>GA77401-IQM</v>
          </cell>
          <cell r="B16537" t="str">
            <v>LH 350 ANVIS hard cover mettal. blue M</v>
          </cell>
          <cell r="C16537" t="str">
            <v xml:space="preserve"> </v>
          </cell>
        </row>
        <row r="16538">
          <cell r="A16538" t="str">
            <v>GA77401-IQS</v>
          </cell>
          <cell r="B16538" t="str">
            <v>LH 350 ANVIS hard cover mettal. blue S</v>
          </cell>
          <cell r="C16538" t="str">
            <v xml:space="preserve"> </v>
          </cell>
        </row>
        <row r="16539">
          <cell r="A16539" t="str">
            <v>GA77401-JBL</v>
          </cell>
          <cell r="B16539" t="str">
            <v>LH 350 ANVIS hard cover yellow L</v>
          </cell>
          <cell r="C16539" t="str">
            <v xml:space="preserve"> </v>
          </cell>
        </row>
        <row r="16540">
          <cell r="A16540" t="str">
            <v>GA77401-JBM</v>
          </cell>
          <cell r="B16540" t="str">
            <v>LH 350 ANVIS hard cover yellow M</v>
          </cell>
          <cell r="C16540" t="str">
            <v xml:space="preserve"> </v>
          </cell>
        </row>
        <row r="16541">
          <cell r="A16541" t="str">
            <v>GA77401-JBS</v>
          </cell>
          <cell r="B16541" t="str">
            <v>LH 350 ANVIS hard cover yellow S</v>
          </cell>
          <cell r="C16541" t="str">
            <v xml:space="preserve"> </v>
          </cell>
        </row>
        <row r="16542">
          <cell r="A16542" t="str">
            <v>GA77401-JJL</v>
          </cell>
          <cell r="B16542" t="str">
            <v>LH 350 ANVIS hard cover sand L</v>
          </cell>
          <cell r="C16542" t="str">
            <v xml:space="preserve"> </v>
          </cell>
        </row>
        <row r="16543">
          <cell r="A16543" t="str">
            <v>GA77401-JJM</v>
          </cell>
          <cell r="B16543" t="str">
            <v>LH 350 ANVIS hard cover sand M</v>
          </cell>
          <cell r="C16543" t="str">
            <v xml:space="preserve"> </v>
          </cell>
        </row>
        <row r="16544">
          <cell r="A16544" t="str">
            <v>GA77401-JJS</v>
          </cell>
          <cell r="B16544" t="str">
            <v>LH 350 ANVIS hard cover sand S</v>
          </cell>
          <cell r="C16544" t="str">
            <v xml:space="preserve"> </v>
          </cell>
        </row>
        <row r="16545">
          <cell r="A16545" t="str">
            <v>GA77401-NAL</v>
          </cell>
          <cell r="B16545" t="str">
            <v>LH 350 ANVIS hard cover black L</v>
          </cell>
          <cell r="C16545" t="str">
            <v xml:space="preserve"> </v>
          </cell>
        </row>
        <row r="16546">
          <cell r="A16546" t="str">
            <v>GA77401-NAM</v>
          </cell>
          <cell r="B16546" t="str">
            <v>LH 350 ANVIS hard cover black M</v>
          </cell>
          <cell r="C16546" t="str">
            <v xml:space="preserve"> </v>
          </cell>
        </row>
        <row r="16547">
          <cell r="A16547" t="str">
            <v>GA77401-NAS</v>
          </cell>
          <cell r="B16547" t="str">
            <v>LH 350 ANVIS hard cover black S</v>
          </cell>
          <cell r="C16547" t="str">
            <v xml:space="preserve"> </v>
          </cell>
        </row>
        <row r="16548">
          <cell r="A16548" t="str">
            <v>GA77401-NBL</v>
          </cell>
          <cell r="B16548" t="str">
            <v>LH 350 ANVIS hard cover mat clear grey L</v>
          </cell>
          <cell r="C16548" t="str">
            <v xml:space="preserve"> </v>
          </cell>
        </row>
        <row r="16549">
          <cell r="A16549" t="str">
            <v>GA77401-NBM</v>
          </cell>
          <cell r="B16549" t="str">
            <v>LH 350 ANVIS hard cover mat clear grey M</v>
          </cell>
          <cell r="C16549" t="str">
            <v xml:space="preserve"> </v>
          </cell>
        </row>
        <row r="16550">
          <cell r="A16550" t="str">
            <v>GA77401-NBS</v>
          </cell>
          <cell r="B16550" t="str">
            <v>LH 350 ANVIS hard cover mat clear grey S</v>
          </cell>
          <cell r="C16550" t="str">
            <v xml:space="preserve"> </v>
          </cell>
        </row>
        <row r="16551">
          <cell r="A16551" t="str">
            <v>GA77401-NCL</v>
          </cell>
          <cell r="B16551" t="str">
            <v>LH 350 ANVIS hard cover mettal. grey L</v>
          </cell>
          <cell r="C16551" t="str">
            <v xml:space="preserve"> </v>
          </cell>
        </row>
        <row r="16552">
          <cell r="A16552" t="str">
            <v>GA77401-NCM</v>
          </cell>
          <cell r="B16552" t="str">
            <v>LH 350 ANVIS hard cover mettal. grey M</v>
          </cell>
          <cell r="C16552" t="str">
            <v xml:space="preserve"> </v>
          </cell>
        </row>
        <row r="16553">
          <cell r="A16553" t="str">
            <v>GA77401-NCS</v>
          </cell>
          <cell r="B16553" t="str">
            <v>LH 350 ANVIS hard cover mettal. grey S</v>
          </cell>
          <cell r="C16553" t="str">
            <v xml:space="preserve"> </v>
          </cell>
        </row>
        <row r="16554">
          <cell r="A16554" t="str">
            <v>GA77401-NNL</v>
          </cell>
          <cell r="B16554" t="str">
            <v>LH 350 ANVIS hard cover mat grey L</v>
          </cell>
          <cell r="C16554" t="str">
            <v xml:space="preserve"> </v>
          </cell>
        </row>
        <row r="16555">
          <cell r="A16555" t="str">
            <v>GA77401-NNM</v>
          </cell>
          <cell r="B16555" t="str">
            <v>LH 350 ANVIS hard cover mat grey M</v>
          </cell>
          <cell r="C16555" t="str">
            <v xml:space="preserve"> </v>
          </cell>
        </row>
        <row r="16556">
          <cell r="A16556" t="str">
            <v>GA77401-NNS</v>
          </cell>
          <cell r="B16556" t="str">
            <v>LH 350 ANVIS hard cover mat grey S</v>
          </cell>
          <cell r="C16556" t="str">
            <v xml:space="preserve"> </v>
          </cell>
        </row>
        <row r="16557">
          <cell r="A16557" t="str">
            <v>GA77401-NTL</v>
          </cell>
          <cell r="B16557" t="str">
            <v>LH 350 ANVIS hard cover dark grey L</v>
          </cell>
          <cell r="C16557" t="str">
            <v xml:space="preserve"> </v>
          </cell>
        </row>
        <row r="16558">
          <cell r="A16558" t="str">
            <v>GA77401-NTM</v>
          </cell>
          <cell r="B16558" t="str">
            <v>LH 350 ANVIS hard cover dark grey M</v>
          </cell>
          <cell r="C16558" t="str">
            <v xml:space="preserve"> </v>
          </cell>
        </row>
        <row r="16559">
          <cell r="A16559" t="str">
            <v>GA77401-NTS</v>
          </cell>
          <cell r="B16559" t="str">
            <v>LH 350 ANVIS hard cover dark grey S</v>
          </cell>
          <cell r="C16559" t="str">
            <v xml:space="preserve"> </v>
          </cell>
        </row>
        <row r="16560">
          <cell r="A16560" t="str">
            <v>GA77401-NXS</v>
          </cell>
          <cell r="B16560" t="str">
            <v>LH 350 ANVIS hard cover matt black S</v>
          </cell>
          <cell r="C16560" t="str">
            <v xml:space="preserve"> </v>
          </cell>
        </row>
        <row r="16561">
          <cell r="A16561" t="str">
            <v>GA77401-OBL</v>
          </cell>
          <cell r="B16561" t="str">
            <v>LH 350 ANVIS hard cover orange fluo L</v>
          </cell>
          <cell r="C16561" t="str">
            <v xml:space="preserve"> </v>
          </cell>
        </row>
        <row r="16562">
          <cell r="A16562" t="str">
            <v>GA77401-OBM</v>
          </cell>
          <cell r="B16562" t="str">
            <v>LH 350 ANVIS hard cover orange fluo S</v>
          </cell>
          <cell r="C16562" t="str">
            <v xml:space="preserve"> </v>
          </cell>
        </row>
        <row r="16563">
          <cell r="A16563" t="str">
            <v>GA77401-OBS</v>
          </cell>
          <cell r="B16563" t="str">
            <v>LH 350 ANVIS hard cover orange fluo S</v>
          </cell>
          <cell r="C16563" t="str">
            <v xml:space="preserve"> </v>
          </cell>
        </row>
        <row r="16564">
          <cell r="A16564" t="str">
            <v>GA77401-REM</v>
          </cell>
          <cell r="B16564" t="str">
            <v>LH 350 ANVIS hard cover red M</v>
          </cell>
          <cell r="C16564" t="str">
            <v xml:space="preserve"> </v>
          </cell>
        </row>
        <row r="16565">
          <cell r="A16565" t="str">
            <v>GA77401-RES</v>
          </cell>
          <cell r="B16565" t="str">
            <v>LH 350 ANVIS hard cover red S</v>
          </cell>
          <cell r="C16565" t="str">
            <v xml:space="preserve"> </v>
          </cell>
        </row>
        <row r="16566">
          <cell r="A16566" t="str">
            <v>GA77401-VUL</v>
          </cell>
          <cell r="B16566" t="str">
            <v>LH 350 ANVIS hard cover Mettal. green L</v>
          </cell>
          <cell r="C16566" t="str">
            <v xml:space="preserve"> </v>
          </cell>
        </row>
        <row r="16567">
          <cell r="A16567" t="str">
            <v>GA77401-VUM</v>
          </cell>
          <cell r="B16567" t="str">
            <v>LH 350 ANVIS hard cover Mettal. green M</v>
          </cell>
          <cell r="C16567" t="str">
            <v xml:space="preserve"> </v>
          </cell>
        </row>
        <row r="16568">
          <cell r="A16568" t="str">
            <v>GA77401-VUS</v>
          </cell>
          <cell r="B16568" t="str">
            <v>LH 350 ANVIS hard cover Mettal. green S</v>
          </cell>
          <cell r="C16568" t="str">
            <v xml:space="preserve"> </v>
          </cell>
        </row>
        <row r="16569">
          <cell r="A16569" t="str">
            <v>GA77401-VVL</v>
          </cell>
          <cell r="B16569" t="str">
            <v>LH 350 ANVIS hard cover Nato green L</v>
          </cell>
          <cell r="C16569" t="str">
            <v xml:space="preserve"> </v>
          </cell>
        </row>
        <row r="16570">
          <cell r="A16570" t="str">
            <v>GA77401-VVM</v>
          </cell>
          <cell r="B16570" t="str">
            <v>LH 350 ANVIS hard cover Nato green M</v>
          </cell>
          <cell r="C16570" t="str">
            <v xml:space="preserve"> </v>
          </cell>
        </row>
        <row r="16571">
          <cell r="A16571" t="str">
            <v>GA77401-VVS</v>
          </cell>
          <cell r="B16571" t="str">
            <v>LH 350 ANVIS hard cover Nato green S</v>
          </cell>
          <cell r="C16571" t="str">
            <v xml:space="preserve"> </v>
          </cell>
        </row>
        <row r="16572">
          <cell r="A16572" t="str">
            <v>GA77402-AFL</v>
          </cell>
          <cell r="B16572" t="str">
            <v>LH 350 CN2H-AA hard cover dark blue L</v>
          </cell>
          <cell r="C16572" t="str">
            <v xml:space="preserve"> </v>
          </cell>
        </row>
        <row r="16573">
          <cell r="A16573" t="str">
            <v>GA77402-AFM</v>
          </cell>
          <cell r="B16573" t="str">
            <v>LH 350 CN2H-AA hard cover dark blue M</v>
          </cell>
          <cell r="C16573" t="str">
            <v xml:space="preserve"> </v>
          </cell>
        </row>
        <row r="16574">
          <cell r="A16574" t="str">
            <v>GA77402-AFS</v>
          </cell>
          <cell r="B16574" t="str">
            <v>LH 350 CN2H-AA hard cover dark blue S</v>
          </cell>
          <cell r="C16574" t="str">
            <v xml:space="preserve"> </v>
          </cell>
        </row>
        <row r="16575">
          <cell r="A16575" t="str">
            <v>GA77402-BQL</v>
          </cell>
          <cell r="B16575" t="str">
            <v>LH 350 CN2H-AA hard cover white L</v>
          </cell>
          <cell r="C16575" t="str">
            <v xml:space="preserve"> </v>
          </cell>
        </row>
        <row r="16576">
          <cell r="A16576" t="str">
            <v>GA77402-BQM</v>
          </cell>
          <cell r="B16576" t="str">
            <v>LH 350 CN2H-AA hard cover white M</v>
          </cell>
          <cell r="C16576" t="str">
            <v xml:space="preserve"> </v>
          </cell>
        </row>
        <row r="16577">
          <cell r="A16577" t="str">
            <v>GA77402-BQS</v>
          </cell>
          <cell r="B16577" t="str">
            <v>LH 350 CN2H-AA hard cover white S</v>
          </cell>
          <cell r="C16577" t="str">
            <v xml:space="preserve"> </v>
          </cell>
        </row>
        <row r="16578">
          <cell r="A16578" t="str">
            <v>GA77402-BUL</v>
          </cell>
          <cell r="B16578" t="str">
            <v>LH 350 CN2H-AA hard cover matt white L</v>
          </cell>
          <cell r="C16578" t="str">
            <v xml:space="preserve"> </v>
          </cell>
        </row>
        <row r="16579">
          <cell r="A16579" t="str">
            <v>GA77402-BUM</v>
          </cell>
          <cell r="B16579" t="str">
            <v>LH 350 CN2H-AA hard cover matt white M</v>
          </cell>
          <cell r="C16579" t="str">
            <v xml:space="preserve"> </v>
          </cell>
        </row>
        <row r="16580">
          <cell r="A16580" t="str">
            <v>GA77402-BUS</v>
          </cell>
          <cell r="B16580" t="str">
            <v>LH 350 CN2H-AA hard cover matt white S</v>
          </cell>
          <cell r="C16580" t="str">
            <v xml:space="preserve"> </v>
          </cell>
        </row>
        <row r="16581">
          <cell r="A16581" t="str">
            <v>GA77402-IQL</v>
          </cell>
          <cell r="B16581" t="str">
            <v>LH 350 CN2H-AA hard cover mettal. blue L</v>
          </cell>
          <cell r="C16581" t="str">
            <v xml:space="preserve"> </v>
          </cell>
        </row>
        <row r="16582">
          <cell r="A16582" t="str">
            <v>GA77402-IQM</v>
          </cell>
          <cell r="B16582" t="str">
            <v>LH 350 CN2H-AA hard cover mettal. blue M</v>
          </cell>
          <cell r="C16582" t="str">
            <v xml:space="preserve"> </v>
          </cell>
        </row>
        <row r="16583">
          <cell r="A16583" t="str">
            <v>GA77402-IQS</v>
          </cell>
          <cell r="B16583" t="str">
            <v>LH 350 CN2H-AA hard cover mettal. blue S</v>
          </cell>
          <cell r="C16583" t="str">
            <v xml:space="preserve"> </v>
          </cell>
        </row>
        <row r="16584">
          <cell r="A16584" t="str">
            <v>GA77402-JBL</v>
          </cell>
          <cell r="B16584" t="str">
            <v>LH 350 CN2H-AA hard cover yellow L</v>
          </cell>
          <cell r="C16584" t="str">
            <v xml:space="preserve"> </v>
          </cell>
        </row>
        <row r="16585">
          <cell r="A16585" t="str">
            <v>GA77402-JBM</v>
          </cell>
          <cell r="B16585" t="str">
            <v>LH 350 CN2H-AA hard cover yellow M</v>
          </cell>
          <cell r="C16585" t="str">
            <v xml:space="preserve"> </v>
          </cell>
        </row>
        <row r="16586">
          <cell r="A16586" t="str">
            <v>GA77402-JBS</v>
          </cell>
          <cell r="B16586" t="str">
            <v>LH 350 CN2H-AA hard cover yellow S</v>
          </cell>
          <cell r="C16586" t="str">
            <v xml:space="preserve"> </v>
          </cell>
        </row>
        <row r="16587">
          <cell r="A16587" t="str">
            <v>GA77402-JJL</v>
          </cell>
          <cell r="B16587" t="str">
            <v>LH 350 CN2H-AA hard cover sand L</v>
          </cell>
          <cell r="C16587" t="str">
            <v xml:space="preserve"> </v>
          </cell>
        </row>
        <row r="16588">
          <cell r="A16588" t="str">
            <v>GA77402-JJM</v>
          </cell>
          <cell r="B16588" t="str">
            <v>LH 350 CN2H-AA hard cover sand M</v>
          </cell>
          <cell r="C16588" t="str">
            <v xml:space="preserve"> </v>
          </cell>
        </row>
        <row r="16589">
          <cell r="A16589" t="str">
            <v>GA77402-JJS</v>
          </cell>
          <cell r="B16589" t="str">
            <v>LH 350 CN2H-AA hard cover sand S</v>
          </cell>
          <cell r="C16589" t="str">
            <v xml:space="preserve"> </v>
          </cell>
        </row>
        <row r="16590">
          <cell r="A16590" t="str">
            <v>GA77402-NAL</v>
          </cell>
          <cell r="B16590" t="str">
            <v>LH 350 CN2H-AA hard cover black L</v>
          </cell>
          <cell r="C16590" t="str">
            <v xml:space="preserve"> </v>
          </cell>
        </row>
        <row r="16591">
          <cell r="A16591" t="str">
            <v>GA77402-NAM</v>
          </cell>
          <cell r="B16591" t="str">
            <v>LH 350 CN2H-AA hard cover black M</v>
          </cell>
          <cell r="C16591" t="str">
            <v xml:space="preserve"> </v>
          </cell>
        </row>
        <row r="16592">
          <cell r="A16592" t="str">
            <v>GA77402-NAS</v>
          </cell>
          <cell r="B16592" t="str">
            <v>LH 350 CN2H-AA hard cover black S</v>
          </cell>
          <cell r="C16592" t="str">
            <v xml:space="preserve"> </v>
          </cell>
        </row>
        <row r="16593">
          <cell r="A16593" t="str">
            <v>GA77402-NBL</v>
          </cell>
          <cell r="B16593" t="str">
            <v>LH 350 CN2H-AA hard cover grey L</v>
          </cell>
          <cell r="C16593" t="str">
            <v xml:space="preserve"> </v>
          </cell>
        </row>
        <row r="16594">
          <cell r="A16594" t="str">
            <v>GA77402-NBM</v>
          </cell>
          <cell r="B16594" t="str">
            <v>LH 350 CN2H-AA hard cover grey M</v>
          </cell>
          <cell r="C16594" t="str">
            <v xml:space="preserve"> </v>
          </cell>
        </row>
        <row r="16595">
          <cell r="A16595" t="str">
            <v>GA77402-NBS</v>
          </cell>
          <cell r="B16595" t="str">
            <v>LH 350 CN2H-AA hard cover grey S</v>
          </cell>
          <cell r="C16595" t="str">
            <v xml:space="preserve"> </v>
          </cell>
        </row>
        <row r="16596">
          <cell r="A16596" t="str">
            <v>GA77402-NCL</v>
          </cell>
          <cell r="B16596" t="str">
            <v>LH 350 CN2H-AA hard cover mettal. grey L</v>
          </cell>
          <cell r="C16596" t="str">
            <v xml:space="preserve"> </v>
          </cell>
        </row>
        <row r="16597">
          <cell r="A16597" t="str">
            <v>GA77402-NCM</v>
          </cell>
          <cell r="B16597" t="str">
            <v>LH 350 CN2H-AA hard cover mettal. grey M</v>
          </cell>
          <cell r="C16597" t="str">
            <v xml:space="preserve"> </v>
          </cell>
        </row>
        <row r="16598">
          <cell r="A16598" t="str">
            <v>GA77402-NCS</v>
          </cell>
          <cell r="B16598" t="str">
            <v>LH 350 CN2H-AA hard cover mettal. grey S</v>
          </cell>
          <cell r="C16598" t="str">
            <v xml:space="preserve"> </v>
          </cell>
        </row>
        <row r="16599">
          <cell r="A16599" t="str">
            <v>GA77402-NNL</v>
          </cell>
          <cell r="B16599" t="str">
            <v>LH 350 CN2H-AA hard cover matt grey L</v>
          </cell>
          <cell r="C16599" t="str">
            <v xml:space="preserve"> </v>
          </cell>
        </row>
        <row r="16600">
          <cell r="A16600" t="str">
            <v>GA77402-NNM</v>
          </cell>
          <cell r="B16600" t="str">
            <v>LH 350 CN2H-AA hard cover matt grey M</v>
          </cell>
          <cell r="C16600" t="str">
            <v xml:space="preserve"> </v>
          </cell>
        </row>
        <row r="16601">
          <cell r="A16601" t="str">
            <v>GA77402-NNS</v>
          </cell>
          <cell r="B16601" t="str">
            <v>LH 350 CN2H-AA hard cover matt grey S</v>
          </cell>
          <cell r="C16601" t="str">
            <v xml:space="preserve"> </v>
          </cell>
        </row>
        <row r="16602">
          <cell r="A16602" t="str">
            <v>GA77402-NTL</v>
          </cell>
          <cell r="B16602" t="str">
            <v>LH 350 CN2H-AA hard cover dark grey L</v>
          </cell>
          <cell r="C16602" t="str">
            <v xml:space="preserve"> </v>
          </cell>
        </row>
        <row r="16603">
          <cell r="A16603" t="str">
            <v>GA77402-NTM</v>
          </cell>
          <cell r="B16603" t="str">
            <v>LH 350 CN2H-AA hard cover dark grey M</v>
          </cell>
          <cell r="C16603" t="str">
            <v xml:space="preserve"> </v>
          </cell>
        </row>
        <row r="16604">
          <cell r="A16604" t="str">
            <v>GA77402-NTS</v>
          </cell>
          <cell r="B16604" t="str">
            <v>LH 350 CN2H-AA hard cover dark grey S</v>
          </cell>
          <cell r="C16604" t="str">
            <v xml:space="preserve"> </v>
          </cell>
        </row>
        <row r="16605">
          <cell r="A16605" t="str">
            <v>GA77402-NXL</v>
          </cell>
          <cell r="B16605" t="str">
            <v>LH 350 CN2H-AA hard cover matt black L</v>
          </cell>
          <cell r="C16605" t="str">
            <v xml:space="preserve"> </v>
          </cell>
        </row>
        <row r="16606">
          <cell r="A16606" t="str">
            <v>GA77402-NXM</v>
          </cell>
          <cell r="B16606" t="str">
            <v>LH 350 CN2H-AA hard cover matt black M</v>
          </cell>
          <cell r="C16606" t="str">
            <v xml:space="preserve"> </v>
          </cell>
        </row>
        <row r="16607">
          <cell r="A16607" t="str">
            <v>GA77402-NXS</v>
          </cell>
          <cell r="B16607" t="str">
            <v>LH 350 CN2H-AA hard cover matt black S</v>
          </cell>
          <cell r="C16607" t="str">
            <v xml:space="preserve"> </v>
          </cell>
        </row>
        <row r="16608">
          <cell r="A16608" t="str">
            <v>GA77402-OBL</v>
          </cell>
          <cell r="B16608" t="str">
            <v>LH 350 CN2H-AA hard cover orange fluo L</v>
          </cell>
          <cell r="C16608" t="str">
            <v xml:space="preserve"> </v>
          </cell>
        </row>
        <row r="16609">
          <cell r="A16609" t="str">
            <v>GA77402-OBM</v>
          </cell>
          <cell r="B16609" t="str">
            <v>LH 350 CN2H-AA hard cover orange fluo M</v>
          </cell>
          <cell r="C16609" t="str">
            <v xml:space="preserve"> </v>
          </cell>
        </row>
        <row r="16610">
          <cell r="A16610" t="str">
            <v>GA77402-OBS</v>
          </cell>
          <cell r="B16610" t="str">
            <v>LH 350 CN2H-AA hard cover orange fluo S</v>
          </cell>
          <cell r="C16610" t="str">
            <v xml:space="preserve"> </v>
          </cell>
        </row>
        <row r="16611">
          <cell r="A16611" t="str">
            <v>GA77402-REL</v>
          </cell>
          <cell r="B16611" t="str">
            <v>LH 350 CN2H-AA hard cover red L</v>
          </cell>
          <cell r="C16611" t="str">
            <v xml:space="preserve"> </v>
          </cell>
        </row>
        <row r="16612">
          <cell r="A16612" t="str">
            <v>GA77402-REM</v>
          </cell>
          <cell r="B16612" t="str">
            <v>LH 350 CN2H-AA hard cover red M</v>
          </cell>
          <cell r="C16612" t="str">
            <v xml:space="preserve"> </v>
          </cell>
        </row>
        <row r="16613">
          <cell r="A16613" t="str">
            <v>GA77402-RES</v>
          </cell>
          <cell r="B16613" t="str">
            <v>LH 350 CN2H-AA hard cover red S</v>
          </cell>
          <cell r="C16613" t="str">
            <v xml:space="preserve"> </v>
          </cell>
        </row>
        <row r="16614">
          <cell r="A16614" t="str">
            <v>GA77402-VUL</v>
          </cell>
          <cell r="B16614" t="str">
            <v>LH 350 CN2H-AA hard cover Mettal green L</v>
          </cell>
          <cell r="C16614" t="str">
            <v xml:space="preserve"> </v>
          </cell>
        </row>
        <row r="16615">
          <cell r="A16615" t="str">
            <v>GA77402-VUM</v>
          </cell>
          <cell r="B16615" t="str">
            <v>LH 350 CN2H-AA hard cover Mettal green M</v>
          </cell>
          <cell r="C16615" t="str">
            <v xml:space="preserve"> </v>
          </cell>
        </row>
        <row r="16616">
          <cell r="A16616" t="str">
            <v>GA77402-VUS</v>
          </cell>
          <cell r="B16616" t="str">
            <v>LH 350 CN2H-AA hard cover Mettal green S</v>
          </cell>
          <cell r="C16616" t="str">
            <v xml:space="preserve"> </v>
          </cell>
        </row>
        <row r="16617">
          <cell r="A16617" t="str">
            <v>GA77402-VVL</v>
          </cell>
          <cell r="B16617" t="str">
            <v>LH 350 CN2H-AA hard cover Nato green L</v>
          </cell>
          <cell r="C16617" t="str">
            <v xml:space="preserve"> </v>
          </cell>
        </row>
        <row r="16618">
          <cell r="A16618" t="str">
            <v>GA77402-VVM</v>
          </cell>
          <cell r="B16618" t="str">
            <v>LH 350 CN2H-AA hard cover Nato green M</v>
          </cell>
          <cell r="C16618" t="str">
            <v xml:space="preserve"> </v>
          </cell>
        </row>
        <row r="16619">
          <cell r="A16619" t="str">
            <v>GA77402-VVS</v>
          </cell>
          <cell r="B16619" t="str">
            <v>LH 350 CN2H-AA hard cover Nato green S</v>
          </cell>
          <cell r="C16619" t="str">
            <v xml:space="preserve"> </v>
          </cell>
        </row>
        <row r="16620">
          <cell r="A16620" t="str">
            <v>GA77403-L002</v>
          </cell>
          <cell r="B16620" t="str">
            <v>LH 350 outer visor set, green L</v>
          </cell>
          <cell r="C16620" t="str">
            <v xml:space="preserve"> </v>
          </cell>
        </row>
        <row r="16621">
          <cell r="A16621" t="str">
            <v>GA77403-M002</v>
          </cell>
          <cell r="B16621" t="str">
            <v>LH 350 outer visor set, green M</v>
          </cell>
          <cell r="C16621" t="str">
            <v xml:space="preserve"> </v>
          </cell>
        </row>
        <row r="16622">
          <cell r="A16622" t="str">
            <v>GA77403-S002</v>
          </cell>
          <cell r="B16622" t="str">
            <v>LH 350 outer visor set, green S</v>
          </cell>
          <cell r="C16622" t="str">
            <v xml:space="preserve"> </v>
          </cell>
        </row>
        <row r="16623">
          <cell r="A16623" t="str">
            <v>GA77403-S00A</v>
          </cell>
          <cell r="B16623" t="str">
            <v>Anti laser outer visor set, S size LH350</v>
          </cell>
          <cell r="C16623" t="str">
            <v xml:space="preserve"> </v>
          </cell>
        </row>
        <row r="16624">
          <cell r="A16624" t="str">
            <v>GA77404-L00A</v>
          </cell>
          <cell r="B16624" t="str">
            <v>Anti laser inner visor set, L size LH350</v>
          </cell>
          <cell r="C16624" t="str">
            <v xml:space="preserve"> </v>
          </cell>
        </row>
        <row r="16625">
          <cell r="A16625" t="str">
            <v>GA77404-M00A</v>
          </cell>
          <cell r="B16625" t="str">
            <v>Anti laser inner visor set, M size LH350</v>
          </cell>
          <cell r="C16625" t="str">
            <v xml:space="preserve"> </v>
          </cell>
        </row>
        <row r="16626">
          <cell r="A16626" t="str">
            <v>GA77404-S001</v>
          </cell>
          <cell r="B16626" t="str">
            <v>LH 350 inner visor set, clear S</v>
          </cell>
          <cell r="C16626" t="str">
            <v xml:space="preserve"> </v>
          </cell>
        </row>
        <row r="16627">
          <cell r="A16627" t="str">
            <v>GA77404-S003</v>
          </cell>
          <cell r="B16627" t="str">
            <v>LH 350 outer visor set, yellow S</v>
          </cell>
          <cell r="C16627" t="str">
            <v xml:space="preserve"> </v>
          </cell>
        </row>
        <row r="16628">
          <cell r="A16628" t="str">
            <v>GA77408</v>
          </cell>
          <cell r="B16628" t="str">
            <v>LH 350 adjustment foam kit</v>
          </cell>
          <cell r="C16628" t="str">
            <v xml:space="preserve"> </v>
          </cell>
        </row>
        <row r="16629">
          <cell r="A16629" t="str">
            <v>GA77415-S</v>
          </cell>
          <cell r="B16629" t="str">
            <v>LH 350 impact cap + screw set, S</v>
          </cell>
          <cell r="C16629" t="str">
            <v xml:space="preserve"> </v>
          </cell>
        </row>
        <row r="16630">
          <cell r="A16630" t="str">
            <v>GA77417</v>
          </cell>
          <cell r="B16630" t="str">
            <v>LH350 tools kit</v>
          </cell>
          <cell r="C16630" t="str">
            <v xml:space="preserve"> </v>
          </cell>
        </row>
        <row r="16631">
          <cell r="A16631" t="str">
            <v>GA77418</v>
          </cell>
          <cell r="B16631" t="str">
            <v>Set for fixation of NVG power</v>
          </cell>
          <cell r="C16631" t="str">
            <v xml:space="preserve"> </v>
          </cell>
        </row>
        <row r="16632">
          <cell r="A16632" t="str">
            <v>GA77420-BQM</v>
          </cell>
          <cell r="B16632" t="str">
            <v>Shell LH350 white without cutting, M</v>
          </cell>
          <cell r="C16632" t="str">
            <v xml:space="preserve"> </v>
          </cell>
        </row>
        <row r="16633">
          <cell r="A16633" t="str">
            <v>GA77511-NAGM</v>
          </cell>
          <cell r="B16633" t="str">
            <v>Shell LH250 Black D8,P1, GM</v>
          </cell>
          <cell r="C16633" t="str">
            <v xml:space="preserve"> </v>
          </cell>
        </row>
        <row r="16634">
          <cell r="A16634" t="str">
            <v>GA77512-00PM</v>
          </cell>
          <cell r="B16634" t="str">
            <v>Cut and pre-painted shell, 074x60, small</v>
          </cell>
          <cell r="C16634" t="str">
            <v xml:space="preserve"> </v>
          </cell>
        </row>
        <row r="16635">
          <cell r="A16635" t="str">
            <v>GA77513-JBGM</v>
          </cell>
          <cell r="B16635" t="str">
            <v>Shell LH050 Faradisé, GM</v>
          </cell>
          <cell r="C16635" t="str">
            <v xml:space="preserve"> </v>
          </cell>
        </row>
        <row r="16636">
          <cell r="A16636" t="str">
            <v>GA77513-JBPM</v>
          </cell>
          <cell r="B16636" t="str">
            <v>Shell LH050 yellow Faradisé, PM</v>
          </cell>
          <cell r="C16636" t="str">
            <v xml:space="preserve"> </v>
          </cell>
        </row>
        <row r="16637">
          <cell r="A16637" t="str">
            <v>GA77514-NBGM</v>
          </cell>
          <cell r="B16637" t="str">
            <v>Shell LH250 grey D7,P1, GM</v>
          </cell>
          <cell r="C16637" t="str">
            <v xml:space="preserve"> </v>
          </cell>
        </row>
        <row r="16638">
          <cell r="A16638" t="str">
            <v>GA77514-NBPM</v>
          </cell>
          <cell r="B16638" t="str">
            <v>Shell LH250 grey D7,P1, PM</v>
          </cell>
          <cell r="C16638" t="str">
            <v xml:space="preserve"> </v>
          </cell>
        </row>
        <row r="16639">
          <cell r="A16639" t="str">
            <v>GA77514-REGM</v>
          </cell>
          <cell r="B16639" t="str">
            <v>Shell LH250 red D7,P1, GM</v>
          </cell>
          <cell r="C16639" t="str">
            <v xml:space="preserve"> </v>
          </cell>
        </row>
        <row r="16640">
          <cell r="A16640" t="str">
            <v>GA77514-REPM</v>
          </cell>
          <cell r="B16640" t="str">
            <v>Shell LH250 red D7,P1, PM</v>
          </cell>
          <cell r="C16640" t="str">
            <v xml:space="preserve"> </v>
          </cell>
        </row>
        <row r="16641">
          <cell r="A16641" t="str">
            <v>GA77516-AFGM</v>
          </cell>
          <cell r="B16641" t="str">
            <v>Shell LH250 dark blue, D1, P1, large</v>
          </cell>
          <cell r="C16641" t="str">
            <v xml:space="preserve"> </v>
          </cell>
        </row>
        <row r="16642">
          <cell r="A16642" t="str">
            <v>GA77922</v>
          </cell>
          <cell r="B16642" t="str">
            <v>Cable guide for NVG support</v>
          </cell>
          <cell r="C16642" t="str">
            <v xml:space="preserve"> </v>
          </cell>
        </row>
        <row r="16643">
          <cell r="A16643" t="str">
            <v>GA77924-OBGM</v>
          </cell>
          <cell r="B16643" t="str">
            <v xml:space="preserve"> LH250 shell orange fire figh.large size</v>
          </cell>
          <cell r="C16643" t="str">
            <v xml:space="preserve"> </v>
          </cell>
        </row>
        <row r="16644">
          <cell r="A16644" t="str">
            <v>GA77924-OBPM</v>
          </cell>
          <cell r="B16644" t="str">
            <v xml:space="preserve"> LH250 shell orange fire figh.small size</v>
          </cell>
          <cell r="C16644" t="str">
            <v xml:space="preserve"> </v>
          </cell>
        </row>
        <row r="16645">
          <cell r="A16645" t="str">
            <v>GA77D74-760PM</v>
          </cell>
          <cell r="B16645" t="str">
            <v>Equipment set 074760 for small shell</v>
          </cell>
          <cell r="C16645" t="str">
            <v xml:space="preserve"> </v>
          </cell>
        </row>
        <row r="16646">
          <cell r="A16646" t="str">
            <v>GA77280</v>
          </cell>
          <cell r="B16646" t="str">
            <v>CN2HA night vision interface kit</v>
          </cell>
          <cell r="C16646" t="str">
            <v xml:space="preserve"> </v>
          </cell>
        </row>
        <row r="16647">
          <cell r="A16647" t="str">
            <v>GA77281</v>
          </cell>
          <cell r="B16647" t="str">
            <v>CN2HA night vision interface</v>
          </cell>
          <cell r="C16647" t="str">
            <v xml:space="preserve"> </v>
          </cell>
        </row>
        <row r="16648">
          <cell r="A16648" t="str">
            <v>GA77282</v>
          </cell>
          <cell r="B16648" t="str">
            <v>CN2HA  night vision clipped support nut</v>
          </cell>
          <cell r="C16648" t="str">
            <v xml:space="preserve"> </v>
          </cell>
        </row>
        <row r="16649">
          <cell r="A16649" t="str">
            <v>GA77283</v>
          </cell>
          <cell r="B16649" t="str">
            <v>Screw M3 X 6 stainless steel black</v>
          </cell>
          <cell r="C16649" t="str">
            <v xml:space="preserve"> </v>
          </cell>
        </row>
        <row r="16650">
          <cell r="A16650" t="str">
            <v>GA77257</v>
          </cell>
          <cell r="B16650" t="str">
            <v>INNER VISOR ROTATION SET (LEFT AND RIGHT</v>
          </cell>
          <cell r="C16650" t="str">
            <v xml:space="preserve"> </v>
          </cell>
        </row>
        <row r="16651">
          <cell r="A16651" t="str">
            <v>GA14103</v>
          </cell>
          <cell r="B16651" t="str">
            <v>BAG, CLOTH, BLACK</v>
          </cell>
          <cell r="C16651" t="str">
            <v xml:space="preserve"> </v>
          </cell>
        </row>
        <row r="16652">
          <cell r="A16652" t="str">
            <v>GA73001-M</v>
          </cell>
          <cell r="B16652" t="str">
            <v>Habillage NBC Topowl M/L</v>
          </cell>
          <cell r="C16652" t="str">
            <v xml:space="preserve"> </v>
          </cell>
        </row>
        <row r="16653">
          <cell r="A16653" t="str">
            <v>GA73001-XL</v>
          </cell>
          <cell r="B16653" t="str">
            <v>Habillage NBC Topowl  XL/XXL</v>
          </cell>
          <cell r="C16653" t="str">
            <v xml:space="preserve"> </v>
          </cell>
        </row>
        <row r="16654">
          <cell r="A16654" t="str">
            <v>GA73001-XS</v>
          </cell>
          <cell r="B16654" t="str">
            <v>Habillage NBC Topowl XS/S</v>
          </cell>
          <cell r="C16654" t="str">
            <v xml:space="preserve"> </v>
          </cell>
        </row>
        <row r="16655">
          <cell r="A16655" t="str">
            <v>GA73003</v>
          </cell>
          <cell r="B16655" t="str">
            <v>Housse d'écran solaire TOPOWL</v>
          </cell>
          <cell r="C16655" t="str">
            <v xml:space="preserve"> </v>
          </cell>
        </row>
        <row r="16656">
          <cell r="A16656" t="str">
            <v>GA73004</v>
          </cell>
          <cell r="B16656" t="str">
            <v>Housse écran anti-laser TOPOWL</v>
          </cell>
          <cell r="C16656" t="str">
            <v xml:space="preserve"> </v>
          </cell>
        </row>
        <row r="16657">
          <cell r="A16657" t="str">
            <v>GA73006</v>
          </cell>
          <cell r="B16657" t="str">
            <v>Ens.bouton de réglage (D ou G)</v>
          </cell>
          <cell r="C16657" t="str">
            <v xml:space="preserve"> </v>
          </cell>
        </row>
        <row r="16658">
          <cell r="A16658" t="str">
            <v>GA73007-L</v>
          </cell>
          <cell r="B16658" t="str">
            <v>Bourrelet Topowl L</v>
          </cell>
          <cell r="C16658" t="str">
            <v xml:space="preserve"> </v>
          </cell>
        </row>
        <row r="16659">
          <cell r="A16659" t="str">
            <v>GA73007-M</v>
          </cell>
          <cell r="B16659" t="str">
            <v>Bourrelet Topowl M</v>
          </cell>
          <cell r="C16659" t="str">
            <v xml:space="preserve"> </v>
          </cell>
        </row>
        <row r="16660">
          <cell r="A16660" t="str">
            <v>GA73007-ML</v>
          </cell>
          <cell r="B16660" t="str">
            <v>Bourrelet Topowl ML</v>
          </cell>
          <cell r="C16660" t="str">
            <v xml:space="preserve"> </v>
          </cell>
        </row>
        <row r="16661">
          <cell r="A16661" t="str">
            <v>GA73007-S</v>
          </cell>
          <cell r="B16661" t="str">
            <v>Bourrelet Topowl S</v>
          </cell>
          <cell r="C16661" t="str">
            <v xml:space="preserve"> </v>
          </cell>
        </row>
        <row r="16662">
          <cell r="A16662" t="str">
            <v>GA73007-XL</v>
          </cell>
          <cell r="B16662" t="str">
            <v>Bourrelet Topowl  XL</v>
          </cell>
          <cell r="C16662" t="str">
            <v xml:space="preserve"> </v>
          </cell>
        </row>
        <row r="16663">
          <cell r="A16663" t="str">
            <v>GA73007-XS</v>
          </cell>
          <cell r="B16663" t="str">
            <v>Bourrelet Topowl  XS</v>
          </cell>
          <cell r="C16663" t="str">
            <v xml:space="preserve"> </v>
          </cell>
        </row>
        <row r="16664">
          <cell r="A16664" t="str">
            <v>GA73007-XXL</v>
          </cell>
          <cell r="B16664" t="str">
            <v>Bourrelet Topowl  XXL</v>
          </cell>
          <cell r="C16664" t="str">
            <v xml:space="preserve"> </v>
          </cell>
        </row>
        <row r="16665">
          <cell r="A16665" t="str">
            <v>GA73008-GM</v>
          </cell>
          <cell r="B16665" t="str">
            <v>Mentonnière Topowl GM</v>
          </cell>
          <cell r="C16665" t="str">
            <v xml:space="preserve"> </v>
          </cell>
        </row>
        <row r="16666">
          <cell r="A16666" t="str">
            <v>GA73008-PM</v>
          </cell>
          <cell r="B16666" t="str">
            <v>Mentonnière Topowl PM</v>
          </cell>
          <cell r="C16666" t="str">
            <v xml:space="preserve"> </v>
          </cell>
        </row>
        <row r="16667">
          <cell r="A16667" t="str">
            <v>GA7300B-L</v>
          </cell>
          <cell r="B16667" t="str">
            <v>Kit de perso NH90 L</v>
          </cell>
          <cell r="C16667" t="str">
            <v xml:space="preserve"> </v>
          </cell>
        </row>
        <row r="16668">
          <cell r="A16668" t="str">
            <v>GA7300B-M</v>
          </cell>
          <cell r="B16668" t="str">
            <v>Kit de perso NH90 M</v>
          </cell>
          <cell r="C16668" t="str">
            <v xml:space="preserve"> </v>
          </cell>
        </row>
        <row r="16669">
          <cell r="A16669" t="str">
            <v>GA7300B-ML</v>
          </cell>
          <cell r="B16669" t="str">
            <v>Kit perso NH90 ML</v>
          </cell>
          <cell r="C16669" t="str">
            <v xml:space="preserve"> </v>
          </cell>
        </row>
        <row r="16670">
          <cell r="A16670" t="str">
            <v>GA7300B-S</v>
          </cell>
          <cell r="B16670" t="str">
            <v>Kit perso NH90 S</v>
          </cell>
          <cell r="C16670" t="str">
            <v xml:space="preserve"> </v>
          </cell>
        </row>
        <row r="16671">
          <cell r="A16671" t="str">
            <v>GA7300B-XL</v>
          </cell>
          <cell r="B16671" t="str">
            <v>Kit de perso NH90 XL</v>
          </cell>
          <cell r="C16671" t="str">
            <v xml:space="preserve"> </v>
          </cell>
        </row>
        <row r="16672">
          <cell r="A16672" t="str">
            <v>GA7300B-XS</v>
          </cell>
          <cell r="B16672" t="str">
            <v>Kit perso NH90 XS</v>
          </cell>
          <cell r="C16672" t="str">
            <v xml:space="preserve"> </v>
          </cell>
        </row>
        <row r="16673">
          <cell r="A16673" t="str">
            <v>GA7300B-XXL</v>
          </cell>
          <cell r="B16673" t="str">
            <v>Kit de perso NH90 XXL</v>
          </cell>
          <cell r="C16673" t="str">
            <v xml:space="preserve"> </v>
          </cell>
        </row>
        <row r="16674">
          <cell r="A16674" t="str">
            <v>GA7300C</v>
          </cell>
          <cell r="B16674" t="str">
            <v>Package perso+mento Top NH90 M</v>
          </cell>
          <cell r="C16674" t="str">
            <v xml:space="preserve"> </v>
          </cell>
        </row>
        <row r="16675">
          <cell r="A16675" t="str">
            <v>GA73010</v>
          </cell>
          <cell r="B16675" t="str">
            <v>Calotin personnalisable Topowl</v>
          </cell>
          <cell r="C16675" t="str">
            <v xml:space="preserve"> </v>
          </cell>
        </row>
        <row r="16676">
          <cell r="A16676" t="str">
            <v>GA73011</v>
          </cell>
          <cell r="B16676" t="str">
            <v>Ens.attache jugulaire Topowl</v>
          </cell>
          <cell r="C16676" t="str">
            <v xml:space="preserve"> </v>
          </cell>
        </row>
        <row r="16677">
          <cell r="A16677" t="str">
            <v>GA73012-L</v>
          </cell>
          <cell r="B16677" t="str">
            <v>Cale de nuque mousse L</v>
          </cell>
          <cell r="C16677" t="str">
            <v xml:space="preserve"> </v>
          </cell>
        </row>
        <row r="16678">
          <cell r="A16678" t="str">
            <v>GA73012-M</v>
          </cell>
          <cell r="B16678" t="str">
            <v>Cale de nuque mousse M</v>
          </cell>
          <cell r="C16678" t="str">
            <v xml:space="preserve"> </v>
          </cell>
        </row>
        <row r="16679">
          <cell r="A16679" t="str">
            <v>GA73012-S</v>
          </cell>
          <cell r="B16679" t="str">
            <v>Cale de nuque mousse S</v>
          </cell>
          <cell r="C16679" t="str">
            <v xml:space="preserve"> </v>
          </cell>
        </row>
        <row r="16680">
          <cell r="A16680" t="str">
            <v>GA73012-XL</v>
          </cell>
          <cell r="B16680" t="str">
            <v>Cale de nuque mousse XL</v>
          </cell>
          <cell r="C16680" t="str">
            <v xml:space="preserve"> </v>
          </cell>
        </row>
        <row r="16681">
          <cell r="A16681" t="str">
            <v>GA73012-XS</v>
          </cell>
          <cell r="B16681" t="str">
            <v>Cale de nuque mousse XS</v>
          </cell>
          <cell r="C16681" t="str">
            <v xml:space="preserve"> </v>
          </cell>
        </row>
        <row r="16682">
          <cell r="A16682" t="str">
            <v>GA73012-XXL</v>
          </cell>
          <cell r="B16682" t="str">
            <v>Cale de nuque mousse XXL</v>
          </cell>
          <cell r="C16682" t="str">
            <v xml:space="preserve"> </v>
          </cell>
        </row>
        <row r="16683">
          <cell r="A16683" t="str">
            <v>GA73013</v>
          </cell>
          <cell r="B16683" t="str">
            <v>Rampe Topowl</v>
          </cell>
          <cell r="C16683" t="str">
            <v xml:space="preserve"> </v>
          </cell>
        </row>
        <row r="16684">
          <cell r="A16684" t="str">
            <v>GA73014-D</v>
          </cell>
          <cell r="B16684" t="str">
            <v>Cavité droite Topowl</v>
          </cell>
          <cell r="C16684" t="str">
            <v xml:space="preserve"> </v>
          </cell>
        </row>
        <row r="16685">
          <cell r="A16685" t="str">
            <v>GA73014-G</v>
          </cell>
          <cell r="B16685" t="str">
            <v>Cavité gauche Topowl</v>
          </cell>
          <cell r="C16685" t="str">
            <v xml:space="preserve"> </v>
          </cell>
        </row>
        <row r="16686">
          <cell r="A16686" t="str">
            <v>GA73015</v>
          </cell>
          <cell r="B16686" t="str">
            <v>Mousse isolante de cavité</v>
          </cell>
          <cell r="C16686" t="str">
            <v xml:space="preserve"> </v>
          </cell>
        </row>
        <row r="16687">
          <cell r="A16687" t="str">
            <v>GA73017</v>
          </cell>
          <cell r="B16687" t="str">
            <v>Mousse de fermeture</v>
          </cell>
          <cell r="C16687" t="str">
            <v xml:space="preserve"> </v>
          </cell>
        </row>
        <row r="16688">
          <cell r="A16688" t="str">
            <v>GA73018</v>
          </cell>
          <cell r="B16688" t="str">
            <v>Bonnette acoustique</v>
          </cell>
          <cell r="C16688" t="str">
            <v xml:space="preserve"> </v>
          </cell>
        </row>
        <row r="16689">
          <cell r="A16689" t="str">
            <v>GA73019</v>
          </cell>
          <cell r="B16689" t="str">
            <v>Cale cavité acoustique Ø45</v>
          </cell>
          <cell r="C16689" t="str">
            <v xml:space="preserve"> </v>
          </cell>
        </row>
        <row r="16690">
          <cell r="A16690" t="str">
            <v>GA7301D</v>
          </cell>
          <cell r="B16690" t="str">
            <v>Package perso Top NH90 XXL</v>
          </cell>
          <cell r="C16690" t="str">
            <v xml:space="preserve"> </v>
          </cell>
        </row>
        <row r="16691">
          <cell r="A16691" t="str">
            <v>GA73020-VVGM</v>
          </cell>
          <cell r="B16691" t="str">
            <v>Calotte Topowl équipée GM</v>
          </cell>
          <cell r="C16691" t="str">
            <v xml:space="preserve"> </v>
          </cell>
        </row>
        <row r="16692">
          <cell r="A16692" t="str">
            <v>GA73020-VVPM</v>
          </cell>
          <cell r="B16692" t="str">
            <v>Calotte Topowl équipée PM</v>
          </cell>
          <cell r="C16692" t="str">
            <v xml:space="preserve"> </v>
          </cell>
        </row>
        <row r="16693">
          <cell r="A16693" t="str">
            <v>GA73022-GM</v>
          </cell>
          <cell r="B16693" t="str">
            <v>Mentonnière Topowl équipée GM</v>
          </cell>
          <cell r="C16693" t="str">
            <v xml:space="preserve"> </v>
          </cell>
        </row>
        <row r="16694">
          <cell r="A16694" t="str">
            <v>GA73022-PM</v>
          </cell>
          <cell r="B16694" t="str">
            <v>Mentonnière Topowl équipée PM</v>
          </cell>
          <cell r="C16694" t="str">
            <v xml:space="preserve"> </v>
          </cell>
        </row>
        <row r="16695">
          <cell r="A16695" t="str">
            <v>GA73027-D</v>
          </cell>
          <cell r="B16695" t="str">
            <v>Ens. cavité acoustique D Topow</v>
          </cell>
          <cell r="C16695" t="str">
            <v xml:space="preserve"> </v>
          </cell>
        </row>
        <row r="16696">
          <cell r="A16696" t="str">
            <v>GA73027-G</v>
          </cell>
          <cell r="B16696" t="str">
            <v>Ens. cavité acoustique G Topow</v>
          </cell>
          <cell r="C16696" t="str">
            <v xml:space="preserve"> </v>
          </cell>
        </row>
        <row r="16697">
          <cell r="A16697" t="str">
            <v>GA73034-VVGM</v>
          </cell>
          <cell r="B16697" t="str">
            <v>Calotte équipée Topowl H1 GM</v>
          </cell>
          <cell r="C16697" t="str">
            <v xml:space="preserve"> </v>
          </cell>
        </row>
        <row r="16698">
          <cell r="A16698" t="str">
            <v>GA73034-VVPM</v>
          </cell>
          <cell r="B16698" t="str">
            <v>Calotte équipée Topowl H1 PM</v>
          </cell>
          <cell r="C16698" t="str">
            <v xml:space="preserve"> </v>
          </cell>
        </row>
        <row r="16699">
          <cell r="A16699" t="str">
            <v>GA73037-M</v>
          </cell>
          <cell r="B16699" t="str">
            <v>Set of Comfort Liner M/L for NH90 TOPOWL</v>
          </cell>
          <cell r="C16699" t="str">
            <v xml:space="preserve"> </v>
          </cell>
        </row>
        <row r="16700">
          <cell r="A16700" t="str">
            <v>GA73038-M</v>
          </cell>
          <cell r="B16700" t="str">
            <v>Kit NBC M Topowl</v>
          </cell>
          <cell r="C16700" t="str">
            <v xml:space="preserve"> </v>
          </cell>
        </row>
        <row r="16701">
          <cell r="A16701" t="str">
            <v>GA73038-XL</v>
          </cell>
          <cell r="B16701" t="str">
            <v>Kit NBC XL Topowl</v>
          </cell>
          <cell r="C16701" t="str">
            <v xml:space="preserve"> </v>
          </cell>
        </row>
        <row r="16702">
          <cell r="A16702" t="str">
            <v>GA73038-XS</v>
          </cell>
          <cell r="B16702" t="str">
            <v>Kit NBC XS Topowl</v>
          </cell>
          <cell r="C16702" t="str">
            <v xml:space="preserve"> </v>
          </cell>
        </row>
        <row r="16703">
          <cell r="A16703" t="str">
            <v>GA73041</v>
          </cell>
          <cell r="B16703" t="str">
            <v>Set of NBC cord for NH90 TOPOWL</v>
          </cell>
          <cell r="C16703" t="str">
            <v xml:space="preserve"> </v>
          </cell>
        </row>
        <row r="16704">
          <cell r="A16704" t="str">
            <v>GA73043-L</v>
          </cell>
          <cell r="B16704" t="str">
            <v>Bourrelet Topowl H1M170 L</v>
          </cell>
          <cell r="C16704" t="str">
            <v xml:space="preserve"> </v>
          </cell>
        </row>
        <row r="16705">
          <cell r="A16705" t="str">
            <v>GA73043-M</v>
          </cell>
          <cell r="B16705" t="str">
            <v>Bourrelet Topowl H1M170 M</v>
          </cell>
          <cell r="C16705" t="str">
            <v xml:space="preserve"> </v>
          </cell>
        </row>
        <row r="16706">
          <cell r="A16706" t="str">
            <v>GA73043-ML</v>
          </cell>
          <cell r="B16706" t="str">
            <v>Bourrelet Topowl H1M170 ML</v>
          </cell>
          <cell r="C16706" t="str">
            <v xml:space="preserve"> </v>
          </cell>
        </row>
        <row r="16707">
          <cell r="A16707" t="str">
            <v>GA73043-S</v>
          </cell>
          <cell r="B16707" t="str">
            <v>Bourrelet Topowl H1M170 S</v>
          </cell>
          <cell r="C16707" t="str">
            <v xml:space="preserve"> </v>
          </cell>
        </row>
        <row r="16708">
          <cell r="A16708" t="str">
            <v>GA73043-XL</v>
          </cell>
          <cell r="B16708" t="str">
            <v>Bourrelet Topowl H1M170 XL</v>
          </cell>
          <cell r="C16708" t="str">
            <v xml:space="preserve"> </v>
          </cell>
        </row>
        <row r="16709">
          <cell r="A16709" t="str">
            <v>GA73043-XS</v>
          </cell>
          <cell r="B16709" t="str">
            <v>Bourrelet Topowl H1M170 XS</v>
          </cell>
          <cell r="C16709" t="str">
            <v xml:space="preserve"> </v>
          </cell>
        </row>
        <row r="16710">
          <cell r="A16710" t="str">
            <v>GA73043-XXL</v>
          </cell>
          <cell r="B16710" t="str">
            <v>Bourrelet Topowl H1M170 XXL</v>
          </cell>
          <cell r="C16710" t="str">
            <v xml:space="preserve"> </v>
          </cell>
        </row>
        <row r="16711">
          <cell r="A16711" t="str">
            <v>GA73044-M</v>
          </cell>
          <cell r="B16711" t="str">
            <v>Habillage H1M170 M</v>
          </cell>
          <cell r="C16711" t="str">
            <v xml:space="preserve"> </v>
          </cell>
        </row>
        <row r="16712">
          <cell r="A16712" t="str">
            <v>GA73044-XL</v>
          </cell>
          <cell r="B16712" t="str">
            <v>Habillage H1M170 XL</v>
          </cell>
          <cell r="C16712" t="str">
            <v xml:space="preserve"> </v>
          </cell>
        </row>
        <row r="16713">
          <cell r="A16713" t="str">
            <v>GA73044-XS</v>
          </cell>
          <cell r="B16713" t="str">
            <v>Habillage H1M170 XS</v>
          </cell>
          <cell r="C16713" t="str">
            <v xml:space="preserve"> </v>
          </cell>
        </row>
        <row r="16714">
          <cell r="A16714" t="str">
            <v>GA73046-D</v>
          </cell>
          <cell r="B16714" t="str">
            <v>Cavité acoustique V2 droite</v>
          </cell>
          <cell r="C16714" t="str">
            <v xml:space="preserve"> </v>
          </cell>
        </row>
        <row r="16715">
          <cell r="A16715" t="str">
            <v>GA73046-G</v>
          </cell>
          <cell r="B16715" t="str">
            <v>Cavité acoustique V2 gauche</v>
          </cell>
          <cell r="C16715" t="str">
            <v xml:space="preserve"> </v>
          </cell>
        </row>
        <row r="16716">
          <cell r="A16716" t="str">
            <v>GA73047</v>
          </cell>
          <cell r="B16716" t="str">
            <v>Coussinet p/n 20034 (unité)</v>
          </cell>
          <cell r="C16716" t="str">
            <v xml:space="preserve"> </v>
          </cell>
        </row>
        <row r="16717">
          <cell r="A16717" t="str">
            <v>GA73048</v>
          </cell>
          <cell r="B16717" t="str">
            <v>Garniture cavité V2 (1 cavité)</v>
          </cell>
          <cell r="C16717" t="str">
            <v xml:space="preserve"> </v>
          </cell>
        </row>
        <row r="16718">
          <cell r="A16718" t="str">
            <v>GA73050</v>
          </cell>
          <cell r="B16718" t="str">
            <v>Visor protection for H1M170 B Topowl</v>
          </cell>
          <cell r="C16718" t="str">
            <v xml:space="preserve"> </v>
          </cell>
        </row>
        <row r="16719">
          <cell r="A16719" t="str">
            <v>GA73053-D</v>
          </cell>
          <cell r="B16719" t="str">
            <v>Ens. cavité acoustique V2 D</v>
          </cell>
          <cell r="C16719" t="str">
            <v xml:space="preserve"> </v>
          </cell>
        </row>
        <row r="16720">
          <cell r="A16720" t="str">
            <v>GA73053-G</v>
          </cell>
          <cell r="B16720" t="str">
            <v>Ens. cavité acoustique V2 G</v>
          </cell>
          <cell r="C16720" t="str">
            <v xml:space="preserve"> </v>
          </cell>
        </row>
        <row r="16721">
          <cell r="A16721" t="str">
            <v>GA73056-D</v>
          </cell>
          <cell r="B16721" t="str">
            <v>Version 2 Tiger/NH90 TopOwl earcup set R</v>
          </cell>
          <cell r="C16721" t="str">
            <v xml:space="preserve"> </v>
          </cell>
        </row>
        <row r="16722">
          <cell r="A16722" t="str">
            <v>GA73056-G</v>
          </cell>
          <cell r="B16722" t="str">
            <v>Version 2 Tiger/NH90 TopOwl earcup set L</v>
          </cell>
          <cell r="C16722" t="str">
            <v xml:space="preserve"> </v>
          </cell>
        </row>
        <row r="16723">
          <cell r="A16723" t="str">
            <v>GA73058</v>
          </cell>
          <cell r="B16723" t="str">
            <v>30 diameter black adhesive velcro disk</v>
          </cell>
          <cell r="C16723" t="str">
            <v xml:space="preserve"> </v>
          </cell>
        </row>
        <row r="16724">
          <cell r="A16724" t="str">
            <v>GA73060</v>
          </cell>
          <cell r="B16724" t="str">
            <v>Pair of V3 version TopOwl earcup sets</v>
          </cell>
          <cell r="C16724" t="str">
            <v xml:space="preserve"> </v>
          </cell>
        </row>
        <row r="16725">
          <cell r="A16725" t="str">
            <v>GA73061-D</v>
          </cell>
          <cell r="B16725" t="str">
            <v>V3 version TopOwl earcup set right side</v>
          </cell>
          <cell r="C16725" t="str">
            <v xml:space="preserve"> </v>
          </cell>
        </row>
        <row r="16726">
          <cell r="A16726" t="str">
            <v>GA73061-G</v>
          </cell>
          <cell r="B16726" t="str">
            <v>V3 version TopOwl earcup set left side</v>
          </cell>
          <cell r="C16726" t="str">
            <v xml:space="preserve"> </v>
          </cell>
        </row>
        <row r="16727">
          <cell r="A16727" t="str">
            <v>GA73062-D</v>
          </cell>
          <cell r="B16727" t="str">
            <v>V3 TopOwl earcup, right side</v>
          </cell>
          <cell r="C16727" t="str">
            <v xml:space="preserve"> </v>
          </cell>
        </row>
        <row r="16728">
          <cell r="A16728" t="str">
            <v>GA73062-G</v>
          </cell>
          <cell r="B16728" t="str">
            <v>V3 TopOwl earcup, left side</v>
          </cell>
          <cell r="C16728" t="str">
            <v xml:space="preserve"> </v>
          </cell>
        </row>
        <row r="16729">
          <cell r="A16729" t="str">
            <v>GA73064</v>
          </cell>
          <cell r="B16729" t="str">
            <v>TopOwl V3 foam earcup spacer</v>
          </cell>
          <cell r="C16729" t="str">
            <v xml:space="preserve"> </v>
          </cell>
        </row>
        <row r="16730">
          <cell r="A16730" t="str">
            <v>GA73075</v>
          </cell>
          <cell r="B16730" t="str">
            <v>Ear cup adjustment shaft with hook</v>
          </cell>
          <cell r="C16730" t="str">
            <v xml:space="preserve"> </v>
          </cell>
        </row>
        <row r="16731">
          <cell r="A16731" t="str">
            <v>GA73076-GM</v>
          </cell>
          <cell r="B16731" t="str">
            <v>TopOwl standard impact cap (50g/l),large</v>
          </cell>
          <cell r="C16731" t="str">
            <v xml:space="preserve"> </v>
          </cell>
        </row>
        <row r="16732">
          <cell r="A16732" t="str">
            <v>GA73076-PM</v>
          </cell>
          <cell r="B16732" t="str">
            <v>TopOwl standard impact cap (50g/l),small</v>
          </cell>
          <cell r="C16732" t="str">
            <v xml:space="preserve"> </v>
          </cell>
        </row>
        <row r="16733">
          <cell r="A16733" t="str">
            <v>GA73077-L</v>
          </cell>
          <cell r="B16733" t="str">
            <v>Set of customization, L</v>
          </cell>
          <cell r="C16733" t="str">
            <v xml:space="preserve"> </v>
          </cell>
        </row>
        <row r="16734">
          <cell r="A16734" t="str">
            <v>GA73077-S</v>
          </cell>
          <cell r="B16734" t="str">
            <v>Set of customization, S</v>
          </cell>
          <cell r="C16734" t="str">
            <v xml:space="preserve"> </v>
          </cell>
        </row>
        <row r="16735">
          <cell r="A16735" t="str">
            <v>GA73078</v>
          </cell>
          <cell r="B16735" t="str">
            <v>Velcro adhesive strip</v>
          </cell>
          <cell r="C16735" t="str">
            <v xml:space="preserve"> </v>
          </cell>
        </row>
        <row r="16736">
          <cell r="A16736" t="str">
            <v>GA73079-L</v>
          </cell>
          <cell r="B16736" t="str">
            <v>Internal liner, L</v>
          </cell>
          <cell r="C16736" t="str">
            <v xml:space="preserve"> </v>
          </cell>
        </row>
        <row r="16737">
          <cell r="A16737" t="str">
            <v>GA73079-S</v>
          </cell>
          <cell r="B16737" t="str">
            <v>Internal liner, S</v>
          </cell>
          <cell r="C16737" t="str">
            <v xml:space="preserve"> </v>
          </cell>
        </row>
        <row r="16738">
          <cell r="A16738" t="str">
            <v>GA73080-L</v>
          </cell>
          <cell r="B16738" t="str">
            <v>Removable comfort liner, L</v>
          </cell>
          <cell r="C16738" t="str">
            <v xml:space="preserve"> </v>
          </cell>
        </row>
        <row r="16739">
          <cell r="A16739" t="str">
            <v>GA73080-S</v>
          </cell>
          <cell r="B16739" t="str">
            <v>Removable comfort liner, S</v>
          </cell>
          <cell r="C16739" t="str">
            <v xml:space="preserve"> </v>
          </cell>
        </row>
        <row r="16740">
          <cell r="A16740" t="str">
            <v>GA73081-L</v>
          </cell>
          <cell r="B16740" t="str">
            <v>Removable neck pad, L</v>
          </cell>
          <cell r="C16740" t="str">
            <v xml:space="preserve"> </v>
          </cell>
        </row>
        <row r="16741">
          <cell r="A16741" t="str">
            <v>GA73081-LS</v>
          </cell>
          <cell r="B16741" t="str">
            <v>Removable neck pad, LS</v>
          </cell>
          <cell r="C16741" t="str">
            <v xml:space="preserve"> </v>
          </cell>
        </row>
        <row r="16742">
          <cell r="A16742" t="str">
            <v>GA73081-S</v>
          </cell>
          <cell r="B16742" t="str">
            <v>Removable neck pad, small, S</v>
          </cell>
          <cell r="C16742" t="str">
            <v xml:space="preserve"> </v>
          </cell>
        </row>
        <row r="16743">
          <cell r="A16743" t="str">
            <v>GA73081-SS</v>
          </cell>
          <cell r="B16743" t="str">
            <v>Removable neck pad, SS</v>
          </cell>
          <cell r="C16743" t="str">
            <v xml:space="preserve"> </v>
          </cell>
        </row>
        <row r="16744">
          <cell r="A16744" t="str">
            <v>GA73082</v>
          </cell>
          <cell r="B16744" t="str">
            <v>Enveloppe cale écouteur</v>
          </cell>
          <cell r="C16744" t="str">
            <v xml:space="preserve"> </v>
          </cell>
        </row>
        <row r="16745">
          <cell r="A16745" t="str">
            <v>GA73083</v>
          </cell>
          <cell r="B16745" t="str">
            <v>Cutch bag with NBC logo</v>
          </cell>
          <cell r="C16745" t="str">
            <v xml:space="preserve"> </v>
          </cell>
        </row>
        <row r="16746">
          <cell r="A16746" t="str">
            <v>GA73084</v>
          </cell>
          <cell r="B16746" t="str">
            <v>Velcro patch</v>
          </cell>
          <cell r="C16746" t="str">
            <v xml:space="preserve"> </v>
          </cell>
        </row>
        <row r="16747">
          <cell r="A16747" t="str">
            <v>GA7320C</v>
          </cell>
          <cell r="B16747" t="str">
            <v>Pack perso+mento Top H1M170 M</v>
          </cell>
          <cell r="C16747" t="str">
            <v xml:space="preserve"> </v>
          </cell>
        </row>
        <row r="16748">
          <cell r="A16748" t="str">
            <v>GA7321D</v>
          </cell>
          <cell r="B16748" t="str">
            <v>Package perso Top H1M170 XXL</v>
          </cell>
          <cell r="C16748" t="str">
            <v xml:space="preserve"> </v>
          </cell>
        </row>
        <row r="16749">
          <cell r="A16749" t="str">
            <v>GA7340C</v>
          </cell>
          <cell r="B16749" t="str">
            <v>ATAK TopOwl Personalization Batch, small</v>
          </cell>
          <cell r="C16749" t="str">
            <v xml:space="preserve"> </v>
          </cell>
        </row>
        <row r="16750">
          <cell r="A16750" t="str">
            <v>GA7341D</v>
          </cell>
          <cell r="B16750" t="str">
            <v>ATAK TopOwl Personalization Batch, large</v>
          </cell>
          <cell r="C16750" t="str">
            <v xml:space="preserve"> </v>
          </cell>
        </row>
        <row r="16751">
          <cell r="A16751" t="str">
            <v>GA7350A-VVM</v>
          </cell>
          <cell r="B16751" t="str">
            <v>ARH Top.eq.shell nato green M</v>
          </cell>
          <cell r="C16751" t="str">
            <v xml:space="preserve"> </v>
          </cell>
        </row>
        <row r="16752">
          <cell r="A16752" t="str">
            <v>GA7350A-VVXXL</v>
          </cell>
          <cell r="B16752" t="str">
            <v>ARH Top.eq.shell nato green XXL</v>
          </cell>
          <cell r="C16752" t="str">
            <v xml:space="preserve"> </v>
          </cell>
        </row>
        <row r="16753">
          <cell r="A16753" t="str">
            <v>GA75003-NBGM</v>
          </cell>
          <cell r="B16753" t="str">
            <v>Topsight-E grey shell set, large size</v>
          </cell>
          <cell r="C16753" t="str">
            <v xml:space="preserve"> </v>
          </cell>
        </row>
        <row r="16754">
          <cell r="A16754" t="str">
            <v>GA75003-NBPM</v>
          </cell>
          <cell r="B16754" t="str">
            <v>Topsight-E grey shell set, small size</v>
          </cell>
          <cell r="C16754" t="str">
            <v xml:space="preserve"> </v>
          </cell>
        </row>
        <row r="16755">
          <cell r="A16755" t="str">
            <v>GA75006-D</v>
          </cell>
          <cell r="B16755" t="str">
            <v>Topsight-E right ear cup</v>
          </cell>
          <cell r="C16755" t="str">
            <v xml:space="preserve"> </v>
          </cell>
        </row>
        <row r="16756">
          <cell r="A16756" t="str">
            <v>GA75006-G</v>
          </cell>
          <cell r="B16756" t="str">
            <v>Topsight-E left ear cup</v>
          </cell>
          <cell r="C16756" t="str">
            <v xml:space="preserve"> </v>
          </cell>
        </row>
        <row r="16757">
          <cell r="A16757" t="str">
            <v>GA75008</v>
          </cell>
          <cell r="B16757" t="str">
            <v>Topsight-E chin strap set</v>
          </cell>
          <cell r="C16757" t="str">
            <v xml:space="preserve"> </v>
          </cell>
        </row>
        <row r="16758">
          <cell r="A16758" t="str">
            <v>GA75009-M</v>
          </cell>
          <cell r="B16758" t="str">
            <v>Topsight-E comfort liner M</v>
          </cell>
          <cell r="C16758" t="str">
            <v xml:space="preserve"> </v>
          </cell>
        </row>
        <row r="16759">
          <cell r="A16759" t="str">
            <v>GA75009-XL</v>
          </cell>
          <cell r="B16759" t="str">
            <v>Topsight-E comfort liner XL</v>
          </cell>
          <cell r="C16759" t="str">
            <v xml:space="preserve"> </v>
          </cell>
        </row>
        <row r="16760">
          <cell r="A16760" t="str">
            <v>GA75009-XS</v>
          </cell>
          <cell r="B16760" t="str">
            <v>Topsight-E comfort liner XS</v>
          </cell>
          <cell r="C16760" t="str">
            <v xml:space="preserve"> </v>
          </cell>
        </row>
        <row r="16761">
          <cell r="A16761" t="str">
            <v>GA75010-M</v>
          </cell>
          <cell r="B16761" t="str">
            <v>Topsight-E Perso batch  M</v>
          </cell>
          <cell r="C16761" t="str">
            <v xml:space="preserve"> </v>
          </cell>
        </row>
        <row r="16762">
          <cell r="A16762" t="str">
            <v>GA75010-XXL</v>
          </cell>
          <cell r="B16762" t="str">
            <v>Topsight-E Perso batch XXL</v>
          </cell>
          <cell r="C16762" t="str">
            <v xml:space="preserve"> </v>
          </cell>
        </row>
        <row r="16763">
          <cell r="A16763" t="str">
            <v>GA75011</v>
          </cell>
          <cell r="B16763" t="str">
            <v>Topsight oxygen mask receiver set (L&amp;R)</v>
          </cell>
          <cell r="C16763" t="str">
            <v xml:space="preserve"> </v>
          </cell>
        </row>
        <row r="16764">
          <cell r="A16764" t="str">
            <v>GA75012</v>
          </cell>
          <cell r="B16764" t="str">
            <v>Topsight-E front interface</v>
          </cell>
          <cell r="C16764" t="str">
            <v xml:space="preserve"> </v>
          </cell>
        </row>
        <row r="16765">
          <cell r="A16765" t="str">
            <v>GA75013</v>
          </cell>
          <cell r="B16765" t="str">
            <v>Topsight-E lateral interface</v>
          </cell>
          <cell r="C16765" t="str">
            <v xml:space="preserve"> </v>
          </cell>
        </row>
        <row r="16766">
          <cell r="A16766" t="str">
            <v>GA75014</v>
          </cell>
          <cell r="B16766" t="str">
            <v>Topsight  interface external plate</v>
          </cell>
          <cell r="C16766" t="str">
            <v xml:space="preserve"> </v>
          </cell>
        </row>
        <row r="16767">
          <cell r="A16767" t="str">
            <v>GA75015</v>
          </cell>
          <cell r="B16767" t="str">
            <v>Topsight-E guide</v>
          </cell>
          <cell r="C16767" t="str">
            <v xml:space="preserve"> </v>
          </cell>
        </row>
        <row r="16768">
          <cell r="A16768" t="str">
            <v>GA75016</v>
          </cell>
          <cell r="B16768" t="str">
            <v>Topsight  interface internal plate</v>
          </cell>
          <cell r="C16768" t="str">
            <v xml:space="preserve"> </v>
          </cell>
        </row>
        <row r="16769">
          <cell r="A16769" t="str">
            <v>GA75017</v>
          </cell>
          <cell r="B16769" t="str">
            <v>Topsight-E 60 grams grey ballast</v>
          </cell>
          <cell r="C16769" t="str">
            <v xml:space="preserve"> </v>
          </cell>
        </row>
        <row r="16770">
          <cell r="A16770" t="str">
            <v>GA75018</v>
          </cell>
          <cell r="B16770" t="str">
            <v>Topsight-E 90 grams grey ballast</v>
          </cell>
          <cell r="C16770" t="str">
            <v xml:space="preserve"> </v>
          </cell>
        </row>
        <row r="16771">
          <cell r="A16771" t="str">
            <v>GA75019-D</v>
          </cell>
          <cell r="B16771" t="str">
            <v>Topsight-E full right earcup</v>
          </cell>
          <cell r="C16771" t="str">
            <v xml:space="preserve"> </v>
          </cell>
        </row>
        <row r="16772">
          <cell r="A16772" t="str">
            <v>GA75019-G</v>
          </cell>
          <cell r="B16772" t="str">
            <v>Topsight-E full left earcup</v>
          </cell>
          <cell r="C16772" t="str">
            <v xml:space="preserve"> </v>
          </cell>
        </row>
        <row r="16773">
          <cell r="A16773" t="str">
            <v>GA73086-VVGM</v>
          </cell>
          <cell r="B16773" t="str">
            <v>EQUIPED SHELL TOPOWL NH90 GM</v>
          </cell>
          <cell r="C16773" t="str">
            <v xml:space="preserve"> </v>
          </cell>
        </row>
        <row r="16774">
          <cell r="A16774" t="str">
            <v>GA73009-M</v>
          </cell>
          <cell r="B16774" t="str">
            <v>HABILLAGE TOPOWL  M/L</v>
          </cell>
          <cell r="C16774" t="str">
            <v xml:space="preserve"> </v>
          </cell>
        </row>
        <row r="16775">
          <cell r="A16775" t="str">
            <v>GA73009-XL</v>
          </cell>
          <cell r="B16775" t="str">
            <v>HABILLAGE TOPOWL  XL/XXL</v>
          </cell>
          <cell r="C16775" t="str">
            <v xml:space="preserve"> </v>
          </cell>
        </row>
        <row r="16776">
          <cell r="A16776" t="str">
            <v>GA73009-XS</v>
          </cell>
          <cell r="B16776" t="str">
            <v>HABILLAGE TOPOWL  XS/S</v>
          </cell>
          <cell r="C16776" t="str">
            <v xml:space="preserve"> </v>
          </cell>
        </row>
        <row r="16777">
          <cell r="A16777" t="str">
            <v>GA73045</v>
          </cell>
          <cell r="B16777" t="str">
            <v>BOUTON PRESSION NBC</v>
          </cell>
          <cell r="C16777" t="str">
            <v xml:space="preserve"> </v>
          </cell>
        </row>
        <row r="16778">
          <cell r="A16778" t="str">
            <v>GA73088-GM</v>
          </cell>
          <cell r="B16778" t="str">
            <v>STANDARD INNER CAP 70G/L GM</v>
          </cell>
          <cell r="C16778" t="str">
            <v xml:space="preserve"> </v>
          </cell>
        </row>
        <row r="16779">
          <cell r="A16779" t="str">
            <v>GA50370-GM</v>
          </cell>
          <cell r="B16779" t="str">
            <v>Neck pad, MO5006, NOMEX Light, GM</v>
          </cell>
          <cell r="C16779" t="str">
            <v xml:space="preserve"> </v>
          </cell>
        </row>
        <row r="16780">
          <cell r="A16780" t="str">
            <v>GA50370-PM</v>
          </cell>
          <cell r="B16780" t="str">
            <v>Neck pad, MO5006, NOMEX Light, PM</v>
          </cell>
          <cell r="C16780" t="str">
            <v xml:space="preserve"> </v>
          </cell>
        </row>
        <row r="16781">
          <cell r="A16781">
            <v>10053612</v>
          </cell>
          <cell r="B16781" t="str">
            <v>SUPREME PRO HEADSET,DUAL,HB,LMIC,DYNAMIC</v>
          </cell>
          <cell r="C16781" t="str">
            <v xml:space="preserve"> </v>
          </cell>
        </row>
        <row r="16782">
          <cell r="A16782" t="str">
            <v>GA0102143W3S1</v>
          </cell>
          <cell r="B16782" t="str">
            <v>PTT EADS TPH700 osteo Fm special 1pincer</v>
          </cell>
          <cell r="C16782" t="str">
            <v xml:space="preserve"> </v>
          </cell>
        </row>
        <row r="16783">
          <cell r="A16783" t="str">
            <v>GA010314247</v>
          </cell>
          <cell r="B16783" t="str">
            <v>PTT MotorolaGP344/388/368 micro, pincer</v>
          </cell>
          <cell r="C16783" t="str">
            <v xml:space="preserve"> </v>
          </cell>
        </row>
        <row r="16784">
          <cell r="A16784" t="str">
            <v>GA010361148</v>
          </cell>
          <cell r="B16784" t="str">
            <v>MICRO for Motorola GP300, F1, with clip</v>
          </cell>
          <cell r="C16784" t="str">
            <v xml:space="preserve"> </v>
          </cell>
        </row>
        <row r="16785">
          <cell r="A16785" t="str">
            <v>GA0103211Y1</v>
          </cell>
          <cell r="B16785" t="str">
            <v>Micro for Dittel FSG5, pincer version</v>
          </cell>
          <cell r="C16785" t="str">
            <v xml:space="preserve"> </v>
          </cell>
        </row>
        <row r="16786">
          <cell r="A16786" t="str">
            <v>GA0103142B1</v>
          </cell>
          <cell r="B16786" t="str">
            <v>PTT Kenwood TK240 Mic FM</v>
          </cell>
          <cell r="C16786" t="str">
            <v xml:space="preserve"> </v>
          </cell>
        </row>
        <row r="16787">
          <cell r="A16787" t="str">
            <v>GA010029</v>
          </cell>
          <cell r="B16787" t="str">
            <v>Cable retaining hook  F1</v>
          </cell>
          <cell r="C16787" t="str">
            <v xml:space="preserve"> </v>
          </cell>
        </row>
        <row r="16788">
          <cell r="A16788" t="str">
            <v>GA01031424K</v>
          </cell>
          <cell r="B16788" t="str">
            <v>PTT, MICRO FOR MOTOROLA DP3400, PINCER</v>
          </cell>
          <cell r="C16788" t="str">
            <v xml:space="preserve"> </v>
          </cell>
        </row>
        <row r="16789">
          <cell r="A16789" t="str">
            <v>GA01021424K</v>
          </cell>
          <cell r="B16789" t="str">
            <v>PTT MOTOROLA DP3400 OSTEO FM PINCER</v>
          </cell>
          <cell r="C16789" t="str">
            <v xml:space="preserve"> </v>
          </cell>
        </row>
        <row r="16790">
          <cell r="A16790" t="str">
            <v>GA010221149</v>
          </cell>
          <cell r="B16790" t="str">
            <v>OSTEO F1/MOTOROLA GP320/340/360 C/W PLUG</v>
          </cell>
          <cell r="C16790" t="str">
            <v xml:space="preserve"> </v>
          </cell>
        </row>
        <row r="16791">
          <cell r="A16791" t="str">
            <v>GA010314249</v>
          </cell>
          <cell r="B16791" t="str">
            <v>PTT GP 320/340/360/380 MIC FM</v>
          </cell>
          <cell r="C16791" t="str">
            <v xml:space="preserve"> </v>
          </cell>
        </row>
        <row r="16792">
          <cell r="A16792" t="str">
            <v>GA010214249</v>
          </cell>
          <cell r="B16792" t="str">
            <v>OSTEO, BASE, FOR MOTOROLA GP340/60/80,</v>
          </cell>
          <cell r="C16792" t="str">
            <v xml:space="preserve"> </v>
          </cell>
        </row>
        <row r="16793">
          <cell r="A16793" t="str">
            <v>GA01000240</v>
          </cell>
          <cell r="B16793" t="str">
            <v>EQUIPEMENT DE TÊTE L'COM</v>
          </cell>
          <cell r="C16793" t="str">
            <v xml:space="preserve"> </v>
          </cell>
        </row>
        <row r="16794">
          <cell r="A16794" t="str">
            <v>GA01021464K</v>
          </cell>
          <cell r="B16794" t="str">
            <v>PTT MOTOROLA DP3400 OSTEO FM CLIP</v>
          </cell>
          <cell r="C16794" t="str">
            <v xml:space="preserve"> </v>
          </cell>
        </row>
        <row r="16795">
          <cell r="A16795" t="str">
            <v>GA01031464K</v>
          </cell>
          <cell r="B16795" t="str">
            <v>PTT MOTOROLA DP3400 MICRO FM CLIP</v>
          </cell>
          <cell r="C16795" t="str">
            <v xml:space="preserve"> </v>
          </cell>
        </row>
        <row r="16796">
          <cell r="A16796" t="str">
            <v>GA01031424X</v>
          </cell>
          <cell r="B16796" t="str">
            <v>PTT MOTOROLA MTP850 MICRO FM PINCER</v>
          </cell>
          <cell r="C16796" t="str">
            <v xml:space="preserve"> </v>
          </cell>
        </row>
        <row r="16797">
          <cell r="A16797" t="str">
            <v>GA01000271E</v>
          </cell>
          <cell r="B16797" t="str">
            <v>MICRO HEADSET, NEXUS U-174 PLUG, SAVOX</v>
          </cell>
          <cell r="C16797" t="str">
            <v xml:space="preserve"> </v>
          </cell>
        </row>
        <row r="16798">
          <cell r="A16798" t="str">
            <v>GA01021464Z</v>
          </cell>
          <cell r="B16798" t="str">
            <v>PTT MOTOROLA DP2600 OSTEO FM CLIP</v>
          </cell>
          <cell r="C16798" t="str">
            <v xml:space="preserve"> </v>
          </cell>
        </row>
        <row r="16799">
          <cell r="A16799" t="str">
            <v>GA01031424Z</v>
          </cell>
          <cell r="B16799" t="str">
            <v>MOTOROLA DP2600 MIC  FM CLAMP PTT</v>
          </cell>
          <cell r="C16799" t="str">
            <v xml:space="preserve"> </v>
          </cell>
        </row>
        <row r="16800">
          <cell r="A16800" t="str">
            <v>GA010214248</v>
          </cell>
          <cell r="B16800" t="str">
            <v>PTTMotorola GP300.Kno FM</v>
          </cell>
          <cell r="C16800" t="str">
            <v xml:space="preserve"> </v>
          </cell>
        </row>
        <row r="16801">
          <cell r="A16801" t="str">
            <v>GA01021424X</v>
          </cell>
          <cell r="B16801" t="str">
            <v>PTT Motorola MTP850 osteo Fm pincer</v>
          </cell>
          <cell r="C16801" t="str">
            <v xml:space="preserve"> </v>
          </cell>
        </row>
        <row r="16802">
          <cell r="A16802" t="str">
            <v>GA01021424Z</v>
          </cell>
          <cell r="B16802" t="str">
            <v>Motorola DP2600 bonne mic Fm clamp PTT</v>
          </cell>
          <cell r="C16802" t="str">
            <v xml:space="preserve"> </v>
          </cell>
        </row>
        <row r="16803">
          <cell r="A16803" t="str">
            <v>GA0102142C5</v>
          </cell>
          <cell r="B16803" t="str">
            <v>PTT, Osteo, Vertex HX370, Pincer</v>
          </cell>
          <cell r="C16803" t="str">
            <v xml:space="preserve"> </v>
          </cell>
        </row>
        <row r="16804">
          <cell r="A16804" t="str">
            <v>GA0102142Z2</v>
          </cell>
          <cell r="B16804" t="str">
            <v>Sépura STP8000 ostéo FM clamp PTT</v>
          </cell>
          <cell r="C16804" t="str">
            <v xml:space="preserve"> </v>
          </cell>
        </row>
        <row r="16805">
          <cell r="A16805" t="str">
            <v>GA010214649</v>
          </cell>
          <cell r="B16805" t="str">
            <v>PTT GP320/40/60/80 KNO.FM Clip</v>
          </cell>
          <cell r="C16805" t="str">
            <v xml:space="preserve"> </v>
          </cell>
        </row>
        <row r="16806">
          <cell r="A16806" t="str">
            <v>GA0102146V2</v>
          </cell>
          <cell r="B16806" t="str">
            <v>PTT ENTEL HT726 Osteo clip version</v>
          </cell>
          <cell r="C16806" t="str">
            <v xml:space="preserve"> </v>
          </cell>
        </row>
        <row r="16807">
          <cell r="A16807" t="str">
            <v>GA010221148</v>
          </cell>
          <cell r="B16807" t="str">
            <v>## Osteo for  Motorola GP300 Kno F1 FM</v>
          </cell>
          <cell r="C16807" t="str">
            <v xml:space="preserve"> </v>
          </cell>
        </row>
        <row r="16808">
          <cell r="A16808" t="str">
            <v>GA01022114C</v>
          </cell>
          <cell r="B16808" t="str">
            <v>## OSTEO SYSTEM F1/MOTOROLA MT2100 RADIO</v>
          </cell>
          <cell r="C16808" t="str">
            <v xml:space="preserve"> </v>
          </cell>
        </row>
        <row r="16809">
          <cell r="A16809" t="str">
            <v>GA01022114K</v>
          </cell>
          <cell r="B16809" t="str">
            <v>Motorola DP3400 ostéo F1 fm pincer</v>
          </cell>
          <cell r="C16809" t="str">
            <v xml:space="preserve"> </v>
          </cell>
        </row>
        <row r="16810">
          <cell r="A16810" t="str">
            <v>GA0102211A2</v>
          </cell>
          <cell r="B16810" t="str">
            <v>ICOM IC-F10.KNO.F1.F</v>
          </cell>
          <cell r="C16810" t="str">
            <v xml:space="preserve"> </v>
          </cell>
        </row>
        <row r="16811">
          <cell r="A16811" t="str">
            <v>GA0102211B2</v>
          </cell>
          <cell r="B16811" t="str">
            <v>KENWOOD TK290 KNO F1 FM</v>
          </cell>
          <cell r="C16811" t="str">
            <v xml:space="preserve"> </v>
          </cell>
        </row>
        <row r="16812">
          <cell r="A16812" t="str">
            <v>GA0102211C2</v>
          </cell>
          <cell r="B16812" t="str">
            <v>OSTEO for YAESU VERTEX/VX10 KNO.F1.F</v>
          </cell>
          <cell r="C16812" t="str">
            <v xml:space="preserve"> </v>
          </cell>
        </row>
        <row r="16813">
          <cell r="A16813" t="str">
            <v>GA0102211C4</v>
          </cell>
          <cell r="B16813" t="str">
            <v>Osteo for Vertex Std VX820, pincer vers.</v>
          </cell>
          <cell r="C16813" t="str">
            <v xml:space="preserve"> </v>
          </cell>
        </row>
        <row r="16814">
          <cell r="A16814" t="str">
            <v>GA010314248</v>
          </cell>
          <cell r="B16814" t="str">
            <v>PTT Motorola GP300 Mic FM</v>
          </cell>
          <cell r="C16814" t="str">
            <v xml:space="preserve"> </v>
          </cell>
        </row>
        <row r="16815">
          <cell r="A16815" t="str">
            <v>GA01031424C</v>
          </cell>
          <cell r="B16815" t="str">
            <v>PTT MT2100/GP900 Mic F</v>
          </cell>
          <cell r="C16815" t="str">
            <v xml:space="preserve"> </v>
          </cell>
        </row>
        <row r="16816">
          <cell r="A16816" t="str">
            <v>GA0103146W2</v>
          </cell>
          <cell r="B16816" t="str">
            <v>PTT EADS THR880i micro F clip</v>
          </cell>
          <cell r="C16816" t="str">
            <v xml:space="preserve"> </v>
          </cell>
        </row>
        <row r="16817">
          <cell r="A16817" t="str">
            <v>GA010321149</v>
          </cell>
          <cell r="B16817" t="str">
            <v>Micro Sys. F1/MOTO.GP320/40/60/80,w.plug</v>
          </cell>
          <cell r="C16817" t="str">
            <v xml:space="preserve"> </v>
          </cell>
        </row>
        <row r="16818">
          <cell r="A16818" t="str">
            <v>GA01032114C</v>
          </cell>
          <cell r="B16818" t="str">
            <v>MICRO f. Motorola MT2100, F1 F</v>
          </cell>
          <cell r="C16818" t="str">
            <v xml:space="preserve"> </v>
          </cell>
        </row>
        <row r="16819">
          <cell r="A16819" t="str">
            <v>GA0103211B2</v>
          </cell>
          <cell r="B16819" t="str">
            <v>MICRO for Kenwood TK 290,F1 helmet</v>
          </cell>
          <cell r="C16819" t="str">
            <v xml:space="preserve"> </v>
          </cell>
        </row>
        <row r="16820">
          <cell r="A16820" t="str">
            <v>GA0103211W2</v>
          </cell>
          <cell r="B16820" t="str">
            <v>MICRO for EADS THR880i f. F1 F pincer</v>
          </cell>
          <cell r="C16820" t="str">
            <v xml:space="preserve"> </v>
          </cell>
        </row>
        <row r="16821">
          <cell r="A16821" t="str">
            <v>GA010414249</v>
          </cell>
          <cell r="B16821" t="str">
            <v>PTT GP320/340/360/380 L'com FM</v>
          </cell>
          <cell r="C16821" t="str">
            <v xml:space="preserve"> </v>
          </cell>
        </row>
        <row r="16822">
          <cell r="A16822" t="str">
            <v>GA01041464K</v>
          </cell>
          <cell r="B16822" t="str">
            <v>PTT Motorola DP3400 L'com Fm clip</v>
          </cell>
          <cell r="C16822" t="str">
            <v xml:space="preserve"> </v>
          </cell>
        </row>
        <row r="16823">
          <cell r="A16823" t="str">
            <v>GA01041464Z</v>
          </cell>
          <cell r="B16823" t="str">
            <v>PTT Motorola DP2600 L'com Fm clip</v>
          </cell>
          <cell r="C16823" t="str">
            <v xml:space="preserve"> </v>
          </cell>
        </row>
        <row r="16824">
          <cell r="A16824" t="str">
            <v>GA010421049</v>
          </cell>
          <cell r="B16824" t="str">
            <v>L'COM for Motorola GP320/40/60/80</v>
          </cell>
          <cell r="C16824" t="str">
            <v xml:space="preserve"> </v>
          </cell>
        </row>
        <row r="16825">
          <cell r="A16825" t="str">
            <v>GA0104210X1</v>
          </cell>
          <cell r="B16825" t="str">
            <v>Novel NP 400 L'com FM pincer</v>
          </cell>
          <cell r="C16825" t="str">
            <v xml:space="preserve"> </v>
          </cell>
        </row>
        <row r="16826">
          <cell r="A16826" t="str">
            <v>GA0104210X2</v>
          </cell>
          <cell r="B16826" t="str">
            <v>Novel NP 450 L'com FM pincer</v>
          </cell>
          <cell r="C16826" t="str">
            <v xml:space="preserve"> </v>
          </cell>
        </row>
        <row r="16827">
          <cell r="A16827" t="str">
            <v>GA0104610B2</v>
          </cell>
          <cell r="B16827" t="str">
            <v>L'Com for Kenwood TK290</v>
          </cell>
          <cell r="C16827" t="str">
            <v xml:space="preserve"> </v>
          </cell>
        </row>
        <row r="16828">
          <cell r="A16828" t="str">
            <v>GA010714547</v>
          </cell>
          <cell r="B16828" t="str">
            <v>PTT, Micro, forGP344 radio, Nexus U-174</v>
          </cell>
          <cell r="C16828" t="str">
            <v xml:space="preserve"> </v>
          </cell>
        </row>
        <row r="16829">
          <cell r="A16829" t="str">
            <v>GA010069</v>
          </cell>
          <cell r="B16829" t="str">
            <v>Câble n°11 complet L'COM</v>
          </cell>
          <cell r="C16829" t="str">
            <v xml:space="preserve"> </v>
          </cell>
        </row>
        <row r="16830">
          <cell r="A16830" t="str">
            <v>GA76261</v>
          </cell>
          <cell r="B16830" t="str">
            <v>Com HZ parallel U-174 arm mixt M101</v>
          </cell>
          <cell r="C16830" t="str">
            <v xml:space="preserve"> </v>
          </cell>
        </row>
        <row r="16831">
          <cell r="A16831" t="str">
            <v>GA0102142B2</v>
          </cell>
          <cell r="B16831" t="str">
            <v>PTT KENWOOD TK290 KNO FM PINCER VERSION</v>
          </cell>
          <cell r="C16831" t="str">
            <v xml:space="preserve"> </v>
          </cell>
        </row>
        <row r="16832">
          <cell r="A16832" t="str">
            <v>GA0102142A5</v>
          </cell>
          <cell r="B16832" t="str">
            <v>PTT ICOM IC-F31GT Osteo FM</v>
          </cell>
          <cell r="C16832" t="str">
            <v xml:space="preserve"> </v>
          </cell>
        </row>
        <row r="16833">
          <cell r="A16833" t="str">
            <v>GA0102142B1</v>
          </cell>
          <cell r="B16833" t="str">
            <v>PTT module, Osteo, radio Kenwood TK240</v>
          </cell>
          <cell r="C16833" t="str">
            <v xml:space="preserve"> </v>
          </cell>
        </row>
        <row r="16834">
          <cell r="A16834" t="str">
            <v>GA0102142W1</v>
          </cell>
          <cell r="B16834" t="str">
            <v>PTT EADS P2G Ostéo Fm pincer</v>
          </cell>
          <cell r="C16834" t="str">
            <v xml:space="preserve"> </v>
          </cell>
        </row>
        <row r="16835">
          <cell r="A16835" t="str">
            <v>GA0102146A5</v>
          </cell>
          <cell r="B16835" t="str">
            <v>PTT ICOM IC-F31GT Ostéo FM Cli</v>
          </cell>
          <cell r="C16835" t="str">
            <v xml:space="preserve"> </v>
          </cell>
        </row>
        <row r="16836">
          <cell r="A16836" t="str">
            <v>GA0103142C5</v>
          </cell>
          <cell r="B16836" t="str">
            <v>YAESU HX370 MIC  FM CLAMP PTT</v>
          </cell>
          <cell r="C16836" t="str">
            <v xml:space="preserve"> </v>
          </cell>
        </row>
        <row r="16837">
          <cell r="A16837" t="str">
            <v>GA0103142A5</v>
          </cell>
          <cell r="B16837" t="str">
            <v>PTT ICOM IC-F31GT MIC FM</v>
          </cell>
          <cell r="C16837" t="str">
            <v xml:space="preserve"> </v>
          </cell>
        </row>
        <row r="16838">
          <cell r="A16838" t="str">
            <v>GA0103142Z2</v>
          </cell>
          <cell r="B16838" t="str">
            <v>SEPURA STP8000 MICRO FM CLAMP PTT</v>
          </cell>
          <cell r="C16838" t="str">
            <v xml:space="preserve"> </v>
          </cell>
        </row>
        <row r="16839">
          <cell r="A16839" t="str">
            <v>GA0103142A6</v>
          </cell>
          <cell r="B16839" t="str">
            <v>ICOM IC-A110 MIC  FM CLAMP PTT</v>
          </cell>
          <cell r="C16839" t="str">
            <v xml:space="preserve"> </v>
          </cell>
        </row>
        <row r="16840">
          <cell r="A16840" t="str">
            <v>GA0103142B2</v>
          </cell>
          <cell r="B16840" t="str">
            <v>PTT KENWOOD TK290 MIC FM</v>
          </cell>
          <cell r="C16840" t="str">
            <v xml:space="preserve"> </v>
          </cell>
        </row>
        <row r="16841">
          <cell r="A16841" t="str">
            <v>GA01000222</v>
          </cell>
          <cell r="B16841" t="str">
            <v>Equipement de tête KNOWLES F2</v>
          </cell>
          <cell r="C16841" t="str">
            <v xml:space="preserve"> </v>
          </cell>
        </row>
        <row r="16842">
          <cell r="A16842" t="str">
            <v>GA0102211Z1</v>
          </cell>
          <cell r="B16842" t="str">
            <v>Osteo for SEPURA SRH3500, pincer version</v>
          </cell>
          <cell r="C16842" t="str">
            <v xml:space="preserve"> </v>
          </cell>
        </row>
        <row r="16843">
          <cell r="A16843" t="str">
            <v>GA01031464Z</v>
          </cell>
          <cell r="B16843" t="str">
            <v>PTT Motorola DP2600 micro Fm clip</v>
          </cell>
          <cell r="C16843" t="str">
            <v xml:space="preserve"> </v>
          </cell>
        </row>
        <row r="16844">
          <cell r="A16844" t="str">
            <v>GA01000221S1</v>
          </cell>
          <cell r="B16844" t="str">
            <v>Equipement de tête ostéo Trentino</v>
          </cell>
          <cell r="C16844" t="str">
            <v xml:space="preserve"> </v>
          </cell>
        </row>
        <row r="16845">
          <cell r="A16845" t="str">
            <v>GAY30103232123000X</v>
          </cell>
          <cell r="B16845" t="str">
            <v>PA  osteo V2 F1XF 2HP Nexus 4 STD</v>
          </cell>
          <cell r="C16845" t="str">
            <v xml:space="preserve"> </v>
          </cell>
        </row>
        <row r="16846">
          <cell r="A16846" t="str">
            <v>GA010214244</v>
          </cell>
          <cell r="B16846" t="str">
            <v>OSTEO PTT MX 1000.KNOW. plug</v>
          </cell>
          <cell r="C16846" t="str">
            <v xml:space="preserve"> </v>
          </cell>
        </row>
        <row r="16847">
          <cell r="A16847" t="str">
            <v>GA0103142W2</v>
          </cell>
          <cell r="B16847" t="str">
            <v>PTT EADS THR880i micro F pincer</v>
          </cell>
          <cell r="C16847" t="str">
            <v xml:space="preserve"> </v>
          </cell>
        </row>
        <row r="16848">
          <cell r="A16848">
            <v>10115267</v>
          </cell>
          <cell r="B16848" t="str">
            <v>SAVOX COMMS HC-1 Com Bone long mic. arm.</v>
          </cell>
          <cell r="C16848" t="str">
            <v xml:space="preserve"> </v>
          </cell>
        </row>
        <row r="16849">
          <cell r="A16849" t="str">
            <v>GA0103142W3</v>
          </cell>
          <cell r="B16849" t="str">
            <v>PTT EADS TPH700 micro Fm pincer</v>
          </cell>
          <cell r="C16849" t="str">
            <v xml:space="preserve"> </v>
          </cell>
        </row>
        <row r="16850">
          <cell r="A16850" t="str">
            <v>GA010221249</v>
          </cell>
          <cell r="B16850" t="str">
            <v>GP320/340/360/380 KNOWLES F2 F</v>
          </cell>
          <cell r="C16850" t="str">
            <v xml:space="preserve"> </v>
          </cell>
        </row>
        <row r="16851">
          <cell r="A16851" t="str">
            <v>GA010B1424MX</v>
          </cell>
          <cell r="B16851" t="str">
            <v>PTT MOTOROLA MOLEX ADAPT MICRO FM PINCE</v>
          </cell>
          <cell r="C16851" t="str">
            <v xml:space="preserve"> </v>
          </cell>
        </row>
        <row r="16852">
          <cell r="A16852" t="str">
            <v>GA010007021</v>
          </cell>
          <cell r="B16852" t="str">
            <v>MICRO SYSTEM ADAPTER FOR F1SF</v>
          </cell>
          <cell r="C16852" t="str">
            <v xml:space="preserve"> </v>
          </cell>
        </row>
        <row r="16853">
          <cell r="A16853" t="str">
            <v>GA010003A6</v>
          </cell>
          <cell r="B16853" t="str">
            <v>ADAPTATOR FROM ICA110 TO ICA3E</v>
          </cell>
          <cell r="C16853" t="str">
            <v xml:space="preserve"> </v>
          </cell>
        </row>
        <row r="16854">
          <cell r="A16854" t="str">
            <v>GA010007020</v>
          </cell>
          <cell r="B16854" t="str">
            <v>Haut-parleur équip tête ostéo</v>
          </cell>
          <cell r="C16854" t="str">
            <v xml:space="preserve"> </v>
          </cell>
        </row>
        <row r="16855">
          <cell r="A16855" t="str">
            <v>GA010814249</v>
          </cell>
          <cell r="B16855" t="str">
            <v>PTT GP320 bone mic FM NEXUS4 SAVOX Pince</v>
          </cell>
          <cell r="C16855" t="str">
            <v xml:space="preserve"> </v>
          </cell>
        </row>
        <row r="16856">
          <cell r="A16856" t="str">
            <v>GA010A142W4X</v>
          </cell>
          <cell r="B16856" t="str">
            <v>PTT EADS TPH700 Ex bone conductive F1XF</v>
          </cell>
          <cell r="C16856" t="str">
            <v xml:space="preserve"> </v>
          </cell>
        </row>
        <row r="16857">
          <cell r="A16857" t="str">
            <v>GA010007019</v>
          </cell>
          <cell r="B16857" t="str">
            <v>Haut-parleur équip tête micro</v>
          </cell>
          <cell r="C16857" t="str">
            <v xml:space="preserve"> </v>
          </cell>
        </row>
        <row r="16858">
          <cell r="A16858" t="str">
            <v>GA010421042C</v>
          </cell>
          <cell r="B16858" t="str">
            <v>MOTOROLA HT800 L'COM[GP900/MT2100/MS200]</v>
          </cell>
          <cell r="C16858" t="str">
            <v xml:space="preserve"> </v>
          </cell>
        </row>
        <row r="16859">
          <cell r="A16859" t="str">
            <v>GAY30211222123000X</v>
          </cell>
          <cell r="B16859" t="str">
            <v>HEARING PROT MIC F1XF STRAIGHT N4 STD</v>
          </cell>
          <cell r="C16859" t="str">
            <v xml:space="preserve"> </v>
          </cell>
        </row>
        <row r="16860">
          <cell r="A16860" t="str">
            <v>GA010002G3B</v>
          </cell>
          <cell r="B16860" t="str">
            <v>HP HEADSET, F1XF, FLEXIBLE, NEXUS NAVY</v>
          </cell>
          <cell r="C16860" t="str">
            <v xml:space="preserve"> </v>
          </cell>
        </row>
        <row r="16861">
          <cell r="A16861" t="str">
            <v>GA01000521</v>
          </cell>
          <cell r="B16861" t="str">
            <v>Fixation ostéo. F1/F1A</v>
          </cell>
          <cell r="C16861" t="str">
            <v xml:space="preserve"> </v>
          </cell>
        </row>
        <row r="16862">
          <cell r="A16862" t="str">
            <v>GA76584</v>
          </cell>
          <cell r="B16862" t="str">
            <v>Jumper for switching mask micro</v>
          </cell>
          <cell r="C16862" t="str">
            <v xml:space="preserve"> </v>
          </cell>
        </row>
        <row r="16863">
          <cell r="A16863" t="str">
            <v>GA765AA</v>
          </cell>
          <cell r="B16863" t="str">
            <v>Microphon BN S3094 rail/ flexible JST pl</v>
          </cell>
          <cell r="C16863" t="str">
            <v xml:space="preserve"> </v>
          </cell>
        </row>
        <row r="16864">
          <cell r="A16864" t="str">
            <v>GA010019</v>
          </cell>
          <cell r="B16864" t="str">
            <v>Pince PTT complète</v>
          </cell>
          <cell r="C16864" t="str">
            <v xml:space="preserve"> </v>
          </cell>
        </row>
        <row r="16865">
          <cell r="A16865" t="str">
            <v>GAY30211232123000X</v>
          </cell>
          <cell r="B16865" t="str">
            <v>Hearing Prot Mic F1XF Coiled N4 STD</v>
          </cell>
          <cell r="C16865" t="str">
            <v xml:space="preserve"> </v>
          </cell>
        </row>
        <row r="16866">
          <cell r="A16866" t="str">
            <v>GAY30102222123000X</v>
          </cell>
          <cell r="B16866" t="str">
            <v>PA  osteo V2 F1XF 2HP Nexus 4 STD</v>
          </cell>
          <cell r="C16866" t="str">
            <v xml:space="preserve"> </v>
          </cell>
        </row>
        <row r="16867">
          <cell r="A16867" t="str">
            <v>GA010B142W4X</v>
          </cell>
          <cell r="B16867" t="str">
            <v>PTT EADS TPH700 Ex boom microph.F1XF MP</v>
          </cell>
          <cell r="C16867" t="str">
            <v xml:space="preserve"> </v>
          </cell>
        </row>
        <row r="16868">
          <cell r="A16868" t="str">
            <v>GA010007024</v>
          </cell>
          <cell r="B16868" t="str">
            <v>Nomex protection tube for flexible micro</v>
          </cell>
          <cell r="C16868" t="str">
            <v xml:space="preserve"> </v>
          </cell>
        </row>
        <row r="16869">
          <cell r="A16869" t="str">
            <v>GA73051</v>
          </cell>
          <cell r="B16869" t="str">
            <v>CONNECTEUR P/N CEP 900-I04</v>
          </cell>
          <cell r="C16869" t="str">
            <v xml:space="preserve"> </v>
          </cell>
        </row>
        <row r="16870">
          <cell r="A16870" t="str">
            <v>GA76143</v>
          </cell>
          <cell r="B16870" t="str">
            <v>ANR HN EUROCOPTÈRE BRAS MIXTE</v>
          </cell>
          <cell r="C16870" t="str">
            <v xml:space="preserve"> </v>
          </cell>
        </row>
        <row r="16871">
          <cell r="A16871" t="str">
            <v>GA76134PE</v>
          </cell>
          <cell r="B16871" t="str">
            <v>PRÉ-ÉQUIP CIVILE BN BRAS MIXTE</v>
          </cell>
          <cell r="C16871" t="str">
            <v xml:space="preserve"> </v>
          </cell>
        </row>
        <row r="16872">
          <cell r="A16872" t="str">
            <v>GA76559</v>
          </cell>
          <cell r="B16872" t="str">
            <v>HARNESS, SERIAL ED204 SPEAKER 2700 OHMS</v>
          </cell>
          <cell r="C16872" t="str">
            <v xml:space="preserve"> </v>
          </cell>
        </row>
        <row r="16873">
          <cell r="A16873" t="str">
            <v>GA76136</v>
          </cell>
          <cell r="B16873" t="str">
            <v>COM RUSSE BRAS RAIL OXYGÈNE</v>
          </cell>
          <cell r="C16873" t="str">
            <v xml:space="preserve"> </v>
          </cell>
        </row>
        <row r="16874">
          <cell r="A16874" t="str">
            <v>GA76002</v>
          </cell>
          <cell r="B16874" t="str">
            <v>Acoustique HZBN série Mirage 2000</v>
          </cell>
          <cell r="C16874" t="str">
            <v xml:space="preserve"> </v>
          </cell>
        </row>
        <row r="16875">
          <cell r="A16875" t="str">
            <v>GA76003</v>
          </cell>
          <cell r="B16875" t="str">
            <v>Acoustique HZBN parallèle LA</v>
          </cell>
          <cell r="C16875" t="str">
            <v xml:space="preserve"> </v>
          </cell>
        </row>
        <row r="16876">
          <cell r="A16876" t="str">
            <v>GA76008</v>
          </cell>
          <cell r="B16876" t="str">
            <v>Acoustique HZBN bi-avion</v>
          </cell>
          <cell r="C16876" t="str">
            <v xml:space="preserve"> </v>
          </cell>
        </row>
        <row r="16877">
          <cell r="A16877" t="str">
            <v>GA76009</v>
          </cell>
          <cell r="B16877" t="str">
            <v>Com HN avion bras mixte oxyg</v>
          </cell>
          <cell r="C16877" t="str">
            <v xml:space="preserve"> </v>
          </cell>
        </row>
        <row r="16878">
          <cell r="A16878" t="str">
            <v>GA76101</v>
          </cell>
          <cell r="B16878" t="str">
            <v>Acoustique LH BNHZ série</v>
          </cell>
          <cell r="C16878" t="str">
            <v xml:space="preserve"> </v>
          </cell>
        </row>
        <row r="16879">
          <cell r="A16879" t="str">
            <v>GA76104</v>
          </cell>
          <cell r="B16879" t="str">
            <v>Acoustique hélico HNcHZ Silec</v>
          </cell>
          <cell r="C16879" t="str">
            <v xml:space="preserve"> </v>
          </cell>
        </row>
        <row r="16880">
          <cell r="A16880" t="str">
            <v>GA76107</v>
          </cell>
          <cell r="B16880" t="str">
            <v>Rail boom S3093 Low level with JST</v>
          </cell>
          <cell r="C16880" t="str">
            <v xml:space="preserve"> </v>
          </cell>
        </row>
        <row r="16881">
          <cell r="A16881" t="str">
            <v>GA76110</v>
          </cell>
          <cell r="B16881" t="str">
            <v>Acoust.LH BNHZ séri.micro-rail</v>
          </cell>
          <cell r="C16881" t="str">
            <v xml:space="preserve"> </v>
          </cell>
        </row>
        <row r="16882">
          <cell r="A16882" t="str">
            <v>GA76113</v>
          </cell>
          <cell r="B16882" t="str">
            <v>Acoust.hélico mixte BNHZ oxygè</v>
          </cell>
          <cell r="C16882" t="str">
            <v xml:space="preserve"> </v>
          </cell>
        </row>
        <row r="16883">
          <cell r="A16883" t="str">
            <v>GA76113PE</v>
          </cell>
          <cell r="B16883" t="str">
            <v>Pré-équip mixte BN/HZ oxygène</v>
          </cell>
          <cell r="C16883" t="str">
            <v xml:space="preserve"> </v>
          </cell>
        </row>
        <row r="16884">
          <cell r="A16884" t="str">
            <v>GA76115</v>
          </cell>
          <cell r="B16884" t="str">
            <v>Acoust. hélico mix Jupiter oxy</v>
          </cell>
          <cell r="C16884" t="str">
            <v xml:space="preserve"> </v>
          </cell>
        </row>
        <row r="16885">
          <cell r="A16885" t="str">
            <v>GA76115PE</v>
          </cell>
          <cell r="B16885" t="str">
            <v>Pré-équ hélico mix Jupiter oxy</v>
          </cell>
          <cell r="C16885" t="str">
            <v xml:space="preserve"> </v>
          </cell>
        </row>
        <row r="16886">
          <cell r="A16886" t="str">
            <v>GA76132</v>
          </cell>
          <cell r="B16886" t="str">
            <v>COM civil HL Eurocopter mixed</v>
          </cell>
          <cell r="C16886" t="str">
            <v xml:space="preserve"> </v>
          </cell>
        </row>
        <row r="16887">
          <cell r="A16887" t="str">
            <v>GA76133</v>
          </cell>
          <cell r="B16887" t="str">
            <v>COM civile BN bras rail</v>
          </cell>
          <cell r="C16887" t="str">
            <v xml:space="preserve"> </v>
          </cell>
        </row>
        <row r="16888">
          <cell r="A16888" t="str">
            <v>GA76133PE</v>
          </cell>
          <cell r="B16888" t="str">
            <v>Pré-équip civile BN bras rail</v>
          </cell>
          <cell r="C16888" t="str">
            <v xml:space="preserve"> </v>
          </cell>
        </row>
        <row r="16889">
          <cell r="A16889" t="str">
            <v>GA76134</v>
          </cell>
          <cell r="B16889" t="str">
            <v>COM civile BN bras mixte</v>
          </cell>
          <cell r="C16889" t="str">
            <v xml:space="preserve"> </v>
          </cell>
        </row>
        <row r="16890">
          <cell r="A16890" t="str">
            <v>GA76135PE</v>
          </cell>
          <cell r="B16890" t="str">
            <v>Pré-équip Russe bras rail</v>
          </cell>
          <cell r="C16890" t="str">
            <v xml:space="preserve"> </v>
          </cell>
        </row>
        <row r="16891">
          <cell r="A16891" t="str">
            <v>GA76139PE</v>
          </cell>
          <cell r="B16891" t="str">
            <v>Pré-équip US BN bras rail oxyg</v>
          </cell>
          <cell r="C16891" t="str">
            <v xml:space="preserve"> </v>
          </cell>
        </row>
        <row r="16892">
          <cell r="A16892" t="str">
            <v>GA76140</v>
          </cell>
          <cell r="B16892" t="str">
            <v>COM civile HN Eurocopter rail</v>
          </cell>
          <cell r="C16892" t="str">
            <v xml:space="preserve"> </v>
          </cell>
        </row>
        <row r="16893">
          <cell r="A16893" t="str">
            <v>GA76142PE</v>
          </cell>
          <cell r="B16893" t="str">
            <v>Pré-équip ANR HN bras mixte</v>
          </cell>
          <cell r="C16893" t="str">
            <v xml:space="preserve"> </v>
          </cell>
        </row>
        <row r="16894">
          <cell r="A16894" t="str">
            <v>GA76146</v>
          </cell>
          <cell r="B16894" t="str">
            <v>ANR BN Bras rotule</v>
          </cell>
          <cell r="C16894" t="str">
            <v xml:space="preserve"> </v>
          </cell>
        </row>
        <row r="16895">
          <cell r="A16895" t="str">
            <v>GA76147</v>
          </cell>
          <cell r="B16895" t="str">
            <v>Com-écoute séparée</v>
          </cell>
          <cell r="C16895" t="str">
            <v xml:space="preserve"> </v>
          </cell>
        </row>
        <row r="16896">
          <cell r="A16896" t="str">
            <v>GA76147PE</v>
          </cell>
          <cell r="B16896" t="str">
            <v>Pré-équip écoute séparée</v>
          </cell>
          <cell r="C16896" t="str">
            <v xml:space="preserve"> </v>
          </cell>
        </row>
        <row r="16897">
          <cell r="A16897" t="str">
            <v>GA76148</v>
          </cell>
          <cell r="B16897" t="str">
            <v>BN Bras rail commut oxygène</v>
          </cell>
          <cell r="C16897" t="str">
            <v xml:space="preserve"> </v>
          </cell>
        </row>
        <row r="16898">
          <cell r="A16898" t="str">
            <v>GA76151</v>
          </cell>
          <cell r="B16898" t="str">
            <v>Bi-niveau bras mixte M101 150</v>
          </cell>
          <cell r="C16898" t="str">
            <v xml:space="preserve"> </v>
          </cell>
        </row>
        <row r="16899">
          <cell r="A16899" t="str">
            <v>GA76151PE</v>
          </cell>
          <cell r="B16899" t="str">
            <v>Pré-équ bi-niveau bra mix M101</v>
          </cell>
          <cell r="C16899" t="str">
            <v xml:space="preserve"> </v>
          </cell>
        </row>
        <row r="16900">
          <cell r="A16900" t="str">
            <v>GA76152</v>
          </cell>
          <cell r="B16900" t="str">
            <v>ANR HN bras mixte masq Gentex</v>
          </cell>
          <cell r="C16900" t="str">
            <v xml:space="preserve"> </v>
          </cell>
        </row>
        <row r="16901">
          <cell r="A16901" t="str">
            <v>GA76153</v>
          </cell>
          <cell r="B16901" t="str">
            <v>Comm écoute séparée BN</v>
          </cell>
          <cell r="C16901" t="str">
            <v xml:space="preserve"> </v>
          </cell>
        </row>
        <row r="16902">
          <cell r="A16902" t="str">
            <v>GA76177</v>
          </cell>
          <cell r="B16902" t="str">
            <v>Avion US câblage série</v>
          </cell>
          <cell r="C16902" t="str">
            <v xml:space="preserve"> </v>
          </cell>
        </row>
        <row r="16903">
          <cell r="A16903" t="str">
            <v>GA76181</v>
          </cell>
          <cell r="B16903" t="str">
            <v>Comm fiche U 174 BN.HP série</v>
          </cell>
          <cell r="C16903" t="str">
            <v xml:space="preserve"> </v>
          </cell>
        </row>
        <row r="16904">
          <cell r="A16904" t="str">
            <v>GA76182</v>
          </cell>
          <cell r="B16904" t="str">
            <v>ANR bi-ni bras rail rotul M101</v>
          </cell>
          <cell r="C16904" t="str">
            <v xml:space="preserve"> </v>
          </cell>
        </row>
        <row r="16905">
          <cell r="A16905" t="str">
            <v>GA76198</v>
          </cell>
          <cell r="B16905" t="str">
            <v>Com para BN bras mixte commute</v>
          </cell>
          <cell r="C16905" t="str">
            <v xml:space="preserve"> </v>
          </cell>
        </row>
        <row r="16906">
          <cell r="A16906" t="str">
            <v>GA76203</v>
          </cell>
          <cell r="B16906" t="str">
            <v>Com BN BZ  bras mixte commut</v>
          </cell>
          <cell r="C16906" t="str">
            <v xml:space="preserve"> </v>
          </cell>
        </row>
        <row r="16907">
          <cell r="A16907" t="str">
            <v>GA76204PE</v>
          </cell>
          <cell r="B16907" t="str">
            <v>Pre-equ mixed boom BN-HZ</v>
          </cell>
          <cell r="C16907" t="str">
            <v xml:space="preserve"> </v>
          </cell>
        </row>
        <row r="16908">
          <cell r="A16908" t="str">
            <v>GA76205</v>
          </cell>
          <cell r="B16908" t="str">
            <v>HN-HZ Nato comu JK3A rail 2seg</v>
          </cell>
          <cell r="C16908" t="str">
            <v xml:space="preserve"> </v>
          </cell>
        </row>
        <row r="16909">
          <cell r="A16909" t="str">
            <v>GA76209</v>
          </cell>
          <cell r="B16909" t="str">
            <v>Rail boom and oxygen BN / HZ U-174 O²</v>
          </cell>
          <cell r="C16909" t="str">
            <v xml:space="preserve"> </v>
          </cell>
        </row>
        <row r="16910">
          <cell r="A16910" t="str">
            <v>GA76210</v>
          </cell>
          <cell r="B16910" t="str">
            <v>Dual level - Dual impedance (russ./US M)</v>
          </cell>
          <cell r="C16910" t="str">
            <v xml:space="preserve"> </v>
          </cell>
        </row>
        <row r="16911">
          <cell r="A16911" t="str">
            <v>GA76211</v>
          </cell>
          <cell r="B16911" t="str">
            <v>Pré-équip parallel wiring M101 BZ  U-174</v>
          </cell>
          <cell r="C16911" t="str">
            <v xml:space="preserve"> </v>
          </cell>
        </row>
        <row r="16912">
          <cell r="A16912" t="str">
            <v>GA76212</v>
          </cell>
          <cell r="B16912" t="str">
            <v>Com ANR half flex. boom S3093 dual level</v>
          </cell>
          <cell r="C16912" t="str">
            <v xml:space="preserve"> </v>
          </cell>
        </row>
        <row r="16913">
          <cell r="A16913" t="str">
            <v>GA76213</v>
          </cell>
          <cell r="B16913" t="str">
            <v>Com mic rail / flex BN/HZ U-174 pote</v>
          </cell>
          <cell r="C16913" t="str">
            <v xml:space="preserve"> </v>
          </cell>
        </row>
        <row r="16914">
          <cell r="A16914" t="str">
            <v>GA76219</v>
          </cell>
          <cell r="B16914" t="str">
            <v>Adapter cord Nexus U-174/ Lemo plug DHC6</v>
          </cell>
          <cell r="C16914" t="str">
            <v xml:space="preserve"> </v>
          </cell>
        </row>
        <row r="16915">
          <cell r="A16915" t="str">
            <v>GA76234</v>
          </cell>
          <cell r="B16915" t="str">
            <v>ComHZ // Lemo14 comut micM87 5 rot7,7 O²</v>
          </cell>
          <cell r="C16915" t="str">
            <v xml:space="preserve"> </v>
          </cell>
        </row>
        <row r="16916">
          <cell r="A16916" t="str">
            <v>GA76234PE</v>
          </cell>
          <cell r="B16916" t="str">
            <v>Pre-equ HZ // Lemo14 comut mic rot7,7 O²</v>
          </cell>
          <cell r="C16916" t="str">
            <v xml:space="preserve"> </v>
          </cell>
        </row>
        <row r="16917">
          <cell r="A16917" t="str">
            <v>GA76238</v>
          </cell>
          <cell r="B16917" t="str">
            <v>ComANR HZ //Lemo14 comut M87 5 rot 7,7O²</v>
          </cell>
          <cell r="C16917" t="str">
            <v xml:space="preserve"> </v>
          </cell>
        </row>
        <row r="16918">
          <cell r="A16918" t="str">
            <v>GA76240</v>
          </cell>
          <cell r="B16918" t="str">
            <v>Com TP108 BZ low imp.parallel wiring M87</v>
          </cell>
          <cell r="C16918" t="str">
            <v xml:space="preserve"> </v>
          </cell>
        </row>
        <row r="16919">
          <cell r="A16919" t="str">
            <v>GA76241</v>
          </cell>
          <cell r="B16919" t="str">
            <v>Com HZ paral dual level metal/flex S3093</v>
          </cell>
          <cell r="C16919" t="str">
            <v xml:space="preserve"> </v>
          </cell>
        </row>
        <row r="16920">
          <cell r="A16920" t="str">
            <v>GA76243</v>
          </cell>
          <cell r="B16920" t="str">
            <v>Com separated wiring, metal swivel boom</v>
          </cell>
          <cell r="C16920" t="str">
            <v xml:space="preserve"> </v>
          </cell>
        </row>
        <row r="16921">
          <cell r="A16921" t="str">
            <v>GA76246</v>
          </cell>
          <cell r="B16921" t="str">
            <v>Adapter coiled cord Jup / Lemo plug C160</v>
          </cell>
          <cell r="C16921" t="str">
            <v xml:space="preserve"> </v>
          </cell>
        </row>
        <row r="16922">
          <cell r="A16922" t="str">
            <v>GA76248</v>
          </cell>
          <cell r="B16922" t="str">
            <v>Dual level-half metal/flexible boom M101</v>
          </cell>
          <cell r="C16922" t="str">
            <v xml:space="preserve"> </v>
          </cell>
        </row>
        <row r="16923">
          <cell r="A16923" t="str">
            <v>GA76249</v>
          </cell>
          <cell r="B16923" t="str">
            <v>Com mili US low level, metal swivel boom</v>
          </cell>
          <cell r="C16923" t="str">
            <v xml:space="preserve"> </v>
          </cell>
        </row>
        <row r="16924">
          <cell r="A16924" t="str">
            <v>GA76249PE</v>
          </cell>
          <cell r="B16924" t="str">
            <v>p-eq com mili US low levl,metl swiv.boom</v>
          </cell>
          <cell r="C16924" t="str">
            <v xml:space="preserve"> </v>
          </cell>
        </row>
        <row r="16925">
          <cell r="A16925" t="str">
            <v>GA76516</v>
          </cell>
          <cell r="B16925" t="str">
            <v>Cord, equipped, relay box</v>
          </cell>
          <cell r="C16925" t="str">
            <v xml:space="preserve"> </v>
          </cell>
        </row>
        <row r="16926">
          <cell r="A16926" t="str">
            <v>GA76535</v>
          </cell>
          <cell r="B16926" t="str">
            <v>Mousse CEP version standard</v>
          </cell>
          <cell r="C16926" t="str">
            <v xml:space="preserve"> </v>
          </cell>
        </row>
        <row r="16927">
          <cell r="A16927" t="str">
            <v>GA76536</v>
          </cell>
          <cell r="B16927" t="str">
            <v>Mousse CEP version  fin</v>
          </cell>
          <cell r="C16927" t="str">
            <v xml:space="preserve"> </v>
          </cell>
        </row>
        <row r="16928">
          <cell r="A16928" t="str">
            <v>GA76543</v>
          </cell>
          <cell r="B16928" t="str">
            <v>Half met/flex for electret mic w/out mic</v>
          </cell>
          <cell r="C16928" t="str">
            <v xml:space="preserve"> </v>
          </cell>
        </row>
        <row r="16929">
          <cell r="A16929" t="str">
            <v>GA76544</v>
          </cell>
          <cell r="B16929" t="str">
            <v>Audio cord clip for US rail booms</v>
          </cell>
          <cell r="C16929" t="str">
            <v xml:space="preserve"> </v>
          </cell>
        </row>
        <row r="16930">
          <cell r="A16930" t="str">
            <v>GA76545</v>
          </cell>
          <cell r="B16930" t="str">
            <v>Fixation screw of US mic cells</v>
          </cell>
          <cell r="C16930" t="str">
            <v xml:space="preserve"> </v>
          </cell>
        </row>
        <row r="16931">
          <cell r="A16931" t="str">
            <v>GA76549</v>
          </cell>
          <cell r="B16931" t="str">
            <v>Switching box for mask with JK3A connect</v>
          </cell>
          <cell r="C16931" t="str">
            <v xml:space="preserve"> </v>
          </cell>
        </row>
        <row r="16932">
          <cell r="A16932" t="str">
            <v>GA76552</v>
          </cell>
          <cell r="B16932" t="str">
            <v>2 contacts Lemo plug NVG</v>
          </cell>
          <cell r="C16932" t="str">
            <v xml:space="preserve"> </v>
          </cell>
        </row>
        <row r="16933">
          <cell r="A16933" t="str">
            <v>GA76558</v>
          </cell>
          <cell r="B16933" t="str">
            <v>Harness, serial ED 204 speakers 68 ohms</v>
          </cell>
          <cell r="C16933" t="str">
            <v xml:space="preserve"> </v>
          </cell>
        </row>
        <row r="16934">
          <cell r="A16934" t="str">
            <v>GA76560</v>
          </cell>
          <cell r="B16934" t="str">
            <v>RVN2-7 female plug with cable brake syst</v>
          </cell>
          <cell r="C16934" t="str">
            <v xml:space="preserve"> </v>
          </cell>
        </row>
        <row r="16935">
          <cell r="A16935" t="str">
            <v>GA76561</v>
          </cell>
          <cell r="B16935" t="str">
            <v>RVN1-5 male plug with cable brake system</v>
          </cell>
          <cell r="C16935" t="str">
            <v xml:space="preserve"> </v>
          </cell>
        </row>
        <row r="16936">
          <cell r="A16936" t="str">
            <v>GA77182</v>
          </cell>
          <cell r="B16936" t="str">
            <v>Plug, male DB9</v>
          </cell>
          <cell r="C16936" t="str">
            <v xml:space="preserve"> </v>
          </cell>
        </row>
        <row r="16937">
          <cell r="A16937" t="str">
            <v>GA73042</v>
          </cell>
          <cell r="B16937" t="str">
            <v>Micro M170</v>
          </cell>
          <cell r="C16937" t="str">
            <v xml:space="preserve"> </v>
          </cell>
        </row>
        <row r="16938">
          <cell r="A16938" t="str">
            <v>GA73052</v>
          </cell>
          <cell r="B16938" t="str">
            <v>H1 M170 TopOwl equiped mic boom</v>
          </cell>
          <cell r="C16938" t="str">
            <v xml:space="preserve"> </v>
          </cell>
        </row>
        <row r="16939">
          <cell r="A16939" t="str">
            <v>GA73072</v>
          </cell>
          <cell r="B16939" t="str">
            <v>ATAK TopOwl M87 micr.boom(w/o microcell)</v>
          </cell>
          <cell r="C16939" t="str">
            <v xml:space="preserve"> </v>
          </cell>
        </row>
        <row r="16940">
          <cell r="A16940" t="str">
            <v>GA76546</v>
          </cell>
          <cell r="B16940" t="str">
            <v>3 contacts male binder plug</v>
          </cell>
          <cell r="C16940" t="str">
            <v xml:space="preserve"> </v>
          </cell>
        </row>
        <row r="16941">
          <cell r="A16941" t="str">
            <v>GA76581</v>
          </cell>
          <cell r="B16941" t="str">
            <v>LH350 coiled cord, dual jack plugs</v>
          </cell>
          <cell r="C16941" t="str">
            <v xml:space="preserve"> </v>
          </cell>
        </row>
        <row r="16942">
          <cell r="A16942" t="str">
            <v>GA77914</v>
          </cell>
          <cell r="B16942" t="str">
            <v>76VE oxygen mask audio cord set</v>
          </cell>
          <cell r="C16942" t="str">
            <v xml:space="preserve"> </v>
          </cell>
        </row>
        <row r="16943">
          <cell r="A16943" t="str">
            <v>GA76150</v>
          </cell>
          <cell r="B16943" t="str">
            <v>COMM BI-ÉCOUTE BI-IMPÉDANCE</v>
          </cell>
          <cell r="C16943" t="str">
            <v xml:space="preserve"> </v>
          </cell>
        </row>
        <row r="16944">
          <cell r="A16944" t="str">
            <v>GA76007</v>
          </cell>
          <cell r="B16944" t="str">
            <v>ACOUSTIQUE BZHZBN AVION</v>
          </cell>
          <cell r="C16944" t="str">
            <v xml:space="preserve"> </v>
          </cell>
        </row>
        <row r="16945">
          <cell r="A16945" t="str">
            <v>GA76156</v>
          </cell>
          <cell r="B16945" t="str">
            <v>COM MIG 29 . 3200 OHMS</v>
          </cell>
          <cell r="C16945" t="str">
            <v xml:space="preserve"> </v>
          </cell>
        </row>
        <row r="16946">
          <cell r="A16946" t="str">
            <v>GA76001</v>
          </cell>
          <cell r="B16946" t="str">
            <v>ACOUSTIQUE HZBN SÉPARÉE RAFALE</v>
          </cell>
          <cell r="C16946" t="str">
            <v xml:space="preserve"> </v>
          </cell>
        </row>
        <row r="16947">
          <cell r="A16947" t="str">
            <v>GA76006</v>
          </cell>
          <cell r="B16947" t="str">
            <v>ACOUSTIQUE BZBN PARALLÈLE US</v>
          </cell>
          <cell r="C16947" t="str">
            <v xml:space="preserve"> </v>
          </cell>
        </row>
        <row r="16948">
          <cell r="A16948" t="str">
            <v>GA76004</v>
          </cell>
          <cell r="B16948" t="str">
            <v>Acoust BZBN série Mirage 2000-5 Exp</v>
          </cell>
          <cell r="C16948" t="str">
            <v xml:space="preserve"> </v>
          </cell>
        </row>
        <row r="16949">
          <cell r="A16949" t="str">
            <v>GA76005</v>
          </cell>
          <cell r="B16949" t="str">
            <v>Acoust. BZ BN parallèle SILEC</v>
          </cell>
          <cell r="C16949" t="str">
            <v xml:space="preserve"> </v>
          </cell>
        </row>
        <row r="16950">
          <cell r="A16950" t="str">
            <v>GA76009PE</v>
          </cell>
          <cell r="B16950" t="str">
            <v>Pré-éq HN avion bras mixte oxy</v>
          </cell>
          <cell r="C16950" t="str">
            <v xml:space="preserve"> </v>
          </cell>
        </row>
        <row r="16951">
          <cell r="A16951" t="str">
            <v>GA76010</v>
          </cell>
          <cell r="B16951" t="str">
            <v>Avion E 2 C ( Hawkeye )</v>
          </cell>
          <cell r="C16951" t="str">
            <v xml:space="preserve"> </v>
          </cell>
        </row>
        <row r="16952">
          <cell r="A16952" t="str">
            <v>GA76149</v>
          </cell>
          <cell r="B16952" t="str">
            <v>Adaptateur U-174/U U-385/U</v>
          </cell>
          <cell r="C16952" t="str">
            <v xml:space="preserve"> </v>
          </cell>
        </row>
        <row r="16953">
          <cell r="A16953" t="str">
            <v>GA76153PE</v>
          </cell>
          <cell r="B16953" t="str">
            <v>Pré-équip écoute séparée BN</v>
          </cell>
          <cell r="C16953" t="str">
            <v xml:space="preserve"> </v>
          </cell>
        </row>
        <row r="16954">
          <cell r="A16954" t="str">
            <v>GA76184</v>
          </cell>
          <cell r="B16954" t="str">
            <v>BN HZ MIX NATO SPIR COMUT MASQ</v>
          </cell>
          <cell r="C16954" t="str">
            <v xml:space="preserve"> </v>
          </cell>
        </row>
        <row r="16955">
          <cell r="A16955" t="str">
            <v>GA76174</v>
          </cell>
          <cell r="B16955" t="str">
            <v>COM CIVILE BN JUPITER JVN</v>
          </cell>
          <cell r="C16955" t="str">
            <v xml:space="preserve"> </v>
          </cell>
        </row>
        <row r="16956">
          <cell r="A16956" t="str">
            <v>GA76204</v>
          </cell>
          <cell r="B16956" t="str">
            <v>COM BN-HZ SÉRIE MIC BRAS MIXTE</v>
          </cell>
          <cell r="C16956" t="str">
            <v xml:space="preserve"> </v>
          </cell>
        </row>
        <row r="16957">
          <cell r="A16957" t="str">
            <v>GA76130PE</v>
          </cell>
          <cell r="B16957" t="str">
            <v>RÉ-ÉQUIP CIVI HN US BRAS RAIL</v>
          </cell>
          <cell r="C16957" t="str">
            <v xml:space="preserve"> </v>
          </cell>
        </row>
        <row r="16958">
          <cell r="A16958" t="str">
            <v>GA76226</v>
          </cell>
          <cell r="B16958" t="str">
            <v>KIT ANR NEXUS U-174 WITHOUT MIC BOOM</v>
          </cell>
          <cell r="C16958" t="str">
            <v xml:space="preserve"> </v>
          </cell>
        </row>
        <row r="16959">
          <cell r="A16959" t="str">
            <v>GA76137</v>
          </cell>
          <cell r="B16959" t="str">
            <v>COM BI-NIVEAU BRAS MIXTE</v>
          </cell>
          <cell r="C16959" t="str">
            <v xml:space="preserve"> </v>
          </cell>
        </row>
        <row r="16960">
          <cell r="A16960" t="str">
            <v>GA76138PE</v>
          </cell>
          <cell r="B16960" t="str">
            <v>PRE-EQUIP MILI US BN, RAIL BOOM</v>
          </cell>
          <cell r="C16960" t="str">
            <v xml:space="preserve"> </v>
          </cell>
        </row>
        <row r="16961">
          <cell r="A16961" t="str">
            <v>GA76109</v>
          </cell>
          <cell r="B16961" t="str">
            <v>COM BI-NIVEAU BRAS RAIL</v>
          </cell>
          <cell r="C16961" t="str">
            <v xml:space="preserve"> </v>
          </cell>
        </row>
        <row r="16962">
          <cell r="A16962" t="str">
            <v>GA76144</v>
          </cell>
          <cell r="B16962" t="str">
            <v>COM HN AVION BRAS MIXTE</v>
          </cell>
          <cell r="C16962" t="str">
            <v xml:space="preserve"> </v>
          </cell>
        </row>
        <row r="16963">
          <cell r="A16963" t="str">
            <v>GA76135</v>
          </cell>
          <cell r="B16963" t="str">
            <v>COM RUSSE BRAS RAIL</v>
          </cell>
          <cell r="C16963" t="str">
            <v xml:space="preserve"> </v>
          </cell>
        </row>
        <row r="16964">
          <cell r="A16964" t="str">
            <v>GA76131</v>
          </cell>
          <cell r="B16964" t="str">
            <v>COM CIVILE HN US BRAS MIXTE</v>
          </cell>
          <cell r="C16964" t="str">
            <v xml:space="preserve"> </v>
          </cell>
        </row>
        <row r="16965">
          <cell r="A16965" t="str">
            <v>GA76180</v>
          </cell>
          <cell r="B16965" t="str">
            <v>ANR AVION CIVILE DOUBLE JACK</v>
          </cell>
          <cell r="C16965" t="str">
            <v xml:space="preserve"> </v>
          </cell>
        </row>
        <row r="16966">
          <cell r="A16966" t="str">
            <v>GA76103</v>
          </cell>
          <cell r="B16966" t="str">
            <v>HELICOPTER HEARING, HNHZ SERIAL</v>
          </cell>
          <cell r="C16966" t="str">
            <v xml:space="preserve"> </v>
          </cell>
        </row>
        <row r="16967">
          <cell r="A16967" t="str">
            <v>GA76183</v>
          </cell>
          <cell r="B16967" t="str">
            <v>ANR BRAS MIXTE RAIL/FLEX M101</v>
          </cell>
          <cell r="C16967" t="str">
            <v xml:space="preserve"> </v>
          </cell>
        </row>
        <row r="16968">
          <cell r="A16968" t="str">
            <v>GA76176</v>
          </cell>
          <cell r="B16968" t="str">
            <v>KIT BAE AUSTRALIE</v>
          </cell>
          <cell r="C16968" t="str">
            <v xml:space="preserve"> </v>
          </cell>
        </row>
        <row r="16969">
          <cell r="A16969" t="str">
            <v>GA76130</v>
          </cell>
          <cell r="B16969" t="str">
            <v>COM CIVIL HN US ARM RAIL</v>
          </cell>
          <cell r="C16969" t="str">
            <v xml:space="preserve"> </v>
          </cell>
        </row>
        <row r="16970">
          <cell r="A16970" t="str">
            <v>GA76102</v>
          </cell>
          <cell r="B16970" t="str">
            <v>ACOUSTIQUE LH BNBZ PARALLÈLE</v>
          </cell>
          <cell r="C16970" t="str">
            <v xml:space="preserve"> </v>
          </cell>
        </row>
        <row r="16971">
          <cell r="A16971" t="str">
            <v>GA76262</v>
          </cell>
          <cell r="B16971" t="str">
            <v>COM, CIVIL HN US, RAIL BOOM LN27969</v>
          </cell>
          <cell r="C16971" t="str">
            <v xml:space="preserve"> </v>
          </cell>
        </row>
        <row r="16972">
          <cell r="A16972" t="str">
            <v>GA76232</v>
          </cell>
          <cell r="B16972" t="str">
            <v>COM HZ // U174 MIC M87 5 ROTULE 7,7</v>
          </cell>
          <cell r="C16972" t="str">
            <v xml:space="preserve"> </v>
          </cell>
        </row>
        <row r="16973">
          <cell r="A16973" t="str">
            <v>GA76225</v>
          </cell>
          <cell r="B16973" t="str">
            <v>KIT ANR WITHOUT MIC BOOM AND BOOM NUT</v>
          </cell>
          <cell r="C16973" t="str">
            <v xml:space="preserve"> </v>
          </cell>
        </row>
        <row r="16974">
          <cell r="A16974" t="str">
            <v>GA76229</v>
          </cell>
          <cell r="B16974" t="str">
            <v>LOW LEVEL-LOW IMPED.PARALL,RAIL BOOM CEP</v>
          </cell>
          <cell r="C16974" t="str">
            <v xml:space="preserve"> </v>
          </cell>
        </row>
        <row r="16975">
          <cell r="A16975" t="str">
            <v>GA76142</v>
          </cell>
          <cell r="B16975" t="str">
            <v>ANR HN BRAS MIXTE</v>
          </cell>
          <cell r="C16975" t="str">
            <v xml:space="preserve"> </v>
          </cell>
        </row>
        <row r="16976">
          <cell r="A16976" t="str">
            <v>GA76197</v>
          </cell>
          <cell r="B16976" t="str">
            <v>KIT AGUSTA ITALIE</v>
          </cell>
          <cell r="C16976" t="str">
            <v xml:space="preserve"> </v>
          </cell>
        </row>
        <row r="16977">
          <cell r="A16977" t="str">
            <v>GA76237PE</v>
          </cell>
          <cell r="B16977" t="str">
            <v>PRE-EQ ANR HZ // U174 COMUT MIC ROT7,7O²</v>
          </cell>
          <cell r="C16977" t="str">
            <v xml:space="preserve"> </v>
          </cell>
        </row>
        <row r="16978">
          <cell r="A16978" t="str">
            <v>GA76011</v>
          </cell>
          <cell r="B16978" t="str">
            <v>System Aircraft E2C (Hawkeye), relay box</v>
          </cell>
          <cell r="C16978" t="str">
            <v xml:space="preserve"> </v>
          </cell>
        </row>
        <row r="16979">
          <cell r="A16979" t="str">
            <v>GA76101PE</v>
          </cell>
          <cell r="B16979" t="str">
            <v>Pré-équip LH BN/HZ série</v>
          </cell>
          <cell r="C16979" t="str">
            <v xml:space="preserve"> </v>
          </cell>
        </row>
        <row r="16980">
          <cell r="A16980" t="str">
            <v>GA76102PE</v>
          </cell>
          <cell r="B16980" t="str">
            <v>Pré-équip LH BN/HZ parallèle</v>
          </cell>
          <cell r="C16980" t="str">
            <v xml:space="preserve"> </v>
          </cell>
        </row>
        <row r="16981">
          <cell r="A16981" t="str">
            <v>GA76103PE</v>
          </cell>
          <cell r="B16981" t="str">
            <v>Pré-équip hélico HN/HZ série</v>
          </cell>
          <cell r="C16981" t="str">
            <v xml:space="preserve"> </v>
          </cell>
        </row>
        <row r="16982">
          <cell r="A16982" t="str">
            <v>GA76108</v>
          </cell>
          <cell r="B16982" t="str">
            <v>Micro-rail standard S4043-HNt</v>
          </cell>
          <cell r="C16982" t="str">
            <v xml:space="preserve"> </v>
          </cell>
        </row>
        <row r="16983">
          <cell r="A16983" t="str">
            <v>GA76109PE</v>
          </cell>
          <cell r="B16983" t="str">
            <v>Pré-équip bi-niveau bras rail</v>
          </cell>
          <cell r="C16983" t="str">
            <v xml:space="preserve"> </v>
          </cell>
        </row>
        <row r="16984">
          <cell r="A16984" t="str">
            <v>GA76110PE</v>
          </cell>
          <cell r="B16984" t="str">
            <v>Pré-équip BN/HZ série mic rail</v>
          </cell>
          <cell r="C16984" t="str">
            <v xml:space="preserve"> </v>
          </cell>
        </row>
        <row r="16985">
          <cell r="A16985" t="str">
            <v>GA76131PE</v>
          </cell>
          <cell r="B16985" t="str">
            <v>Pré-équip civ HN US bras mixte</v>
          </cell>
          <cell r="C16985" t="str">
            <v xml:space="preserve"> </v>
          </cell>
        </row>
        <row r="16986">
          <cell r="A16986" t="str">
            <v>GA76132PE</v>
          </cell>
          <cell r="B16986" t="str">
            <v>Pré-équip HN Eurocopter mixte</v>
          </cell>
          <cell r="C16986" t="str">
            <v xml:space="preserve"> </v>
          </cell>
        </row>
        <row r="16987">
          <cell r="A16987" t="str">
            <v>GA76136PE</v>
          </cell>
          <cell r="B16987" t="str">
            <v>Pré-équip Russe bras rail oxyg</v>
          </cell>
          <cell r="C16987" t="str">
            <v xml:space="preserve"> </v>
          </cell>
        </row>
        <row r="16988">
          <cell r="A16988" t="str">
            <v>GA76137PE</v>
          </cell>
          <cell r="B16988" t="str">
            <v>Pré-équip bi-niveau bras mixte</v>
          </cell>
          <cell r="C16988" t="str">
            <v xml:space="preserve"> </v>
          </cell>
        </row>
        <row r="16989">
          <cell r="A16989" t="str">
            <v>GA76138</v>
          </cell>
          <cell r="B16989" t="str">
            <v>COM mili potar US BN bras rail</v>
          </cell>
          <cell r="C16989" t="str">
            <v xml:space="preserve"> </v>
          </cell>
        </row>
        <row r="16990">
          <cell r="A16990" t="str">
            <v>GA76139</v>
          </cell>
          <cell r="B16990" t="str">
            <v>COM Military US BN swivel boom, oxygen</v>
          </cell>
          <cell r="C16990" t="str">
            <v xml:space="preserve"> </v>
          </cell>
        </row>
        <row r="16991">
          <cell r="A16991" t="str">
            <v>GA76140PE</v>
          </cell>
          <cell r="B16991" t="str">
            <v>Pré-équip civi HN Eurocop rail</v>
          </cell>
          <cell r="C16991" t="str">
            <v xml:space="preserve"> </v>
          </cell>
        </row>
        <row r="16992">
          <cell r="A16992" t="str">
            <v>GA76143PE</v>
          </cell>
          <cell r="B16992" t="str">
            <v>Pre-equ ANR Eurocop HL metal/flex boom</v>
          </cell>
          <cell r="C16992" t="str">
            <v xml:space="preserve"> </v>
          </cell>
        </row>
        <row r="16993">
          <cell r="A16993" t="str">
            <v>GA76146PE</v>
          </cell>
          <cell r="B16993" t="str">
            <v>Pré-équip ANR BN bras rotule</v>
          </cell>
          <cell r="C16993" t="str">
            <v xml:space="preserve"> </v>
          </cell>
        </row>
        <row r="16994">
          <cell r="A16994" t="str">
            <v>GA76152PE</v>
          </cell>
          <cell r="B16994" t="str">
            <v>Pré-éq ANR HN bra mixt  Gentex</v>
          </cell>
          <cell r="C16994" t="str">
            <v xml:space="preserve"> </v>
          </cell>
        </row>
        <row r="16995">
          <cell r="A16995" t="str">
            <v>GA76174PE</v>
          </cell>
          <cell r="B16995" t="str">
            <v>Pré équ civil BN Jupiter JVN</v>
          </cell>
          <cell r="C16995" t="str">
            <v xml:space="preserve"> </v>
          </cell>
        </row>
        <row r="16996">
          <cell r="A16996" t="str">
            <v>GA76180PE</v>
          </cell>
          <cell r="B16996" t="str">
            <v>Pré-équi ANR avion double jack</v>
          </cell>
          <cell r="C16996" t="str">
            <v xml:space="preserve"> </v>
          </cell>
        </row>
        <row r="16997">
          <cell r="A16997" t="str">
            <v>GA76181PE</v>
          </cell>
          <cell r="B16997" t="str">
            <v>Pré-équip fiche U 174 BN série</v>
          </cell>
          <cell r="C16997" t="str">
            <v xml:space="preserve"> </v>
          </cell>
        </row>
        <row r="16998">
          <cell r="A16998" t="str">
            <v>GA76182PE</v>
          </cell>
          <cell r="B16998" t="str">
            <v>Pré-éq ANR bi-ni bra rotu M101</v>
          </cell>
          <cell r="C16998" t="str">
            <v xml:space="preserve"> </v>
          </cell>
        </row>
        <row r="16999">
          <cell r="A16999" t="str">
            <v>GA76183PE</v>
          </cell>
          <cell r="B16999" t="str">
            <v>Pré-équ ANR bras rai/flex M101</v>
          </cell>
          <cell r="C16999" t="str">
            <v xml:space="preserve"> </v>
          </cell>
        </row>
        <row r="17000">
          <cell r="A17000" t="str">
            <v>GA76189</v>
          </cell>
          <cell r="B17000" t="str">
            <v>Communication  EDF faradisé</v>
          </cell>
          <cell r="C17000" t="str">
            <v xml:space="preserve"> </v>
          </cell>
        </row>
        <row r="17001">
          <cell r="A17001" t="str">
            <v>GA76199</v>
          </cell>
          <cell r="B17001" t="str">
            <v>Mouth-cup M101 fiche U-173</v>
          </cell>
          <cell r="C17001" t="str">
            <v xml:space="preserve"> </v>
          </cell>
        </row>
        <row r="17002">
          <cell r="A17002" t="str">
            <v>GA76200</v>
          </cell>
          <cell r="B17002" t="str">
            <v>Com Gazel Qatar comut mic rail S3093 ANR</v>
          </cell>
          <cell r="C17002" t="str">
            <v xml:space="preserve"> </v>
          </cell>
        </row>
        <row r="17003">
          <cell r="A17003" t="str">
            <v>GA76201</v>
          </cell>
          <cell r="B17003" t="str">
            <v>Com Sea King Qatar rail boom S3098 ANR</v>
          </cell>
          <cell r="C17003" t="str">
            <v xml:space="preserve"> </v>
          </cell>
        </row>
        <row r="17004">
          <cell r="A17004" t="str">
            <v>GA76203PE</v>
          </cell>
          <cell r="B17004" t="str">
            <v>Pré-équ BN BZ bras mixte commu</v>
          </cell>
          <cell r="C17004" t="str">
            <v xml:space="preserve"> </v>
          </cell>
        </row>
        <row r="17005">
          <cell r="A17005" t="str">
            <v>GA76209PE</v>
          </cell>
          <cell r="B17005" t="str">
            <v>Pré-équip rail boom BN / HZ U-174 O²</v>
          </cell>
          <cell r="C17005" t="str">
            <v xml:space="preserve"> </v>
          </cell>
        </row>
        <row r="17006">
          <cell r="A17006" t="str">
            <v>GA76210PE</v>
          </cell>
          <cell r="B17006" t="str">
            <v>Pre-eq. Dual level-Dual imped. Rus/US Mi</v>
          </cell>
          <cell r="C17006" t="str">
            <v xml:space="preserve"> </v>
          </cell>
        </row>
        <row r="17007">
          <cell r="A17007" t="str">
            <v>GA76211PE</v>
          </cell>
          <cell r="B17007" t="str">
            <v>Pré-équip parallel wiring M101 BZ  U-174</v>
          </cell>
          <cell r="C17007" t="str">
            <v xml:space="preserve"> </v>
          </cell>
        </row>
        <row r="17008">
          <cell r="A17008" t="str">
            <v>GA76212PE</v>
          </cell>
          <cell r="B17008" t="str">
            <v>Pré-équ ANR half flex.boom S3093 du.lev.</v>
          </cell>
          <cell r="C17008" t="str">
            <v xml:space="preserve"> </v>
          </cell>
        </row>
        <row r="17009">
          <cell r="A17009" t="str">
            <v>GA76223</v>
          </cell>
          <cell r="B17009" t="str">
            <v>Adapter Nato jack / Lemo plug</v>
          </cell>
          <cell r="C17009" t="str">
            <v xml:space="preserve"> </v>
          </cell>
        </row>
        <row r="17010">
          <cell r="A17010" t="str">
            <v>GA76227</v>
          </cell>
          <cell r="B17010" t="str">
            <v>Kit Gen aviation w/out mic boom,boom nut</v>
          </cell>
          <cell r="C17010" t="str">
            <v xml:space="preserve"> </v>
          </cell>
        </row>
        <row r="17011">
          <cell r="A17011" t="str">
            <v>GA76228</v>
          </cell>
          <cell r="B17011" t="str">
            <v>Low level-High imped.serial,rail boomCEP</v>
          </cell>
          <cell r="C17011" t="str">
            <v xml:space="preserve"> </v>
          </cell>
        </row>
        <row r="17012">
          <cell r="A17012" t="str">
            <v>GA76233</v>
          </cell>
          <cell r="B17012" t="str">
            <v>Com HZ // U174 comut mic M87 5 rot7,7 O²</v>
          </cell>
          <cell r="C17012" t="str">
            <v xml:space="preserve"> </v>
          </cell>
        </row>
        <row r="17013">
          <cell r="A17013" t="str">
            <v>GA76233PE</v>
          </cell>
          <cell r="B17013" t="str">
            <v>Pre-equ HZ // U174 comut rail rotu7,7 O²</v>
          </cell>
          <cell r="C17013" t="str">
            <v xml:space="preserve"> </v>
          </cell>
        </row>
        <row r="17014">
          <cell r="A17014" t="str">
            <v>GA76235</v>
          </cell>
          <cell r="B17014" t="str">
            <v>Com ANR HZ //U174 mic M87 150 swivel 7,7</v>
          </cell>
          <cell r="C17014" t="str">
            <v xml:space="preserve"> </v>
          </cell>
        </row>
        <row r="17015">
          <cell r="A17015" t="str">
            <v>GA76237</v>
          </cell>
          <cell r="B17015" t="str">
            <v>Com ANR HZ // U174 comut M87 5 rot 7,7O²</v>
          </cell>
          <cell r="C17015" t="str">
            <v xml:space="preserve"> </v>
          </cell>
        </row>
        <row r="17016">
          <cell r="A17016" t="str">
            <v>GA76238PE</v>
          </cell>
          <cell r="B17016" t="str">
            <v>Pre-equ ANR HZ // Lemo14 comut rot 7,7O²</v>
          </cell>
          <cell r="C17016" t="str">
            <v xml:space="preserve"> </v>
          </cell>
        </row>
        <row r="17017">
          <cell r="A17017" t="str">
            <v>GA76239</v>
          </cell>
          <cell r="B17017" t="str">
            <v>Com ANR HZ // U174 mic M87 5 rotule 7,7</v>
          </cell>
          <cell r="C17017" t="str">
            <v xml:space="preserve"> </v>
          </cell>
        </row>
        <row r="17018">
          <cell r="A17018" t="str">
            <v>GA76239PE</v>
          </cell>
          <cell r="B17018" t="str">
            <v>Pre-equ ANR HZ // U174 mic M87swivel 7,7</v>
          </cell>
          <cell r="C17018" t="str">
            <v xml:space="preserve"> </v>
          </cell>
        </row>
        <row r="17019">
          <cell r="A17019" t="str">
            <v>GA76240PE</v>
          </cell>
          <cell r="B17019" t="str">
            <v>Pre-equip TP108 BZ parallel wiring</v>
          </cell>
          <cell r="C17019" t="str">
            <v xml:space="preserve"> </v>
          </cell>
        </row>
        <row r="17020">
          <cell r="A17020" t="str">
            <v>GA76242PE</v>
          </cell>
          <cell r="B17020" t="str">
            <v>Pre-equ HZ/BZ dual-level metal BN S3093</v>
          </cell>
          <cell r="C17020" t="str">
            <v xml:space="preserve"> </v>
          </cell>
        </row>
        <row r="17021">
          <cell r="A17021" t="str">
            <v>GA76243PE</v>
          </cell>
          <cell r="B17021" t="str">
            <v>Pre-eq Com separated wiring, swivel boom</v>
          </cell>
          <cell r="C17021" t="str">
            <v xml:space="preserve"> </v>
          </cell>
        </row>
        <row r="17022">
          <cell r="A17022" t="str">
            <v>GA76248PE</v>
          </cell>
          <cell r="B17022" t="str">
            <v>p-eq dual levl half metal/flex boom M101</v>
          </cell>
          <cell r="C17022" t="str">
            <v xml:space="preserve"> </v>
          </cell>
        </row>
        <row r="17023">
          <cell r="A17023" t="str">
            <v>GA76250</v>
          </cell>
          <cell r="B17023" t="str">
            <v>Dual level Lemo com kit,JK3A commutation</v>
          </cell>
          <cell r="C17023" t="str">
            <v xml:space="preserve"> </v>
          </cell>
        </row>
        <row r="17024">
          <cell r="A17024" t="str">
            <v>GA76251</v>
          </cell>
          <cell r="B17024" t="str">
            <v>Com HZ/BN Nato right commute dual level</v>
          </cell>
          <cell r="C17024" t="str">
            <v xml:space="preserve"> </v>
          </cell>
        </row>
        <row r="17025">
          <cell r="A17025" t="str">
            <v>GA76252</v>
          </cell>
          <cell r="B17025" t="str">
            <v>COM civile HN US black swivel boom</v>
          </cell>
          <cell r="C17025" t="str">
            <v xml:space="preserve"> </v>
          </cell>
        </row>
        <row r="17026">
          <cell r="A17026" t="str">
            <v>GA76252PE</v>
          </cell>
          <cell r="B17026" t="str">
            <v>Pre-equip civile HN US black swivel boom</v>
          </cell>
          <cell r="C17026" t="str">
            <v xml:space="preserve"> </v>
          </cell>
        </row>
        <row r="17027">
          <cell r="A17027" t="str">
            <v>GA76253</v>
          </cell>
          <cell r="B17027" t="str">
            <v>Kit Lemo 10 br HP commut. separate JK3A</v>
          </cell>
          <cell r="C17027" t="str">
            <v xml:space="preserve"> </v>
          </cell>
        </row>
        <row r="17028">
          <cell r="A17028" t="str">
            <v>GA76257</v>
          </cell>
          <cell r="B17028" t="str">
            <v>Adapter cord, US jack plug for CASA 235</v>
          </cell>
          <cell r="C17028" t="str">
            <v xml:space="preserve"> </v>
          </cell>
        </row>
        <row r="17029">
          <cell r="A17029" t="str">
            <v>GA76258</v>
          </cell>
          <cell r="B17029" t="str">
            <v>Norway mouth cup set</v>
          </cell>
          <cell r="C17029" t="str">
            <v xml:space="preserve"> </v>
          </cell>
        </row>
        <row r="17030">
          <cell r="A17030" t="str">
            <v>GA76259</v>
          </cell>
          <cell r="B17030" t="str">
            <v>S3093 mic cell flex/rail boom,T bayonnet</v>
          </cell>
          <cell r="C17030" t="str">
            <v xml:space="preserve"> </v>
          </cell>
        </row>
        <row r="17031">
          <cell r="A17031" t="str">
            <v>GA76579</v>
          </cell>
          <cell r="B17031" t="str">
            <v>T bayonnet with low level S3094 U-173/U</v>
          </cell>
          <cell r="C17031" t="str">
            <v xml:space="preserve"> </v>
          </cell>
        </row>
        <row r="17032">
          <cell r="A17032" t="str">
            <v>GA73054</v>
          </cell>
          <cell r="B17032" t="str">
            <v>Ensemble micro H1M170</v>
          </cell>
          <cell r="C17032" t="str">
            <v xml:space="preserve"> </v>
          </cell>
        </row>
        <row r="17033">
          <cell r="A17033" t="str">
            <v>GA76241PE</v>
          </cell>
          <cell r="B17033" t="str">
            <v>Pre-equ HZ paral dual level metal/flexBN</v>
          </cell>
          <cell r="C17033" t="str">
            <v xml:space="preserve"> </v>
          </cell>
        </row>
        <row r="17034">
          <cell r="A17034" t="str">
            <v>GA73040</v>
          </cell>
          <cell r="B17034" t="str">
            <v>ENS.MICRO M170 POUR H1</v>
          </cell>
          <cell r="C17034" t="str">
            <v xml:space="preserve"> </v>
          </cell>
        </row>
        <row r="17035">
          <cell r="A17035" t="str">
            <v>GA76207</v>
          </cell>
          <cell r="B17035" t="str">
            <v>BN HZ MIX NATO SPIR MASQ CEP</v>
          </cell>
          <cell r="C17035" t="str">
            <v xml:space="preserve"> </v>
          </cell>
        </row>
        <row r="17036">
          <cell r="A17036" t="str">
            <v>GA76541</v>
          </cell>
          <cell r="B17036" t="str">
            <v>JACK US TO RUSSIAN PLUG ADAPTER</v>
          </cell>
          <cell r="C17036" t="str">
            <v xml:space="preserve"> </v>
          </cell>
        </row>
        <row r="17037">
          <cell r="A17037" t="str">
            <v>GA76188</v>
          </cell>
          <cell r="B17037" t="str">
            <v>MICRO HN SUR BAÏONNETTE EN T</v>
          </cell>
          <cell r="C17037" t="str">
            <v xml:space="preserve"> </v>
          </cell>
        </row>
        <row r="17038">
          <cell r="A17038" t="str">
            <v>GA76126</v>
          </cell>
          <cell r="B17038" t="str">
            <v>ADAPTATEUR US NATO</v>
          </cell>
          <cell r="C17038" t="str">
            <v xml:space="preserve"> </v>
          </cell>
        </row>
        <row r="17039">
          <cell r="A17039" t="str">
            <v>GA76533</v>
          </cell>
          <cell r="B17039" t="str">
            <v>ECOUTEURS CEP 508-C15</v>
          </cell>
          <cell r="C17039" t="str">
            <v xml:space="preserve"> </v>
          </cell>
        </row>
        <row r="17040">
          <cell r="A17040" t="str">
            <v>GA76208</v>
          </cell>
          <cell r="B17040" t="str">
            <v>BN/HZ BI-LEVEL O² U/174</v>
          </cell>
          <cell r="C17040" t="str">
            <v xml:space="preserve"> </v>
          </cell>
        </row>
        <row r="17041">
          <cell r="A17041" t="str">
            <v>GA76597</v>
          </cell>
          <cell r="B17041" t="str">
            <v>ADAPTATOR NATO SP114 / NEXUS U-174</v>
          </cell>
          <cell r="C17041" t="str">
            <v xml:space="preserve"> </v>
          </cell>
        </row>
        <row r="17042">
          <cell r="A17042" t="str">
            <v>GA76214</v>
          </cell>
          <cell r="B17042" t="str">
            <v>MOUTH CUP BN S3093 NEXUS U-173</v>
          </cell>
          <cell r="C17042" t="str">
            <v xml:space="preserve"> </v>
          </cell>
        </row>
        <row r="17043">
          <cell r="A17043" t="str">
            <v>GA76550</v>
          </cell>
          <cell r="B17043" t="str">
            <v>Y ADAPTER RUSSE YEMEN</v>
          </cell>
          <cell r="C17043" t="str">
            <v xml:space="preserve"> </v>
          </cell>
        </row>
        <row r="17044">
          <cell r="A17044" t="str">
            <v>GA73049</v>
          </cell>
          <cell r="B17044" t="str">
            <v>Ecouteur 19 Ohms</v>
          </cell>
          <cell r="C17044" t="str">
            <v xml:space="preserve"> </v>
          </cell>
        </row>
        <row r="17045">
          <cell r="A17045" t="str">
            <v>GA76120</v>
          </cell>
          <cell r="B17045" t="str">
            <v>Fiche NATO SP113</v>
          </cell>
          <cell r="C17045" t="str">
            <v xml:space="preserve"> </v>
          </cell>
        </row>
        <row r="17046">
          <cell r="A17046" t="str">
            <v>GA76148PE</v>
          </cell>
          <cell r="B17046" t="str">
            <v>Pré-éq BN bras rail commut oxy</v>
          </cell>
          <cell r="C17046" t="str">
            <v xml:space="preserve"> </v>
          </cell>
        </row>
        <row r="17047">
          <cell r="A17047" t="str">
            <v>GA76184PE</v>
          </cell>
          <cell r="B17047" t="str">
            <v>Pré-éqBNHZmix Nato spi com mas</v>
          </cell>
          <cell r="C17047" t="str">
            <v xml:space="preserve"> </v>
          </cell>
        </row>
        <row r="17048">
          <cell r="A17048" t="str">
            <v>GA76187</v>
          </cell>
          <cell r="B17048" t="str">
            <v>Câblage SAV com civile Jupiter</v>
          </cell>
          <cell r="C17048" t="str">
            <v xml:space="preserve"> </v>
          </cell>
        </row>
        <row r="17049">
          <cell r="A17049" t="str">
            <v>GA76198PE</v>
          </cell>
          <cell r="B17049" t="str">
            <v>Pré-équ para BN bras mix commu</v>
          </cell>
          <cell r="C17049" t="str">
            <v xml:space="preserve"> </v>
          </cell>
        </row>
        <row r="17050">
          <cell r="A17050" t="str">
            <v>GA76206</v>
          </cell>
          <cell r="B17050" t="str">
            <v>PTT Niros1012 Mic sortie SP144</v>
          </cell>
          <cell r="C17050" t="str">
            <v xml:space="preserve"> </v>
          </cell>
        </row>
        <row r="17051">
          <cell r="A17051" t="str">
            <v>GA76207PE</v>
          </cell>
          <cell r="B17051" t="str">
            <v>PE BN HZ mix Nato spir mas CEP</v>
          </cell>
          <cell r="C17051" t="str">
            <v xml:space="preserve"> </v>
          </cell>
        </row>
        <row r="17052">
          <cell r="A17052" t="str">
            <v>GA76213PE</v>
          </cell>
          <cell r="B17052" t="str">
            <v>Pré-éq mic rail / flex BN/HZ U-174 pote</v>
          </cell>
          <cell r="C17052" t="str">
            <v xml:space="preserve"> </v>
          </cell>
        </row>
        <row r="17053">
          <cell r="A17053" t="str">
            <v>GA76215</v>
          </cell>
          <cell r="B17053" t="str">
            <v>100 Ohms MIG 29 communication system</v>
          </cell>
          <cell r="C17053" t="str">
            <v xml:space="preserve"> </v>
          </cell>
        </row>
        <row r="17054">
          <cell r="A17054" t="str">
            <v>GA76216</v>
          </cell>
          <cell r="B17054" t="str">
            <v>Adapter cord Jupiter / Lemo plug C160</v>
          </cell>
          <cell r="C17054" t="str">
            <v xml:space="preserve"> </v>
          </cell>
        </row>
        <row r="17055">
          <cell r="A17055" t="str">
            <v>GA76217</v>
          </cell>
          <cell r="B17055" t="str">
            <v>Adapter cord Nexus U-174/ Lemo plug C130</v>
          </cell>
          <cell r="C17055" t="str">
            <v xml:space="preserve"> </v>
          </cell>
        </row>
        <row r="17056">
          <cell r="A17056" t="str">
            <v>GA76218</v>
          </cell>
          <cell r="B17056" t="str">
            <v>Adapter cord Nato with Lemo plug AS532</v>
          </cell>
          <cell r="C17056" t="str">
            <v xml:space="preserve"> </v>
          </cell>
        </row>
        <row r="17057">
          <cell r="A17057" t="str">
            <v>GA76220</v>
          </cell>
          <cell r="B17057" t="str">
            <v>Kit Lemo10 br Mic S3093 HZ separ. wiring</v>
          </cell>
          <cell r="C17057" t="str">
            <v xml:space="preserve"> </v>
          </cell>
        </row>
        <row r="17058">
          <cell r="A17058" t="str">
            <v>GA76221</v>
          </cell>
          <cell r="B17058" t="str">
            <v>Adapter Lemo / Lemo plug</v>
          </cell>
          <cell r="C17058" t="str">
            <v xml:space="preserve"> </v>
          </cell>
        </row>
        <row r="17059">
          <cell r="A17059" t="str">
            <v>GA76244</v>
          </cell>
          <cell r="B17059" t="str">
            <v>Kit Lemo 10 br 150mm separate speak JK3A</v>
          </cell>
          <cell r="C17059" t="str">
            <v xml:space="preserve"> </v>
          </cell>
        </row>
        <row r="17060">
          <cell r="A17060" t="str">
            <v>GA76255</v>
          </cell>
          <cell r="B17060" t="str">
            <v>Com AW139 Qatar high/high mic électr.ANR</v>
          </cell>
          <cell r="C17060" t="str">
            <v xml:space="preserve"> </v>
          </cell>
        </row>
        <row r="17061">
          <cell r="A17061" t="str">
            <v>GA76260</v>
          </cell>
          <cell r="B17061" t="str">
            <v>Com BN-HZ parallel half metal/flex. boom</v>
          </cell>
          <cell r="C17061" t="str">
            <v xml:space="preserve"> </v>
          </cell>
        </row>
        <row r="17062">
          <cell r="A17062" t="str">
            <v>GA76532</v>
          </cell>
          <cell r="B17062" t="str">
            <v>JST shuntée pour HP</v>
          </cell>
          <cell r="C17062" t="str">
            <v xml:space="preserve"> </v>
          </cell>
        </row>
        <row r="17063">
          <cell r="A17063" t="str">
            <v>GA76540</v>
          </cell>
          <cell r="B17063" t="str">
            <v>Half metal/half met boom, S3093 mic cell</v>
          </cell>
          <cell r="C17063" t="str">
            <v xml:space="preserve"> </v>
          </cell>
        </row>
        <row r="17064">
          <cell r="A17064" t="str">
            <v>GA76580</v>
          </cell>
          <cell r="B17064" t="str">
            <v>1000 Ohms GALEB with U-172/U plug</v>
          </cell>
          <cell r="C17064" t="str">
            <v xml:space="preserve"> </v>
          </cell>
        </row>
        <row r="17065">
          <cell r="A17065" t="str">
            <v>GA76596</v>
          </cell>
          <cell r="B17065" t="str">
            <v>Electret SEL05-8 half flex./metal,Binder</v>
          </cell>
          <cell r="C17065" t="str">
            <v xml:space="preserve"> </v>
          </cell>
        </row>
        <row r="17066">
          <cell r="A17066" t="str">
            <v>GA76900</v>
          </cell>
          <cell r="B17066" t="str">
            <v>Headset HZ mic rail S3093 Nato SP 113</v>
          </cell>
          <cell r="C17066" t="str">
            <v xml:space="preserve"> </v>
          </cell>
        </row>
        <row r="17067">
          <cell r="A17067" t="str">
            <v>GA77052</v>
          </cell>
          <cell r="B17067" t="str">
            <v>Ens. bras micro flexible BN</v>
          </cell>
          <cell r="C17067" t="str">
            <v xml:space="preserve"> </v>
          </cell>
        </row>
        <row r="17068">
          <cell r="A17068" t="str">
            <v>GA73035</v>
          </cell>
          <cell r="B17068" t="str">
            <v>Cordon équipé Topowl NH90</v>
          </cell>
          <cell r="C17068" t="str">
            <v xml:space="preserve"> </v>
          </cell>
        </row>
        <row r="17069">
          <cell r="A17069" t="str">
            <v>GA75007</v>
          </cell>
          <cell r="B17069" t="str">
            <v>Topsight-E communication wiring alone</v>
          </cell>
          <cell r="C17069" t="str">
            <v xml:space="preserve"> </v>
          </cell>
        </row>
        <row r="17070">
          <cell r="A17070" t="str">
            <v>GA76901</v>
          </cell>
          <cell r="B17070" t="str">
            <v>Headset HZ mic rail S3090 Nato SP 113</v>
          </cell>
          <cell r="C17070" t="str">
            <v xml:space="preserve"> </v>
          </cell>
        </row>
        <row r="17071">
          <cell r="A17071" t="str">
            <v>GA77184</v>
          </cell>
          <cell r="B17071" t="str">
            <v>Cable sound</v>
          </cell>
          <cell r="C17071" t="str">
            <v xml:space="preserve"> </v>
          </cell>
        </row>
        <row r="17072">
          <cell r="A17072" t="str">
            <v>GA77197</v>
          </cell>
          <cell r="B17072" t="str">
            <v>Micro S4042 avec carte ampli</v>
          </cell>
          <cell r="C17072" t="str">
            <v xml:space="preserve"> </v>
          </cell>
        </row>
        <row r="17073">
          <cell r="A17073" t="str">
            <v>GA77215</v>
          </cell>
          <cell r="B17073" t="str">
            <v>Equip.acoust.LH sans emb.micro</v>
          </cell>
          <cell r="C17073" t="str">
            <v xml:space="preserve"> </v>
          </cell>
        </row>
        <row r="17074">
          <cell r="A17074" t="str">
            <v>GA77265</v>
          </cell>
          <cell r="B17074" t="str">
            <v>Blue acoustic foam for ANR kit (pair)</v>
          </cell>
          <cell r="C17074" t="str">
            <v xml:space="preserve"> </v>
          </cell>
        </row>
        <row r="17075">
          <cell r="A17075" t="str">
            <v>GA76554</v>
          </cell>
          <cell r="B17075" t="str">
            <v>RAIL BOOM BINDER AND S3093 MIC CELL</v>
          </cell>
          <cell r="C17075" t="str">
            <v xml:space="preserve"> </v>
          </cell>
        </row>
        <row r="17076">
          <cell r="A17076" t="str">
            <v>GA73028</v>
          </cell>
          <cell r="B17076" t="str">
            <v>ECOUTEUR  300 OHMS</v>
          </cell>
          <cell r="C17076" t="str">
            <v xml:space="preserve"> </v>
          </cell>
        </row>
        <row r="17077">
          <cell r="A17077" t="str">
            <v>GA77048</v>
          </cell>
          <cell r="B17077" t="str">
            <v>JEU D'ÉCOUTEURS ED 204/300</v>
          </cell>
          <cell r="C17077" t="str">
            <v xml:space="preserve"> </v>
          </cell>
        </row>
        <row r="17078">
          <cell r="A17078" t="str">
            <v>GA76534</v>
          </cell>
          <cell r="B17078" t="str">
            <v>CONNECTEUR CEP 900-104</v>
          </cell>
          <cell r="C17078" t="str">
            <v xml:space="preserve"> </v>
          </cell>
        </row>
        <row r="17079">
          <cell r="A17079" t="str">
            <v>GA76118</v>
          </cell>
          <cell r="B17079" t="str">
            <v>CELLULE MICRO S3093</v>
          </cell>
          <cell r="C17079" t="str">
            <v xml:space="preserve"> </v>
          </cell>
        </row>
        <row r="17080">
          <cell r="A17080" t="str">
            <v>GA76506</v>
          </cell>
          <cell r="B17080" t="str">
            <v>KIT ADAPTATION BI-NIVEAU</v>
          </cell>
          <cell r="C17080" t="str">
            <v xml:space="preserve"> </v>
          </cell>
        </row>
        <row r="17081">
          <cell r="A17081" t="str">
            <v>GA76179</v>
          </cell>
          <cell r="B17081" t="str">
            <v>GARTER MICRO US COMM STD</v>
          </cell>
          <cell r="C17081" t="str">
            <v xml:space="preserve"> </v>
          </cell>
        </row>
        <row r="17082">
          <cell r="A17082" t="str">
            <v>GA76186</v>
          </cell>
          <cell r="B17082" t="str">
            <v>COMMUTATION MASQUE JK3A</v>
          </cell>
          <cell r="C17082" t="str">
            <v xml:space="preserve"> </v>
          </cell>
        </row>
        <row r="17083">
          <cell r="A17083" t="str">
            <v>GA76538</v>
          </cell>
          <cell r="B17083" t="str">
            <v>EECTRET TYPE MICRO FOR US RAIL BOOM</v>
          </cell>
          <cell r="C17083" t="str">
            <v xml:space="preserve"> </v>
          </cell>
        </row>
        <row r="17084">
          <cell r="A17084" t="str">
            <v>GA76595</v>
          </cell>
          <cell r="B17084" t="str">
            <v>ELECTRET SEL05-8 HALF FLEXIBLE/METAL,JST</v>
          </cell>
          <cell r="C17084" t="str">
            <v xml:space="preserve"> </v>
          </cell>
        </row>
        <row r="17085">
          <cell r="A17085" t="str">
            <v>GA76520</v>
          </cell>
          <cell r="B17085" t="str">
            <v>BONNETTE MICRO TREUILLISTE</v>
          </cell>
          <cell r="C17085" t="str">
            <v xml:space="preserve"> </v>
          </cell>
        </row>
        <row r="17086">
          <cell r="A17086" t="str">
            <v>GA76587</v>
          </cell>
          <cell r="B17086" t="str">
            <v>CEP OMARA FOR SAGEM 300 OHMS SPEAKERS</v>
          </cell>
          <cell r="C17086" t="str">
            <v xml:space="preserve"> </v>
          </cell>
        </row>
        <row r="17087">
          <cell r="A17087" t="str">
            <v>GA76161</v>
          </cell>
          <cell r="B17087" t="str">
            <v>MALE JUPITER TYPE PLUG</v>
          </cell>
          <cell r="C17087" t="str">
            <v xml:space="preserve"> </v>
          </cell>
        </row>
        <row r="17088">
          <cell r="A17088" t="str">
            <v>GA76524</v>
          </cell>
          <cell r="B17088" t="str">
            <v>POTENTIOMETER,LH SPEAKERS VOLUME ADJUST.</v>
          </cell>
          <cell r="C17088" t="str">
            <v xml:space="preserve"> </v>
          </cell>
        </row>
        <row r="17089">
          <cell r="A17089" t="str">
            <v>GA76165</v>
          </cell>
          <cell r="B17089" t="str">
            <v>BRAS MIXTE S3093 BINDER SS CÉL</v>
          </cell>
          <cell r="C17089" t="str">
            <v xml:space="preserve"> </v>
          </cell>
        </row>
        <row r="17090">
          <cell r="A17090" t="str">
            <v>GA76526</v>
          </cell>
          <cell r="B17090" t="str">
            <v>BONNETTE MICRO S3094 SAGEM</v>
          </cell>
          <cell r="C17090" t="str">
            <v xml:space="preserve"> </v>
          </cell>
        </row>
        <row r="17091">
          <cell r="A17091" t="str">
            <v>GA76542</v>
          </cell>
          <cell r="B17091" t="str">
            <v>9 PINS PLUG BOX WITH SCREW SET</v>
          </cell>
          <cell r="C17091" t="str">
            <v xml:space="preserve"> </v>
          </cell>
        </row>
        <row r="17092">
          <cell r="A17092" t="str">
            <v>GA76530</v>
          </cell>
          <cell r="B17092" t="str">
            <v>CELLULE MICRO  BN  M101 5 OHMS</v>
          </cell>
          <cell r="C17092" t="str">
            <v xml:space="preserve"> </v>
          </cell>
        </row>
        <row r="17093">
          <cell r="A17093" t="str">
            <v>GA76586</v>
          </cell>
          <cell r="B17093" t="str">
            <v>LH350 COILED CORD WITH US JACK U-174/U</v>
          </cell>
          <cell r="C17093" t="str">
            <v xml:space="preserve"> </v>
          </cell>
        </row>
        <row r="17094">
          <cell r="A17094" t="str">
            <v>GA76578-03</v>
          </cell>
          <cell r="B17094" t="str">
            <v>INTERCONNECTING PCB, LH350, LS PARALLEL</v>
          </cell>
          <cell r="C17094" t="str">
            <v xml:space="preserve"> </v>
          </cell>
        </row>
        <row r="17095">
          <cell r="A17095" t="str">
            <v>GA73032</v>
          </cell>
          <cell r="B17095" t="str">
            <v>BONNETTE MICRO TOPOWL</v>
          </cell>
          <cell r="C17095" t="str">
            <v xml:space="preserve"> </v>
          </cell>
        </row>
        <row r="17096">
          <cell r="A17096" t="str">
            <v>GA76598</v>
          </cell>
          <cell r="B17096" t="str">
            <v>MICRO M87-150, SWIVEL, BLACK</v>
          </cell>
          <cell r="C17096" t="str">
            <v xml:space="preserve"> </v>
          </cell>
        </row>
        <row r="17097">
          <cell r="A17097" t="str">
            <v>GA76523</v>
          </cell>
          <cell r="B17097" t="str">
            <v>BRAS MIXTE  CÂBLÉ MICRO M101</v>
          </cell>
          <cell r="C17097" t="str">
            <v xml:space="preserve"> </v>
          </cell>
        </row>
        <row r="17098">
          <cell r="A17098" t="str">
            <v>GA76573</v>
          </cell>
          <cell r="B17098" t="str">
            <v>M 87 - 150 OHMS MICROPHONE CELL</v>
          </cell>
          <cell r="C17098" t="str">
            <v xml:space="preserve"> </v>
          </cell>
        </row>
        <row r="17099">
          <cell r="A17099" t="str">
            <v>GA76593</v>
          </cell>
          <cell r="B17099" t="str">
            <v>PROTECTOR FITS FOR M-87 MICRO</v>
          </cell>
          <cell r="C17099" t="str">
            <v xml:space="preserve"> </v>
          </cell>
        </row>
        <row r="17100">
          <cell r="A17100" t="str">
            <v>GA77050</v>
          </cell>
          <cell r="B17100" t="str">
            <v>CORDON SPIRALE AERO NON CÂBLÉ</v>
          </cell>
          <cell r="C17100" t="str">
            <v xml:space="preserve"> </v>
          </cell>
        </row>
        <row r="17101">
          <cell r="A17101" t="str">
            <v>GA76518</v>
          </cell>
          <cell r="B17101" t="str">
            <v>MICRO FLEXIBLE S3093 JST W/O CELL,COMPL.</v>
          </cell>
          <cell r="C17101" t="str">
            <v xml:space="preserve"> </v>
          </cell>
        </row>
        <row r="17102">
          <cell r="A17102" t="str">
            <v>GA76548</v>
          </cell>
          <cell r="B17102" t="str">
            <v>CABLE GROMMET, HÉLAVIA</v>
          </cell>
          <cell r="C17102" t="str">
            <v xml:space="preserve"> </v>
          </cell>
        </row>
        <row r="17103">
          <cell r="A17103" t="str">
            <v>GA76504</v>
          </cell>
          <cell r="B17103" t="str">
            <v>MICRO M 87</v>
          </cell>
          <cell r="C17103" t="str">
            <v xml:space="preserve"> </v>
          </cell>
        </row>
        <row r="17104">
          <cell r="A17104" t="str">
            <v>GA76557</v>
          </cell>
          <cell r="B17104" t="str">
            <v>HARNESS ALONE FOR PARALLEL ED204 SPEAKER</v>
          </cell>
          <cell r="C17104" t="str">
            <v xml:space="preserve"> </v>
          </cell>
        </row>
        <row r="17105">
          <cell r="A17105" t="str">
            <v>GA76576</v>
          </cell>
          <cell r="B17105" t="str">
            <v>LEFT OR RIGHT LH 350 SPEAKER AUDIO CORD</v>
          </cell>
          <cell r="C17105" t="str">
            <v xml:space="preserve"> </v>
          </cell>
        </row>
        <row r="17106">
          <cell r="A17106" t="str">
            <v>GA76508</v>
          </cell>
          <cell r="B17106" t="str">
            <v>FICHE NEXUS U-174/U</v>
          </cell>
          <cell r="C17106" t="str">
            <v xml:space="preserve"> </v>
          </cell>
        </row>
        <row r="17107">
          <cell r="A17107" t="str">
            <v>GA76585</v>
          </cell>
          <cell r="B17107" t="str">
            <v>SWITCHING BOX FOR MASK NEXUS U-172</v>
          </cell>
          <cell r="C17107" t="str">
            <v xml:space="preserve"> </v>
          </cell>
        </row>
        <row r="17108">
          <cell r="A17108" t="str">
            <v>GA76564</v>
          </cell>
          <cell r="B17108" t="str">
            <v>ROTATION LOCK PLATE FOR US BOOM NUT</v>
          </cell>
          <cell r="C17108" t="str">
            <v xml:space="preserve"> </v>
          </cell>
        </row>
        <row r="17109">
          <cell r="A17109" t="str">
            <v>GA76583</v>
          </cell>
          <cell r="B17109" t="str">
            <v>LH350 COILED CORD WITH NATO JACK SP113</v>
          </cell>
          <cell r="C17109" t="str">
            <v xml:space="preserve"> </v>
          </cell>
        </row>
        <row r="17110">
          <cell r="A17110" t="str">
            <v>GA76577</v>
          </cell>
          <cell r="B17110" t="str">
            <v>LH 350 MIC EXTENSION</v>
          </cell>
          <cell r="C17110" t="str">
            <v xml:space="preserve"> </v>
          </cell>
        </row>
        <row r="17111">
          <cell r="A17111" t="str">
            <v>GA76525</v>
          </cell>
          <cell r="B17111" t="str">
            <v>BILLAGE US BRAS MICRO CC425</v>
          </cell>
          <cell r="C17111" t="str">
            <v xml:space="preserve"> </v>
          </cell>
        </row>
        <row r="17112">
          <cell r="A17112" t="str">
            <v>GA76578-04</v>
          </cell>
          <cell r="B17112" t="str">
            <v>LH350 INTERCONNECTION CIRCUIT BAB</v>
          </cell>
          <cell r="C17112" t="str">
            <v xml:space="preserve"> </v>
          </cell>
        </row>
        <row r="17113">
          <cell r="A17113" t="str">
            <v>GA77049</v>
          </cell>
          <cell r="B17113" t="str">
            <v>Jeu d'écouteurs ED 204/19</v>
          </cell>
          <cell r="C17113" t="str">
            <v xml:space="preserve"> </v>
          </cell>
        </row>
        <row r="17114">
          <cell r="A17114" t="str">
            <v>GA76145</v>
          </cell>
          <cell r="B17114" t="str">
            <v>Jarretière et préamplie Russe</v>
          </cell>
          <cell r="C17114" t="str">
            <v xml:space="preserve"> </v>
          </cell>
        </row>
        <row r="17115">
          <cell r="A17115" t="str">
            <v>GA76539</v>
          </cell>
          <cell r="B17115" t="str">
            <v>Equiped coiled cord</v>
          </cell>
          <cell r="C17115" t="str">
            <v xml:space="preserve"> </v>
          </cell>
        </row>
        <row r="17116">
          <cell r="A17116" t="str">
            <v>GA76522</v>
          </cell>
          <cell r="B17116" t="str">
            <v>MicS3093rail/flex JSTss cellul</v>
          </cell>
          <cell r="C17116" t="str">
            <v xml:space="preserve"> </v>
          </cell>
        </row>
        <row r="17117">
          <cell r="A17117" t="str">
            <v>GA76104PE</v>
          </cell>
          <cell r="B17117" t="str">
            <v>Pré-équip hélico HNcHZ Silec</v>
          </cell>
          <cell r="C17117" t="str">
            <v xml:space="preserve"> </v>
          </cell>
        </row>
        <row r="17118">
          <cell r="A17118" t="str">
            <v>GA76117</v>
          </cell>
          <cell r="B17118" t="str">
            <v>Micro HN flexible SP1141</v>
          </cell>
          <cell r="C17118" t="str">
            <v xml:space="preserve"> </v>
          </cell>
        </row>
        <row r="17119">
          <cell r="A17119" t="str">
            <v>GA76144PE</v>
          </cell>
          <cell r="B17119" t="str">
            <v>Pré-équip HN avion bras mixte</v>
          </cell>
          <cell r="C17119" t="str">
            <v xml:space="preserve"> </v>
          </cell>
        </row>
        <row r="17120">
          <cell r="A17120" t="str">
            <v>GA76178</v>
          </cell>
          <cell r="B17120" t="str">
            <v>Com Team F1 Ligier Sport</v>
          </cell>
          <cell r="C17120" t="str">
            <v xml:space="preserve"> </v>
          </cell>
        </row>
        <row r="17121">
          <cell r="A17121" t="str">
            <v>GA76185</v>
          </cell>
          <cell r="B17121" t="str">
            <v>Adaptateur double jack/U-92A/U</v>
          </cell>
          <cell r="C17121" t="str">
            <v xml:space="preserve"> </v>
          </cell>
        </row>
        <row r="17122">
          <cell r="A17122" t="str">
            <v>GA76205PE</v>
          </cell>
          <cell r="B17122" t="str">
            <v>Pré-éq HN-HZ Nato comJK3A rail</v>
          </cell>
          <cell r="C17122" t="str">
            <v xml:space="preserve"> </v>
          </cell>
        </row>
        <row r="17123">
          <cell r="A17123" t="str">
            <v>GA76208PE</v>
          </cell>
          <cell r="B17123" t="str">
            <v>Pré-éq BN/HZ bi-niveau O² U174</v>
          </cell>
          <cell r="C17123" t="str">
            <v xml:space="preserve"> </v>
          </cell>
        </row>
        <row r="17124">
          <cell r="A17124" t="str">
            <v>GA76264</v>
          </cell>
          <cell r="B17124" t="str">
            <v>MIG 29 plane earphone wiring  with JK3A</v>
          </cell>
          <cell r="C17124" t="str">
            <v xml:space="preserve"> </v>
          </cell>
        </row>
        <row r="17125">
          <cell r="A17125" t="str">
            <v>GA76502</v>
          </cell>
          <cell r="B17125" t="str">
            <v>Micro dynamic M101 BN 150 Ohms</v>
          </cell>
          <cell r="C17125" t="str">
            <v xml:space="preserve"> </v>
          </cell>
        </row>
        <row r="17126">
          <cell r="A17126" t="str">
            <v>GA76503</v>
          </cell>
          <cell r="B17126" t="str">
            <v>Bras micro rotule 6.7 inches</v>
          </cell>
          <cell r="C17126" t="str">
            <v xml:space="preserve"> </v>
          </cell>
        </row>
        <row r="17127">
          <cell r="A17127" t="str">
            <v>GA76505</v>
          </cell>
          <cell r="B17127" t="str">
            <v>Cellule mic électret bras mixt</v>
          </cell>
          <cell r="C17127" t="str">
            <v xml:space="preserve"> </v>
          </cell>
        </row>
        <row r="17128">
          <cell r="A17128" t="str">
            <v>GA76507</v>
          </cell>
          <cell r="B17128" t="str">
            <v>Fiche Nexus U-384/U</v>
          </cell>
          <cell r="C17128" t="str">
            <v xml:space="preserve"> </v>
          </cell>
        </row>
        <row r="17129">
          <cell r="A17129" t="str">
            <v>GA76509</v>
          </cell>
          <cell r="B17129" t="str">
            <v>HP 19 Ohms H-143/AIC</v>
          </cell>
          <cell r="C17129" t="str">
            <v xml:space="preserve"> </v>
          </cell>
        </row>
        <row r="17130">
          <cell r="A17130" t="str">
            <v>GA76510</v>
          </cell>
          <cell r="B17130" t="str">
            <v>Ensemble boîtier alternat comp</v>
          </cell>
          <cell r="C17130" t="str">
            <v xml:space="preserve"> </v>
          </cell>
        </row>
        <row r="17131">
          <cell r="A17131" t="str">
            <v>GA76511</v>
          </cell>
          <cell r="B17131" t="str">
            <v>Ensemble support antenne comp.</v>
          </cell>
          <cell r="C17131" t="str">
            <v xml:space="preserve"> </v>
          </cell>
        </row>
        <row r="17132">
          <cell r="A17132" t="str">
            <v>GA76514</v>
          </cell>
          <cell r="B17132" t="str">
            <v>Circuit inter LH farad.+cordon</v>
          </cell>
          <cell r="C17132" t="str">
            <v xml:space="preserve"> </v>
          </cell>
        </row>
        <row r="17133">
          <cell r="A17133" t="str">
            <v>GA76515</v>
          </cell>
          <cell r="B17133" t="str">
            <v>Câblage HP D/G sans HP</v>
          </cell>
          <cell r="C17133" t="str">
            <v xml:space="preserve"> </v>
          </cell>
        </row>
        <row r="17134">
          <cell r="A17134" t="str">
            <v>GA76517</v>
          </cell>
          <cell r="B17134" t="str">
            <v>Rallonge 15 mètres U174 / U92</v>
          </cell>
          <cell r="C17134" t="str">
            <v xml:space="preserve"> </v>
          </cell>
        </row>
        <row r="17135">
          <cell r="A17135" t="str">
            <v>GA76519</v>
          </cell>
          <cell r="B17135" t="str">
            <v>Rail boom,FJ4A plug and S3098 type micro</v>
          </cell>
          <cell r="C17135" t="str">
            <v xml:space="preserve"> </v>
          </cell>
        </row>
        <row r="17136">
          <cell r="A17136" t="str">
            <v>GA76521</v>
          </cell>
          <cell r="B17136" t="str">
            <v>Micro BN S3093 rail/flex JST</v>
          </cell>
          <cell r="C17136" t="str">
            <v xml:space="preserve"> </v>
          </cell>
        </row>
        <row r="17137">
          <cell r="A17137" t="str">
            <v>GA76527</v>
          </cell>
          <cell r="B17137" t="str">
            <v>Enveloppe CI faradisé.</v>
          </cell>
          <cell r="C17137" t="str">
            <v xml:space="preserve"> </v>
          </cell>
        </row>
        <row r="17138">
          <cell r="A17138" t="str">
            <v>GA76528</v>
          </cell>
          <cell r="B17138" t="str">
            <v>Mic rail HN S 4400 et billage</v>
          </cell>
          <cell r="C17138" t="str">
            <v xml:space="preserve"> </v>
          </cell>
        </row>
        <row r="17139">
          <cell r="A17139" t="str">
            <v>GA76531</v>
          </cell>
          <cell r="B17139" t="str">
            <v>Cordon équipé</v>
          </cell>
          <cell r="C17139" t="str">
            <v xml:space="preserve"> </v>
          </cell>
        </row>
        <row r="17140">
          <cell r="A17140" t="str">
            <v>GA76537</v>
          </cell>
          <cell r="B17140" t="str">
            <v>Mousse CEP version  courte</v>
          </cell>
          <cell r="C17140" t="str">
            <v xml:space="preserve"> </v>
          </cell>
        </row>
        <row r="17141">
          <cell r="A17141" t="str">
            <v>GA76553</v>
          </cell>
          <cell r="B17141" t="str">
            <v>Contacts assembly tool for Jupiter plug</v>
          </cell>
          <cell r="C17141" t="str">
            <v xml:space="preserve"> </v>
          </cell>
        </row>
        <row r="17142">
          <cell r="A17142" t="str">
            <v>GA76555</v>
          </cell>
          <cell r="B17142" t="str">
            <v>Rail boom Binder without S3093 mic cell</v>
          </cell>
          <cell r="C17142" t="str">
            <v xml:space="preserve"> </v>
          </cell>
        </row>
        <row r="17143">
          <cell r="A17143" t="str">
            <v>GA76556</v>
          </cell>
          <cell r="B17143" t="str">
            <v>S 3094 microphone cell</v>
          </cell>
          <cell r="C17143" t="str">
            <v xml:space="preserve"> </v>
          </cell>
        </row>
        <row r="17144">
          <cell r="A17144" t="str">
            <v>GA76562</v>
          </cell>
          <cell r="B17144" t="str">
            <v>LN 27969 plug with metal ring</v>
          </cell>
          <cell r="C17144" t="str">
            <v xml:space="preserve"> </v>
          </cell>
        </row>
        <row r="17145">
          <cell r="A17145" t="str">
            <v>GA76563</v>
          </cell>
          <cell r="B17145" t="str">
            <v>Oxygen microphone boom nut,carbon suppor</v>
          </cell>
          <cell r="C17145" t="str">
            <v xml:space="preserve"> </v>
          </cell>
        </row>
        <row r="17146">
          <cell r="A17146" t="str">
            <v>GA76565</v>
          </cell>
          <cell r="B17146" t="str">
            <v>Protector-fits for electret microph.cell</v>
          </cell>
          <cell r="C17146" t="str">
            <v xml:space="preserve"> </v>
          </cell>
        </row>
        <row r="17147">
          <cell r="A17147" t="str">
            <v>GA76566</v>
          </cell>
          <cell r="B17147" t="str">
            <v>Customer CEP Omara,Sagem 300 ohm speaker</v>
          </cell>
          <cell r="C17147" t="str">
            <v xml:space="preserve"> </v>
          </cell>
        </row>
        <row r="17148">
          <cell r="A17148" t="str">
            <v>GA76567</v>
          </cell>
          <cell r="B17148" t="str">
            <v>Customer CEP Omara,Sagem 19 ohms speaker</v>
          </cell>
          <cell r="C17148" t="str">
            <v xml:space="preserve"> </v>
          </cell>
        </row>
        <row r="17149">
          <cell r="A17149" t="str">
            <v>GA76568</v>
          </cell>
          <cell r="B17149" t="str">
            <v>Equiped Lemo com. kit straight cord</v>
          </cell>
          <cell r="C17149" t="str">
            <v xml:space="preserve"> </v>
          </cell>
        </row>
        <row r="17150">
          <cell r="A17150" t="str">
            <v>GA76569</v>
          </cell>
          <cell r="B17150" t="str">
            <v>Customer CEP Omara,Electro-voice 19o sp.</v>
          </cell>
          <cell r="C17150" t="str">
            <v xml:space="preserve"> </v>
          </cell>
        </row>
        <row r="17151">
          <cell r="A17151" t="str">
            <v>GA76570</v>
          </cell>
          <cell r="B17151" t="str">
            <v>Throat microphone low level JK3A plug</v>
          </cell>
          <cell r="C17151" t="str">
            <v xml:space="preserve"> </v>
          </cell>
        </row>
        <row r="17152">
          <cell r="A17152" t="str">
            <v>GA76572</v>
          </cell>
          <cell r="B17152" t="str">
            <v>Pair of 300 ohms ANR modules with wires</v>
          </cell>
          <cell r="C17152" t="str">
            <v xml:space="preserve"> </v>
          </cell>
        </row>
        <row r="17153">
          <cell r="A17153" t="str">
            <v>GA76588</v>
          </cell>
          <cell r="B17153" t="str">
            <v>CEP Omara for Sagem 19 ohms speakers</v>
          </cell>
          <cell r="C17153" t="str">
            <v xml:space="preserve"> </v>
          </cell>
        </row>
        <row r="17154">
          <cell r="A17154" t="str">
            <v>GA76589</v>
          </cell>
          <cell r="B17154" t="str">
            <v>CEP Omara for Electro-voice 19 ohm speak</v>
          </cell>
          <cell r="C17154" t="str">
            <v xml:space="preserve"> </v>
          </cell>
        </row>
        <row r="17155">
          <cell r="A17155" t="str">
            <v>GA76590</v>
          </cell>
          <cell r="B17155" t="str">
            <v>CEP Omara for Sagem 300ohm speak,fighter</v>
          </cell>
          <cell r="C17155" t="str">
            <v xml:space="preserve"> </v>
          </cell>
        </row>
        <row r="17156">
          <cell r="A17156" t="str">
            <v>GA76591</v>
          </cell>
          <cell r="B17156" t="str">
            <v>Adapter Lemo14 pins plug / Nexus U-92</v>
          </cell>
          <cell r="C17156" t="str">
            <v xml:space="preserve"> </v>
          </cell>
        </row>
        <row r="17157">
          <cell r="A17157" t="str">
            <v>GA76592</v>
          </cell>
          <cell r="B17157" t="str">
            <v>Nexus U-61 / Nexus U-174 adaptor</v>
          </cell>
          <cell r="C17157" t="str">
            <v xml:space="preserve"> </v>
          </cell>
        </row>
        <row r="17158">
          <cell r="A17158" t="str">
            <v>GA76594</v>
          </cell>
          <cell r="B17158" t="str">
            <v>T bayonnet with high level electret micr</v>
          </cell>
          <cell r="C17158" t="str">
            <v xml:space="preserve"> </v>
          </cell>
        </row>
        <row r="17159">
          <cell r="A17159" t="str">
            <v>GA77046</v>
          </cell>
          <cell r="B17159" t="str">
            <v>Connector Ln 27969, sale</v>
          </cell>
          <cell r="C17159" t="str">
            <v xml:space="preserve"> </v>
          </cell>
        </row>
        <row r="17160">
          <cell r="A17160" t="str">
            <v>GA77183</v>
          </cell>
          <cell r="B17160" t="str">
            <v>Interrupteur Tri-polaire</v>
          </cell>
          <cell r="C17160" t="str">
            <v xml:space="preserve"> </v>
          </cell>
        </row>
        <row r="17161">
          <cell r="A17161" t="str">
            <v>GA77196</v>
          </cell>
          <cell r="B17161" t="str">
            <v>Fiche mâle RVN3 MIG 29</v>
          </cell>
          <cell r="C17161" t="str">
            <v xml:space="preserve"> </v>
          </cell>
        </row>
        <row r="17162">
          <cell r="A17162" t="str">
            <v>GA76582</v>
          </cell>
          <cell r="B17162" t="str">
            <v>LH350 80 cm straight cord US jack U-174U</v>
          </cell>
          <cell r="C17162" t="str">
            <v xml:space="preserve"> </v>
          </cell>
        </row>
        <row r="17163">
          <cell r="A17163" t="str">
            <v>GA73002</v>
          </cell>
          <cell r="B17163" t="str">
            <v>Cordon masque NBC Topowl</v>
          </cell>
          <cell r="C17163" t="str">
            <v xml:space="preserve"> </v>
          </cell>
        </row>
        <row r="17164">
          <cell r="A17164" t="str">
            <v>GA73005</v>
          </cell>
          <cell r="B17164" t="str">
            <v>Ens. Micro Topowl Tigre NH90</v>
          </cell>
          <cell r="C17164" t="str">
            <v xml:space="preserve"> </v>
          </cell>
        </row>
        <row r="17165">
          <cell r="A17165" t="str">
            <v>GA73029</v>
          </cell>
          <cell r="B17165" t="str">
            <v>Cellule micro Topowl</v>
          </cell>
          <cell r="C17165" t="str">
            <v xml:space="preserve"> </v>
          </cell>
        </row>
        <row r="17166">
          <cell r="A17166" t="str">
            <v>GA73030</v>
          </cell>
          <cell r="B17166" t="str">
            <v>Bras équipé Topowl</v>
          </cell>
          <cell r="C17166" t="str">
            <v xml:space="preserve"> </v>
          </cell>
        </row>
        <row r="17167">
          <cell r="A17167" t="str">
            <v>GA73066</v>
          </cell>
          <cell r="B17167" t="str">
            <v>ATAK TopOwl communication system</v>
          </cell>
          <cell r="C17167" t="str">
            <v xml:space="preserve"> </v>
          </cell>
        </row>
        <row r="17168">
          <cell r="A17168" t="str">
            <v>GA73070</v>
          </cell>
          <cell r="B17168" t="str">
            <v>ATAK TopOwl GLENAIR wiring</v>
          </cell>
          <cell r="C17168" t="str">
            <v xml:space="preserve"> </v>
          </cell>
        </row>
        <row r="17169">
          <cell r="A17169" t="str">
            <v>GA73071</v>
          </cell>
          <cell r="B17169" t="str">
            <v>ATAK TopOwl M87 micro boom(w micro cell)</v>
          </cell>
          <cell r="C17169" t="str">
            <v xml:space="preserve"> </v>
          </cell>
        </row>
        <row r="17170">
          <cell r="A17170" t="str">
            <v>GA76512</v>
          </cell>
          <cell r="B17170" t="str">
            <v>Laryngophone</v>
          </cell>
          <cell r="C17170" t="str">
            <v xml:space="preserve"> </v>
          </cell>
        </row>
        <row r="17171">
          <cell r="A17171" t="str">
            <v>GA76513</v>
          </cell>
          <cell r="B17171" t="str">
            <v>Cordon NIROS</v>
          </cell>
          <cell r="C17171" t="str">
            <v xml:space="preserve"> </v>
          </cell>
        </row>
        <row r="17172">
          <cell r="A17172" t="str">
            <v>GA76547</v>
          </cell>
          <cell r="B17172" t="str">
            <v>3 contacts female binder plug</v>
          </cell>
          <cell r="C17172" t="str">
            <v xml:space="preserve"> </v>
          </cell>
        </row>
        <row r="17173">
          <cell r="A17173" t="str">
            <v>GA76578-01</v>
          </cell>
          <cell r="B17173" t="str">
            <v>Interconnecting PCB, LH350, LS separated</v>
          </cell>
          <cell r="C17173" t="str">
            <v xml:space="preserve"> </v>
          </cell>
        </row>
        <row r="17174">
          <cell r="A17174" t="str">
            <v>GA76578-02</v>
          </cell>
          <cell r="B17174" t="str">
            <v>Interconnecting PCB, LH350, LS serial</v>
          </cell>
          <cell r="C17174" t="str">
            <v xml:space="preserve"> </v>
          </cell>
        </row>
        <row r="17175">
          <cell r="A17175" t="str">
            <v>SOR41540-07</v>
          </cell>
          <cell r="B17175" t="str">
            <v>## CC Headset Icom ,Helmet 1020401020100</v>
          </cell>
          <cell r="C17175" t="str">
            <v xml:space="preserve"> </v>
          </cell>
        </row>
        <row r="17176">
          <cell r="A17176" t="str">
            <v>SOR45040-07</v>
          </cell>
          <cell r="B17176" t="str">
            <v>## Cut Off CC Icom, Headband 10253065</v>
          </cell>
          <cell r="C17176" t="str">
            <v xml:space="preserve"> </v>
          </cell>
        </row>
        <row r="17177">
          <cell r="A17177" t="str">
            <v>SOR41200</v>
          </cell>
          <cell r="B17177" t="str">
            <v>HEARING PROTECTION, CC, HEADBAND, NO CAB</v>
          </cell>
          <cell r="C17177" t="str">
            <v xml:space="preserve"> </v>
          </cell>
        </row>
        <row r="17178">
          <cell r="A17178" t="str">
            <v>SOR41250</v>
          </cell>
          <cell r="B17178" t="str">
            <v>HEARING PROTECTION, CC, HELMET, NO CABLE</v>
          </cell>
          <cell r="C17178" t="str">
            <v xml:space="preserve"> </v>
          </cell>
        </row>
        <row r="17179">
          <cell r="A17179" t="str">
            <v>SOR41000</v>
          </cell>
          <cell r="B17179" t="str">
            <v>## CC HEADBAND</v>
          </cell>
          <cell r="C17179" t="str">
            <v xml:space="preserve"> </v>
          </cell>
        </row>
        <row r="17180">
          <cell r="A17180" t="str">
            <v>SOR41680</v>
          </cell>
          <cell r="B17180" t="str">
            <v>## CC HEADSET MOT.GP340 PTT HELMET MOUNT</v>
          </cell>
          <cell r="C17180" t="str">
            <v xml:space="preserve"> </v>
          </cell>
        </row>
        <row r="17181">
          <cell r="A17181" t="str">
            <v>SOR410120</v>
          </cell>
          <cell r="B17181" t="str">
            <v>## CC Headset Vertex VX246, HB, Straight</v>
          </cell>
          <cell r="C17181" t="str">
            <v xml:space="preserve"> </v>
          </cell>
        </row>
        <row r="17182">
          <cell r="A17182" t="str">
            <v>SOR41040</v>
          </cell>
          <cell r="B17182" t="str">
            <v>## CC Headset Headband</v>
          </cell>
          <cell r="C17182" t="str">
            <v xml:space="preserve"> </v>
          </cell>
        </row>
        <row r="17183">
          <cell r="A17183" t="str">
            <v>SOR41120</v>
          </cell>
          <cell r="B17183" t="str">
            <v>##CC headset Kenwood h/band,coiled cable</v>
          </cell>
          <cell r="C17183" t="str">
            <v xml:space="preserve"> </v>
          </cell>
        </row>
        <row r="17184">
          <cell r="A17184" t="str">
            <v>SOR41180</v>
          </cell>
          <cell r="B17184" t="str">
            <v>##CC Headset Motorola GP340 PTT headband</v>
          </cell>
          <cell r="C17184" t="str">
            <v xml:space="preserve"> </v>
          </cell>
        </row>
        <row r="17185">
          <cell r="A17185" t="str">
            <v>SOR41300</v>
          </cell>
          <cell r="B17185" t="str">
            <v>Hearing protection, CC, Headband, no cab</v>
          </cell>
          <cell r="C17185" t="str">
            <v xml:space="preserve"> </v>
          </cell>
        </row>
        <row r="17186">
          <cell r="A17186" t="str">
            <v>SOR41350</v>
          </cell>
          <cell r="B17186" t="str">
            <v>Hearing protection, CC, Helmet, no cable</v>
          </cell>
          <cell r="C17186" t="str">
            <v xml:space="preserve"> </v>
          </cell>
        </row>
        <row r="17187">
          <cell r="A17187" t="str">
            <v>SOR41400</v>
          </cell>
          <cell r="B17187" t="str">
            <v>Hearing protection, CC, Headband, Nexus</v>
          </cell>
          <cell r="C17187" t="str">
            <v xml:space="preserve"> </v>
          </cell>
        </row>
        <row r="17188">
          <cell r="A17188" t="str">
            <v>SOR41700</v>
          </cell>
          <cell r="B17188" t="str">
            <v>Hearing protection,CC,Headband,Nexus4 US</v>
          </cell>
          <cell r="C17188" t="str">
            <v xml:space="preserve"> </v>
          </cell>
        </row>
        <row r="17189">
          <cell r="A17189" t="str">
            <v>SOR41750</v>
          </cell>
          <cell r="B17189" t="str">
            <v>Hearing protection CC,Helmet,Nexus 4 US</v>
          </cell>
          <cell r="C17189" t="str">
            <v xml:space="preserve"> </v>
          </cell>
        </row>
        <row r="17190">
          <cell r="A17190" t="str">
            <v>SOR45000</v>
          </cell>
          <cell r="B17190" t="str">
            <v>## CC CutOff headband</v>
          </cell>
          <cell r="C17190" t="str">
            <v xml:space="preserve"> </v>
          </cell>
        </row>
        <row r="17191">
          <cell r="A17191" t="str">
            <v>SOR45030</v>
          </cell>
          <cell r="B17191" t="str">
            <v>## CC Headset and CutOff Headband</v>
          </cell>
          <cell r="C17191" t="str">
            <v xml:space="preserve"> </v>
          </cell>
        </row>
        <row r="17192">
          <cell r="A17192" t="str">
            <v>SOR45200</v>
          </cell>
          <cell r="B17192" t="str">
            <v>Headset,CC,Headband with Cut-off,no plug</v>
          </cell>
          <cell r="C17192" t="str">
            <v xml:space="preserve"> </v>
          </cell>
        </row>
        <row r="17193">
          <cell r="A17193" t="str">
            <v>SOR45250</v>
          </cell>
          <cell r="B17193" t="str">
            <v>Headset,CC,Helmet,with Cut-off,no plug</v>
          </cell>
          <cell r="C17193" t="str">
            <v xml:space="preserve"> </v>
          </cell>
        </row>
        <row r="17194">
          <cell r="A17194" t="str">
            <v>SOR45300</v>
          </cell>
          <cell r="B17194" t="str">
            <v>Hearing protection,CC,CO,Headband,no cab</v>
          </cell>
          <cell r="C17194" t="str">
            <v xml:space="preserve"> </v>
          </cell>
        </row>
        <row r="17195">
          <cell r="A17195" t="str">
            <v>SOR45350</v>
          </cell>
          <cell r="B17195" t="str">
            <v>Hearing protection,CC,CO,Helmet,no cable</v>
          </cell>
          <cell r="C17195" t="str">
            <v xml:space="preserve"> </v>
          </cell>
        </row>
        <row r="17196">
          <cell r="A17196" t="str">
            <v>SOR45400</v>
          </cell>
          <cell r="B17196" t="str">
            <v>Hearing protection, CC, CO, Headband, Ne</v>
          </cell>
          <cell r="C17196" t="str">
            <v xml:space="preserve"> </v>
          </cell>
        </row>
        <row r="17197">
          <cell r="A17197" t="str">
            <v>SOR45450</v>
          </cell>
          <cell r="B17197" t="str">
            <v>Hearing protec.,CC,CO,Helmet,Nexus 4 IND</v>
          </cell>
          <cell r="C17197" t="str">
            <v xml:space="preserve"> </v>
          </cell>
        </row>
        <row r="17198">
          <cell r="A17198" t="str">
            <v>SOR45502</v>
          </cell>
          <cell r="B17198" t="str">
            <v>## CC CUTOFF HELMET MOUNT ADAPTER TYPE 2</v>
          </cell>
          <cell r="C17198" t="str">
            <v xml:space="preserve"> </v>
          </cell>
        </row>
        <row r="17199">
          <cell r="A17199" t="str">
            <v>SOR45512-01</v>
          </cell>
          <cell r="B17199" t="str">
            <v>## CC CutOff,Nexus, HM14</v>
          </cell>
          <cell r="C17199" t="str">
            <v xml:space="preserve"> </v>
          </cell>
        </row>
        <row r="17200">
          <cell r="A17200" t="str">
            <v>SOR45680</v>
          </cell>
          <cell r="B17200" t="str">
            <v>CutOff CC h.mount. adp01, Motorola GP340</v>
          </cell>
          <cell r="C17200" t="str">
            <v xml:space="preserve"> </v>
          </cell>
        </row>
        <row r="17201">
          <cell r="A17201" t="str">
            <v>SOR45700</v>
          </cell>
          <cell r="B17201" t="str">
            <v>Hearing protection,CC,CO,Headband,Nexus</v>
          </cell>
          <cell r="C17201" t="str">
            <v xml:space="preserve"> </v>
          </cell>
        </row>
        <row r="17202">
          <cell r="A17202" t="str">
            <v>SOR45010</v>
          </cell>
          <cell r="B17202" t="str">
            <v>## CC Headset and CutOff Headband</v>
          </cell>
          <cell r="C17202" t="str">
            <v xml:space="preserve"> </v>
          </cell>
        </row>
        <row r="17203">
          <cell r="A17203" t="str">
            <v>SOR41010-01</v>
          </cell>
          <cell r="B17203" t="str">
            <v>## CC Headset Headband type 1</v>
          </cell>
          <cell r="C17203" t="str">
            <v xml:space="preserve"> </v>
          </cell>
        </row>
        <row r="17204">
          <cell r="A17204" t="str">
            <v>SOR41030</v>
          </cell>
          <cell r="B17204" t="str">
            <v>## CC Headset Headband</v>
          </cell>
          <cell r="C17204" t="str">
            <v xml:space="preserve"> </v>
          </cell>
        </row>
        <row r="17205">
          <cell r="A17205" t="str">
            <v>SOR41040-05</v>
          </cell>
          <cell r="B17205" t="str">
            <v>## CC Headset New Mic. No Downlead</v>
          </cell>
          <cell r="C17205" t="str">
            <v xml:space="preserve"> </v>
          </cell>
        </row>
        <row r="17206">
          <cell r="A17206" t="str">
            <v>SOR41040-07</v>
          </cell>
          <cell r="B17206" t="str">
            <v>## CC Headset Icom H/band 10030180381402</v>
          </cell>
          <cell r="C17206" t="str">
            <v xml:space="preserve"> </v>
          </cell>
        </row>
        <row r="17207">
          <cell r="A17207" t="str">
            <v>SOR41040-50</v>
          </cell>
          <cell r="B17207" t="str">
            <v>## CC Headset Icom, Headband SPECIAL</v>
          </cell>
          <cell r="C17207" t="str">
            <v xml:space="preserve"> </v>
          </cell>
        </row>
        <row r="17208">
          <cell r="A17208" t="str">
            <v>SOR41050</v>
          </cell>
          <cell r="B17208" t="str">
            <v>## CC Headset Headband</v>
          </cell>
          <cell r="C17208" t="str">
            <v xml:space="preserve"> </v>
          </cell>
        </row>
        <row r="17209">
          <cell r="A17209" t="str">
            <v>SOR41130</v>
          </cell>
          <cell r="B17209" t="str">
            <v>## CC Headset Motorola spiral</v>
          </cell>
          <cell r="C17209" t="str">
            <v xml:space="preserve"> </v>
          </cell>
        </row>
        <row r="17210">
          <cell r="A17210" t="str">
            <v>SOR41510-01</v>
          </cell>
          <cell r="B17210" t="str">
            <v>## CC Headset Nexus Hjälm Electret 10</v>
          </cell>
          <cell r="C17210" t="str">
            <v xml:space="preserve"> </v>
          </cell>
        </row>
        <row r="17211">
          <cell r="A17211" t="str">
            <v>SOR41512-01</v>
          </cell>
          <cell r="B17211" t="str">
            <v>## CC Headset without plug 10101030</v>
          </cell>
          <cell r="C17211" t="str">
            <v xml:space="preserve"> </v>
          </cell>
        </row>
        <row r="17212">
          <cell r="A17212" t="str">
            <v>SOR41540-05</v>
          </cell>
          <cell r="B17212" t="str">
            <v>## CC Headset Helmet,New Mic No Downlead</v>
          </cell>
          <cell r="C17212" t="str">
            <v xml:space="preserve"> </v>
          </cell>
        </row>
        <row r="17213">
          <cell r="A17213" t="str">
            <v>SOR45040-01</v>
          </cell>
          <cell r="B17213" t="str">
            <v>Cut Off CC Icom utan kabel, Headband 25</v>
          </cell>
          <cell r="C17213" t="str">
            <v xml:space="preserve"> </v>
          </cell>
        </row>
        <row r="17214">
          <cell r="A17214" t="str">
            <v>SOR41450</v>
          </cell>
          <cell r="B17214" t="str">
            <v>Hearing protection, CC, Helmet, Nexus 4</v>
          </cell>
          <cell r="C17214" t="str">
            <v xml:space="preserve"> </v>
          </cell>
        </row>
        <row r="17215">
          <cell r="A17215" t="str">
            <v>SOR45522</v>
          </cell>
          <cell r="B17215" t="str">
            <v>## CC headset and CutOff helmet mounted</v>
          </cell>
          <cell r="C17215" t="str">
            <v xml:space="preserve"> </v>
          </cell>
        </row>
        <row r="17216">
          <cell r="A17216" t="str">
            <v>SOR45682</v>
          </cell>
          <cell r="B17216" t="str">
            <v>## Cut Off CC Motorola GP340 PTT, helmet</v>
          </cell>
          <cell r="C17216" t="str">
            <v xml:space="preserve"> </v>
          </cell>
        </row>
        <row r="17217">
          <cell r="A17217" t="str">
            <v>SOR45540-07</v>
          </cell>
          <cell r="B17217" t="str">
            <v>## Cut Off CC Icom , Helmet 2525</v>
          </cell>
          <cell r="C17217" t="str">
            <v xml:space="preserve"> </v>
          </cell>
        </row>
        <row r="17218">
          <cell r="A17218" t="str">
            <v>SOR45750</v>
          </cell>
          <cell r="B17218" t="str">
            <v>Hearing protec.,CC,CO, Helmet,Nexus 4 US</v>
          </cell>
          <cell r="C17218" t="str">
            <v xml:space="preserve"> </v>
          </cell>
        </row>
        <row r="17219">
          <cell r="A17219" t="str">
            <v>SOR85500</v>
          </cell>
          <cell r="B17219" t="str">
            <v>##Wireless WW CutOff helmet mounted</v>
          </cell>
          <cell r="C17219" t="str">
            <v xml:space="preserve"> </v>
          </cell>
        </row>
        <row r="17220">
          <cell r="A17220" t="str">
            <v>SOR85502</v>
          </cell>
          <cell r="B17220" t="str">
            <v>##WW CutOff helmet mounted, Adapter type</v>
          </cell>
          <cell r="C17220" t="str">
            <v xml:space="preserve"> </v>
          </cell>
        </row>
        <row r="17221">
          <cell r="A17221" t="str">
            <v>SOR85515</v>
          </cell>
          <cell r="B17221" t="str">
            <v>##Wireless WW CutOff F2 X-TREM</v>
          </cell>
          <cell r="C17221" t="str">
            <v xml:space="preserve"> </v>
          </cell>
        </row>
        <row r="17222">
          <cell r="A17222" t="str">
            <v>SOR89000</v>
          </cell>
          <cell r="B17222" t="str">
            <v>WW Dual headband version</v>
          </cell>
          <cell r="C17222" t="str">
            <v xml:space="preserve"> </v>
          </cell>
        </row>
        <row r="17223">
          <cell r="A17223" t="str">
            <v>SOR75318</v>
          </cell>
          <cell r="B17223" t="str">
            <v>## Supreme Pro WW</v>
          </cell>
          <cell r="C17223" t="str">
            <v xml:space="preserve"> </v>
          </cell>
        </row>
        <row r="17224">
          <cell r="A17224" t="str">
            <v>SOR76337-04</v>
          </cell>
          <cell r="B17224" t="str">
            <v>Selex Supreme Mil CC C100480</v>
          </cell>
          <cell r="C17224" t="str">
            <v xml:space="preserve"> </v>
          </cell>
        </row>
        <row r="17225">
          <cell r="A17225" t="str">
            <v>SOR76349-01</v>
          </cell>
          <cell r="B17225" t="str">
            <v>Supreme MIL Neck. GRN ODU Dyn.</v>
          </cell>
          <cell r="C17225" t="str">
            <v xml:space="preserve"> </v>
          </cell>
        </row>
        <row r="17226">
          <cell r="A17226" t="str">
            <v>SOR74332-06</v>
          </cell>
          <cell r="B17226" t="str">
            <v>Supreme Mil Nexus Green Slim Headband</v>
          </cell>
          <cell r="C17226" t="str">
            <v xml:space="preserve"> </v>
          </cell>
        </row>
        <row r="17227">
          <cell r="A17227" t="str">
            <v>SOR60093</v>
          </cell>
          <cell r="B17227" t="str">
            <v>Hygienekit F1XF</v>
          </cell>
          <cell r="C17227" t="str">
            <v xml:space="preserve"> </v>
          </cell>
        </row>
        <row r="17228">
          <cell r="A17228" t="str">
            <v>SOR76328-02</v>
          </cell>
          <cell r="B17228" t="str">
            <v>SUPREME PRO CC BLACK NEXUS NECKBAND</v>
          </cell>
          <cell r="C17228" t="str">
            <v xml:space="preserve"> </v>
          </cell>
        </row>
        <row r="17229">
          <cell r="A17229" t="str">
            <v>SOR75328-02-H/S</v>
          </cell>
          <cell r="B17229" t="str">
            <v>SUPREME PRO HEAD. BLK TP120 ELEC.</v>
          </cell>
          <cell r="C17229" t="str">
            <v xml:space="preserve"> </v>
          </cell>
        </row>
        <row r="17230">
          <cell r="A17230" t="str">
            <v>SOR75328-06</v>
          </cell>
          <cell r="B17230" t="str">
            <v>SUPREME PRO CC GREEN NEXUS HEADBAND</v>
          </cell>
          <cell r="C17230" t="str">
            <v xml:space="preserve"> </v>
          </cell>
        </row>
        <row r="17231">
          <cell r="A17231" t="str">
            <v>SOR76328-02-H/S</v>
          </cell>
          <cell r="B17231" t="str">
            <v>SUPREME PRO NECK. BLK TP120 ELEC.</v>
          </cell>
          <cell r="C17231" t="str">
            <v xml:space="preserve"> </v>
          </cell>
        </row>
        <row r="17232">
          <cell r="A17232" t="str">
            <v>SOR75328-02</v>
          </cell>
          <cell r="B17232" t="str">
            <v>SUPREME PRO CC BLACK NEXUS HEADBAND</v>
          </cell>
          <cell r="C17232" t="str">
            <v xml:space="preserve"> </v>
          </cell>
        </row>
        <row r="17233">
          <cell r="A17233" t="str">
            <v>SOR76328-06</v>
          </cell>
          <cell r="B17233" t="str">
            <v>SUPREME PRO CC GREEN NEXUS NECKBAND</v>
          </cell>
          <cell r="C17233" t="str">
            <v xml:space="preserve"> </v>
          </cell>
        </row>
        <row r="17234">
          <cell r="A17234" t="str">
            <v>SOR75310-01</v>
          </cell>
          <cell r="B17234" t="str">
            <v>Supreme mil. with headband cover camouf.</v>
          </cell>
          <cell r="C17234" t="str">
            <v xml:space="preserve"> </v>
          </cell>
        </row>
        <row r="17235">
          <cell r="A17235" t="str">
            <v>SOR75328</v>
          </cell>
          <cell r="B17235" t="str">
            <v>## Supreme Pro CC Nexus (industry) black</v>
          </cell>
          <cell r="C17235" t="str">
            <v xml:space="preserve"> </v>
          </cell>
        </row>
        <row r="17236">
          <cell r="A17236" t="str">
            <v>SOR75328-01</v>
          </cell>
          <cell r="B17236" t="str">
            <v>Supreme Pro CC Black Micro Headband</v>
          </cell>
          <cell r="C17236" t="str">
            <v xml:space="preserve"> </v>
          </cell>
        </row>
        <row r="17237">
          <cell r="A17237" t="str">
            <v>SOR75328-03</v>
          </cell>
          <cell r="B17237" t="str">
            <v>Supreme Pro CC Green Micro Headband</v>
          </cell>
          <cell r="C17237" t="str">
            <v xml:space="preserve"> </v>
          </cell>
        </row>
        <row r="17238">
          <cell r="A17238" t="str">
            <v>SOR76328-01</v>
          </cell>
          <cell r="B17238" t="str">
            <v>Supreme Pro CC Black Micro Neckband</v>
          </cell>
          <cell r="C17238" t="str">
            <v xml:space="preserve"> </v>
          </cell>
        </row>
        <row r="17239">
          <cell r="A17239" t="str">
            <v>SOR76328-03</v>
          </cell>
          <cell r="B17239" t="str">
            <v>Supreme Pro CC Green Micro Neckband</v>
          </cell>
          <cell r="C17239" t="str">
            <v xml:space="preserve"> </v>
          </cell>
        </row>
        <row r="17240">
          <cell r="A17240" t="str">
            <v>SOR74332</v>
          </cell>
          <cell r="B17240" t="str">
            <v>SUPREME MIL CC SINGLE COM,LOW PROFILE HE</v>
          </cell>
          <cell r="C17240" t="str">
            <v xml:space="preserve"> </v>
          </cell>
        </row>
        <row r="17241">
          <cell r="A17241" t="str">
            <v>SOR76332</v>
          </cell>
          <cell r="B17241" t="str">
            <v>SUPREME MIL CC BLACK NEXUS NECKBAND</v>
          </cell>
          <cell r="C17241" t="str">
            <v xml:space="preserve"> </v>
          </cell>
        </row>
        <row r="17242">
          <cell r="A17242" t="str">
            <v>SOR76349</v>
          </cell>
          <cell r="B17242" t="str">
            <v>SUPREME MIL CC NO PLUG NECKBAND</v>
          </cell>
          <cell r="C17242" t="str">
            <v xml:space="preserve"> </v>
          </cell>
        </row>
        <row r="17243">
          <cell r="A17243" t="str">
            <v>SOR76332-06</v>
          </cell>
          <cell r="B17243" t="str">
            <v>SUPREME MIL CC GREEN NEXUS NECKBAND</v>
          </cell>
          <cell r="C17243" t="str">
            <v xml:space="preserve"> </v>
          </cell>
        </row>
        <row r="17244">
          <cell r="A17244" t="str">
            <v>SOR75332-06</v>
          </cell>
          <cell r="B17244" t="str">
            <v>SUPREME MIL CC GREEN NEXUS HEADBAND</v>
          </cell>
          <cell r="C17244" t="str">
            <v xml:space="preserve"> </v>
          </cell>
        </row>
        <row r="17245">
          <cell r="A17245" t="str">
            <v>SOR75332</v>
          </cell>
          <cell r="B17245" t="str">
            <v>SUPREME MIL CC BLACK NEXUS HEADBAND</v>
          </cell>
          <cell r="C17245" t="str">
            <v xml:space="preserve"> </v>
          </cell>
        </row>
        <row r="17246">
          <cell r="A17246" t="str">
            <v>SOR76332-01</v>
          </cell>
          <cell r="B17246" t="str">
            <v>SUPREME MIL CC BLACK MICRO NECKBAND</v>
          </cell>
          <cell r="C17246" t="str">
            <v xml:space="preserve"> </v>
          </cell>
        </row>
        <row r="17247">
          <cell r="A17247" t="str">
            <v>SOR75303</v>
          </cell>
          <cell r="B17247" t="str">
            <v>Supreme MICH  hearing conservation</v>
          </cell>
          <cell r="C17247" t="str">
            <v xml:space="preserve"> </v>
          </cell>
        </row>
        <row r="17248">
          <cell r="A17248" t="str">
            <v>SOR75310</v>
          </cell>
          <cell r="B17248" t="str">
            <v>Supreme 75310 mil. hearing conservation</v>
          </cell>
          <cell r="C17248" t="str">
            <v xml:space="preserve"> </v>
          </cell>
        </row>
        <row r="17249">
          <cell r="A17249" t="str">
            <v>SOR75328-06-H/S</v>
          </cell>
          <cell r="B17249" t="str">
            <v>Supreme Pro Head. GRN TP120 Elec.</v>
          </cell>
          <cell r="C17249" t="str">
            <v xml:space="preserve"> </v>
          </cell>
        </row>
        <row r="17250">
          <cell r="A17250" t="str">
            <v>SOR75332-01</v>
          </cell>
          <cell r="B17250" t="str">
            <v>Supreme Mil CC Black Micro Headband</v>
          </cell>
          <cell r="C17250" t="str">
            <v xml:space="preserve"> </v>
          </cell>
        </row>
        <row r="17251">
          <cell r="A17251" t="str">
            <v>SOR75332-03</v>
          </cell>
          <cell r="B17251" t="str">
            <v>Supreme Mil CC Green Micro Headband</v>
          </cell>
          <cell r="C17251" t="str">
            <v xml:space="preserve"> </v>
          </cell>
        </row>
        <row r="17252">
          <cell r="A17252" t="str">
            <v>SOR75332-08</v>
          </cell>
          <cell r="B17252" t="str">
            <v>Supreme Mil CC, Dual Com, Headb., Green</v>
          </cell>
          <cell r="C17252" t="str">
            <v xml:space="preserve"> </v>
          </cell>
        </row>
        <row r="17253">
          <cell r="A17253" t="str">
            <v>SOR76328-06-H/S</v>
          </cell>
          <cell r="B17253" t="str">
            <v>Supreme Pro Neck. GRN TP120 Elec.</v>
          </cell>
          <cell r="C17253" t="str">
            <v xml:space="preserve"> </v>
          </cell>
        </row>
        <row r="17254">
          <cell r="A17254" t="str">
            <v>SOR76332-03</v>
          </cell>
          <cell r="B17254" t="str">
            <v>Supreme Mil CC Green Micro Neckband</v>
          </cell>
          <cell r="C17254" t="str">
            <v xml:space="preserve"> </v>
          </cell>
        </row>
        <row r="17255">
          <cell r="A17255" t="str">
            <v>SOR76332-08</v>
          </cell>
          <cell r="B17255" t="str">
            <v>Supreme mil CC Neckband</v>
          </cell>
          <cell r="C17255" t="str">
            <v xml:space="preserve"> </v>
          </cell>
        </row>
        <row r="17256">
          <cell r="A17256" t="str">
            <v>SOR76332-09</v>
          </cell>
          <cell r="B17256" t="str">
            <v>Supreme Mil CC, Dual Com, Neckb., Black</v>
          </cell>
          <cell r="C17256" t="str">
            <v xml:space="preserve"> </v>
          </cell>
        </row>
        <row r="17257">
          <cell r="A17257" t="str">
            <v>SOR76338</v>
          </cell>
          <cell r="B17257" t="str">
            <v>Supreme CC Neckband MIC on r/cup</v>
          </cell>
          <cell r="C17257" t="str">
            <v xml:space="preserve"> </v>
          </cell>
        </row>
        <row r="17258">
          <cell r="A17258" t="str">
            <v>SOR75324</v>
          </cell>
          <cell r="B17258" t="str">
            <v>Supreme mil No Plug  (SOR2495)</v>
          </cell>
          <cell r="C17258" t="str">
            <v xml:space="preserve"> </v>
          </cell>
        </row>
        <row r="17259">
          <cell r="A17259" t="str">
            <v>SOR75337-02</v>
          </cell>
          <cell r="B17259" t="str">
            <v>Selex Supreme Mil part assy. [C360016]</v>
          </cell>
          <cell r="C17259" t="str">
            <v xml:space="preserve"> </v>
          </cell>
        </row>
        <row r="17260">
          <cell r="A17260" t="str">
            <v>SOR75337-04</v>
          </cell>
          <cell r="B17260" t="str">
            <v>Selex Supreme Mil CC</v>
          </cell>
          <cell r="C17260" t="str">
            <v xml:space="preserve"> </v>
          </cell>
        </row>
        <row r="17261">
          <cell r="A17261" t="str">
            <v>SOR75337-05</v>
          </cell>
          <cell r="B17261" t="str">
            <v>Selex Supreme Mil CC ll</v>
          </cell>
          <cell r="C17261" t="str">
            <v xml:space="preserve"> </v>
          </cell>
        </row>
        <row r="17262">
          <cell r="A17262" t="str">
            <v>SOR75338-NASO</v>
          </cell>
          <cell r="B17262" t="str">
            <v>Supreme Mil CC (10079965) 11</v>
          </cell>
          <cell r="C17262" t="str">
            <v xml:space="preserve"> </v>
          </cell>
        </row>
        <row r="17263">
          <cell r="A17263">
            <v>10085536</v>
          </cell>
          <cell r="B17263" t="str">
            <v>HEADSET,SUPREME PRO,DUAL,NB,LMIC,DYNAMIC</v>
          </cell>
          <cell r="C17263" t="str">
            <v xml:space="preserve"> </v>
          </cell>
        </row>
        <row r="17264">
          <cell r="A17264" t="str">
            <v>SOR75332-09</v>
          </cell>
          <cell r="B17264" t="str">
            <v>Supreme Mil CC, Dual Com, Headb., Black</v>
          </cell>
          <cell r="C17264" t="str">
            <v xml:space="preserve"> </v>
          </cell>
        </row>
        <row r="17265">
          <cell r="A17265" t="str">
            <v>GA010214247</v>
          </cell>
          <cell r="B17265" t="str">
            <v>PTT MotorolaGP344/388/368 osteo, pincer</v>
          </cell>
          <cell r="C17265" t="str">
            <v xml:space="preserve"> </v>
          </cell>
        </row>
        <row r="17266">
          <cell r="A17266">
            <v>10121458</v>
          </cell>
          <cell r="B17266" t="str">
            <v>SAVOX COMMS C-C400 Com/PTT Motoro GP 340</v>
          </cell>
          <cell r="C17266" t="str">
            <v xml:space="preserve"> </v>
          </cell>
        </row>
        <row r="17267">
          <cell r="A17267">
            <v>10150244</v>
          </cell>
          <cell r="B17267" t="str">
            <v>SAVOX COMMS C-C400 Com/PTT Motoro DP3400</v>
          </cell>
          <cell r="C17267" t="str">
            <v xml:space="preserve"> </v>
          </cell>
        </row>
        <row r="17268">
          <cell r="A17268" t="str">
            <v>GA01021424C</v>
          </cell>
          <cell r="B17268" t="str">
            <v>OSTEO PTT MT2100/GP900 Kno  F</v>
          </cell>
          <cell r="C17268" t="str">
            <v xml:space="preserve"> </v>
          </cell>
        </row>
        <row r="17269">
          <cell r="A17269" t="str">
            <v>GA0103142W6</v>
          </cell>
          <cell r="B17269" t="str">
            <v>PTT, Micro, Airbus-EADS, TPH900, Pincer</v>
          </cell>
          <cell r="C17269" t="str">
            <v xml:space="preserve"> </v>
          </cell>
        </row>
        <row r="17270">
          <cell r="A17270" t="str">
            <v>SOR75905-001</v>
          </cell>
          <cell r="B17270" t="str">
            <v>PTT Box, W/proof, Dual Com, Conn. KL045</v>
          </cell>
          <cell r="C17270" t="str">
            <v xml:space="preserve"> </v>
          </cell>
        </row>
        <row r="17271">
          <cell r="A17271" t="str">
            <v>SOR75904-018</v>
          </cell>
          <cell r="B17271" t="str">
            <v>PTT Box,Water,Single Com,Connect KL092</v>
          </cell>
          <cell r="C17271" t="str">
            <v xml:space="preserve"> </v>
          </cell>
        </row>
        <row r="17272">
          <cell r="A17272" t="str">
            <v>SOR75903-017</v>
          </cell>
          <cell r="B17272" t="str">
            <v>PTT Box, Single Com, Connector KL093</v>
          </cell>
          <cell r="C17272" t="str">
            <v xml:space="preserve"> </v>
          </cell>
        </row>
        <row r="17273">
          <cell r="A17273" t="str">
            <v>SOR75904-019</v>
          </cell>
          <cell r="B17273" t="str">
            <v>PTT BOX,WATER, SINGLE COM,CONNECT KL096</v>
          </cell>
          <cell r="C17273" t="str">
            <v xml:space="preserve"> </v>
          </cell>
        </row>
        <row r="17274">
          <cell r="A17274" t="str">
            <v>SOR75903-016</v>
          </cell>
          <cell r="B17274" t="str">
            <v>PTT BOX, SINGLE COM. CONNECTOR KL094</v>
          </cell>
          <cell r="C17274" t="str">
            <v xml:space="preserve"> </v>
          </cell>
        </row>
        <row r="17275">
          <cell r="A17275" t="str">
            <v>SOR75903-009</v>
          </cell>
          <cell r="B17275" t="str">
            <v>PTT, NEXUS M9177/5-2, KL024</v>
          </cell>
          <cell r="C17275" t="str">
            <v xml:space="preserve"> </v>
          </cell>
        </row>
        <row r="17276">
          <cell r="A17276" t="str">
            <v>SOR75903-006B</v>
          </cell>
          <cell r="B17276" t="str">
            <v>PTT, NEXUS M9177/5-2, MBTR 2</v>
          </cell>
          <cell r="C17276" t="str">
            <v xml:space="preserve"> </v>
          </cell>
        </row>
        <row r="17277">
          <cell r="A17277" t="str">
            <v>SOR75903-011</v>
          </cell>
          <cell r="B17277" t="str">
            <v>PTT, NEXUS M9177/5-2, KL068</v>
          </cell>
          <cell r="C17277" t="str">
            <v xml:space="preserve"> </v>
          </cell>
        </row>
        <row r="17278">
          <cell r="A17278" t="str">
            <v>SOR75904-006B</v>
          </cell>
          <cell r="B17278" t="str">
            <v>PTT, SUPREME, SINGLE COM, MBTR 2</v>
          </cell>
          <cell r="C17278" t="str">
            <v xml:space="preserve"> </v>
          </cell>
        </row>
        <row r="17279">
          <cell r="A17279" t="str">
            <v>SOR75903-002</v>
          </cell>
          <cell r="B17279" t="str">
            <v>PTT, NEXUS M9177/5-2, KL020</v>
          </cell>
          <cell r="C17279" t="str">
            <v xml:space="preserve"> </v>
          </cell>
        </row>
        <row r="17280">
          <cell r="A17280" t="str">
            <v>SOR75904-001</v>
          </cell>
          <cell r="B17280" t="str">
            <v>PTT, SUPREME, SINGLE COM, KL045</v>
          </cell>
          <cell r="C17280" t="str">
            <v xml:space="preserve"> </v>
          </cell>
        </row>
        <row r="17281">
          <cell r="A17281" t="str">
            <v>SOR75904-012</v>
          </cell>
          <cell r="B17281" t="str">
            <v>PTT, SUPREME, SINGLE COM, KL074</v>
          </cell>
          <cell r="C17281" t="str">
            <v xml:space="preserve"> </v>
          </cell>
        </row>
        <row r="17282">
          <cell r="A17282" t="str">
            <v>SOR75904-008</v>
          </cell>
          <cell r="B17282" t="str">
            <v>PTT, SUPREME, SINGLE COM, KL022-2</v>
          </cell>
          <cell r="C17282" t="str">
            <v xml:space="preserve"> </v>
          </cell>
        </row>
        <row r="17283">
          <cell r="A17283" t="str">
            <v>SOR75903-001</v>
          </cell>
          <cell r="B17283" t="str">
            <v>PTT, NEXUS M9177/5-2, KL045</v>
          </cell>
          <cell r="C17283" t="str">
            <v xml:space="preserve"> </v>
          </cell>
        </row>
        <row r="17284">
          <cell r="A17284" t="str">
            <v>SOR75903-003</v>
          </cell>
          <cell r="B17284" t="str">
            <v>PTT, Nexus M9177/5-2, KL043</v>
          </cell>
          <cell r="C17284" t="str">
            <v xml:space="preserve"> </v>
          </cell>
        </row>
        <row r="17285">
          <cell r="A17285" t="str">
            <v>SOR75903-005</v>
          </cell>
          <cell r="B17285" t="str">
            <v>PTT, Nexus M9177/5-2, KL071</v>
          </cell>
          <cell r="C17285" t="str">
            <v xml:space="preserve"> </v>
          </cell>
        </row>
        <row r="17286">
          <cell r="A17286" t="str">
            <v>SOR75903-006</v>
          </cell>
          <cell r="B17286" t="str">
            <v>PTT, Nexus M9177/5-2, MBTR 1</v>
          </cell>
          <cell r="C17286" t="str">
            <v xml:space="preserve"> </v>
          </cell>
        </row>
        <row r="17287">
          <cell r="A17287" t="str">
            <v>SOR75903-007</v>
          </cell>
          <cell r="B17287" t="str">
            <v>PTT, Nexus M9177/5-2, KL022-1</v>
          </cell>
          <cell r="C17287" t="str">
            <v xml:space="preserve"> </v>
          </cell>
        </row>
        <row r="17288">
          <cell r="A17288" t="str">
            <v>SOR75903-008</v>
          </cell>
          <cell r="B17288" t="str">
            <v>PTT, Nexus M9177/5-2, KL022-2</v>
          </cell>
          <cell r="C17288" t="str">
            <v xml:space="preserve"> </v>
          </cell>
        </row>
        <row r="17289">
          <cell r="A17289" t="str">
            <v>SOR75903-010</v>
          </cell>
          <cell r="B17289" t="str">
            <v>PTT, Nexus M9177/5-2, KL042</v>
          </cell>
          <cell r="C17289" t="str">
            <v xml:space="preserve"> </v>
          </cell>
        </row>
        <row r="17290">
          <cell r="A17290" t="str">
            <v>SOR75903-012</v>
          </cell>
          <cell r="B17290" t="str">
            <v>PTT, Nexus M9177/5-2, KL074</v>
          </cell>
          <cell r="C17290" t="str">
            <v xml:space="preserve"> </v>
          </cell>
        </row>
        <row r="17291">
          <cell r="A17291" t="str">
            <v>SOR75903-013</v>
          </cell>
          <cell r="B17291" t="str">
            <v>PTT, Nexus M9177/5-2, KL075</v>
          </cell>
          <cell r="C17291" t="str">
            <v xml:space="preserve"> </v>
          </cell>
        </row>
        <row r="17292">
          <cell r="A17292" t="str">
            <v>SOR75903-014</v>
          </cell>
          <cell r="B17292" t="str">
            <v>PTT, Nexus M9177/5-2, KL076</v>
          </cell>
          <cell r="C17292" t="str">
            <v xml:space="preserve"> </v>
          </cell>
        </row>
        <row r="17293">
          <cell r="A17293" t="str">
            <v>SOR75903-015</v>
          </cell>
          <cell r="B17293" t="str">
            <v>PTT, Nexus M9177/5-2, KL077</v>
          </cell>
          <cell r="C17293" t="str">
            <v xml:space="preserve"> </v>
          </cell>
        </row>
        <row r="17294">
          <cell r="A17294" t="str">
            <v>SOR75903-018</v>
          </cell>
          <cell r="B17294" t="str">
            <v>PTT Box, Single Com, Connector KL092</v>
          </cell>
          <cell r="C17294" t="str">
            <v xml:space="preserve"> </v>
          </cell>
        </row>
        <row r="17295">
          <cell r="A17295" t="str">
            <v>SOR75904-002</v>
          </cell>
          <cell r="B17295" t="str">
            <v>PTT, Supreme, Single Com, KL020</v>
          </cell>
          <cell r="C17295" t="str">
            <v xml:space="preserve"> </v>
          </cell>
        </row>
        <row r="17296">
          <cell r="A17296" t="str">
            <v>SOR75904-003</v>
          </cell>
          <cell r="B17296" t="str">
            <v>PTT, Supreme, Single Com, KL043</v>
          </cell>
          <cell r="C17296" t="str">
            <v xml:space="preserve"> </v>
          </cell>
        </row>
        <row r="17297">
          <cell r="A17297" t="str">
            <v>SOR75904-005</v>
          </cell>
          <cell r="B17297" t="str">
            <v>PTT, Supreme, Single Com, KL071</v>
          </cell>
          <cell r="C17297" t="str">
            <v xml:space="preserve"> </v>
          </cell>
        </row>
        <row r="17298">
          <cell r="A17298" t="str">
            <v>SOR75904-006</v>
          </cell>
          <cell r="B17298" t="str">
            <v>PTT, Supreme, Single Com, Mbtr 1</v>
          </cell>
          <cell r="C17298" t="str">
            <v xml:space="preserve"> </v>
          </cell>
        </row>
        <row r="17299">
          <cell r="A17299" t="str">
            <v>SOR75904-007</v>
          </cell>
          <cell r="B17299" t="str">
            <v>PTT, Supreme, Single Com, KL022-1</v>
          </cell>
          <cell r="C17299" t="str">
            <v xml:space="preserve"> </v>
          </cell>
        </row>
        <row r="17300">
          <cell r="A17300" t="str">
            <v>SOR75904-009</v>
          </cell>
          <cell r="B17300" t="str">
            <v>PTT, Supreme, Single Com, KL024</v>
          </cell>
          <cell r="C17300" t="str">
            <v xml:space="preserve"> </v>
          </cell>
        </row>
        <row r="17301">
          <cell r="A17301" t="str">
            <v>SOR75904-010</v>
          </cell>
          <cell r="B17301" t="str">
            <v>PTT, Supreme, Single Com, KL042</v>
          </cell>
          <cell r="C17301" t="str">
            <v xml:space="preserve"> </v>
          </cell>
        </row>
        <row r="17302">
          <cell r="A17302" t="str">
            <v>SOR75904-011</v>
          </cell>
          <cell r="B17302" t="str">
            <v>PTT, Supreme, Single Com, KL068</v>
          </cell>
          <cell r="C17302" t="str">
            <v xml:space="preserve"> </v>
          </cell>
        </row>
        <row r="17303">
          <cell r="A17303" t="str">
            <v>SOR75904-013</v>
          </cell>
          <cell r="B17303" t="str">
            <v>PTT, Supreme, Single Com, KL075</v>
          </cell>
          <cell r="C17303" t="str">
            <v xml:space="preserve"> </v>
          </cell>
        </row>
        <row r="17304">
          <cell r="A17304" t="str">
            <v>SOR75904-014</v>
          </cell>
          <cell r="B17304" t="str">
            <v>PTT, Supreme, Single Com, KL076</v>
          </cell>
          <cell r="C17304" t="str">
            <v xml:space="preserve"> </v>
          </cell>
        </row>
        <row r="17305">
          <cell r="A17305" t="str">
            <v>SOR75904-015</v>
          </cell>
          <cell r="B17305" t="str">
            <v>PTT, Supreme, Single Com, KL077</v>
          </cell>
          <cell r="C17305" t="str">
            <v xml:space="preserve"> </v>
          </cell>
        </row>
        <row r="17306">
          <cell r="A17306" t="str">
            <v>SOR75904-017</v>
          </cell>
          <cell r="B17306" t="str">
            <v>PTT Box,Water,Single Com,Connect KL093</v>
          </cell>
          <cell r="C17306" t="str">
            <v xml:space="preserve"> </v>
          </cell>
        </row>
        <row r="17307">
          <cell r="A17307">
            <v>10053291</v>
          </cell>
          <cell r="B17307" t="str">
            <v>PTT,PRC,STRAIGHT CABLE ASSY M1460</v>
          </cell>
          <cell r="C17307" t="str">
            <v xml:space="preserve"> </v>
          </cell>
        </row>
        <row r="17308">
          <cell r="A17308">
            <v>10118990</v>
          </cell>
          <cell r="B17308" t="str">
            <v>SAVOX COMMS C-C400 Com/PTT Icom M87</v>
          </cell>
          <cell r="C17308" t="str">
            <v xml:space="preserve"> </v>
          </cell>
        </row>
        <row r="17309">
          <cell r="A17309" t="str">
            <v>GA76242</v>
          </cell>
          <cell r="B17309" t="str">
            <v>Com HZ/BZ dual level-dual imped.BN S3093</v>
          </cell>
          <cell r="C17309" t="str">
            <v xml:space="preserve"> </v>
          </cell>
        </row>
        <row r="17310">
          <cell r="A17310" t="str">
            <v>SORM013</v>
          </cell>
          <cell r="B17310" t="str">
            <v>Boom Microphone Splashproof for Supreme</v>
          </cell>
          <cell r="C17310" t="str">
            <v xml:space="preserve"> </v>
          </cell>
        </row>
        <row r="17311">
          <cell r="A17311" t="str">
            <v>SORBAG002</v>
          </cell>
          <cell r="B17311" t="str">
            <v>## Soft bag for the WW hearing protector</v>
          </cell>
          <cell r="C17311" t="str">
            <v xml:space="preserve"> </v>
          </cell>
        </row>
        <row r="17312">
          <cell r="A17312" t="str">
            <v>SORPB020A</v>
          </cell>
          <cell r="B17312" t="str">
            <v>##connection card filter</v>
          </cell>
          <cell r="C17312" t="str">
            <v xml:space="preserve"> </v>
          </cell>
        </row>
        <row r="17313">
          <cell r="A17313" t="str">
            <v>SOR71102</v>
          </cell>
          <cell r="B17313" t="str">
            <v>## IINVISIO® M3 In ear headset right ear</v>
          </cell>
          <cell r="C17313" t="str">
            <v xml:space="preserve"> </v>
          </cell>
        </row>
        <row r="17314">
          <cell r="A17314" t="str">
            <v>SOR75803</v>
          </cell>
          <cell r="B17314" t="str">
            <v>Split Cable for Dual Com Headset</v>
          </cell>
          <cell r="C17314" t="str">
            <v xml:space="preserve"> </v>
          </cell>
        </row>
        <row r="17315">
          <cell r="A17315" t="str">
            <v>SOR75801</v>
          </cell>
          <cell r="B17315" t="str">
            <v>THROAT MICHROPHONE</v>
          </cell>
          <cell r="C17315" t="str">
            <v xml:space="preserve"> </v>
          </cell>
        </row>
        <row r="17316">
          <cell r="A17316" t="str">
            <v>SOR71001</v>
          </cell>
          <cell r="B17316" t="str">
            <v>Lightweight Headset, Single Com</v>
          </cell>
          <cell r="C17316" t="str">
            <v xml:space="preserve"> </v>
          </cell>
        </row>
        <row r="17317">
          <cell r="A17317" t="str">
            <v>SOR71002</v>
          </cell>
          <cell r="B17317" t="str">
            <v>## Lightweight Headset, Dual Com</v>
          </cell>
          <cell r="C17317" t="str">
            <v xml:space="preserve"> </v>
          </cell>
        </row>
        <row r="17318">
          <cell r="A17318" t="str">
            <v>SOR71101</v>
          </cell>
          <cell r="B17318" t="str">
            <v>## IINVISIO® M3 In ear headset left ear</v>
          </cell>
          <cell r="C17318" t="str">
            <v xml:space="preserve"> </v>
          </cell>
        </row>
        <row r="17319">
          <cell r="A17319" t="str">
            <v>SOR75802</v>
          </cell>
          <cell r="B17319" t="str">
            <v>Sniper  PTT for Supreme PTT System</v>
          </cell>
          <cell r="C17319" t="str">
            <v xml:space="preserve"> </v>
          </cell>
        </row>
        <row r="17320">
          <cell r="A17320" t="str">
            <v>SORKL002</v>
          </cell>
          <cell r="B17320" t="str">
            <v>##cable helmet 4-lead 750mm</v>
          </cell>
          <cell r="C17320" t="str">
            <v xml:space="preserve"> </v>
          </cell>
        </row>
        <row r="17321">
          <cell r="A17321" t="str">
            <v>SORKL036-LE-R</v>
          </cell>
          <cell r="B17321" t="str">
            <v>cable helmet 6-lead</v>
          </cell>
          <cell r="C17321" t="str">
            <v xml:space="preserve"> </v>
          </cell>
        </row>
        <row r="17322">
          <cell r="A17322" t="str">
            <v>SORM014</v>
          </cell>
          <cell r="B17322" t="str">
            <v>co-Axial boom mic</v>
          </cell>
          <cell r="C17322" t="str">
            <v xml:space="preserve"> </v>
          </cell>
        </row>
        <row r="17323">
          <cell r="A17323" t="str">
            <v>SORMD010</v>
          </cell>
          <cell r="B17323" t="str">
            <v>boom mike bottom</v>
          </cell>
          <cell r="C17323" t="str">
            <v xml:space="preserve"> </v>
          </cell>
        </row>
        <row r="17324">
          <cell r="A17324" t="str">
            <v>SORMD020</v>
          </cell>
          <cell r="B17324" t="str">
            <v>rubber spacer for m013</v>
          </cell>
          <cell r="C17324" t="str">
            <v xml:space="preserve"> </v>
          </cell>
        </row>
        <row r="17325">
          <cell r="A17325" t="str">
            <v>SORMD021</v>
          </cell>
          <cell r="B17325" t="str">
            <v>rubber washer for m013</v>
          </cell>
          <cell r="C17325" t="str">
            <v xml:space="preserve"> </v>
          </cell>
        </row>
        <row r="17326">
          <cell r="A17326" t="str">
            <v>SORPB011A</v>
          </cell>
          <cell r="B17326" t="str">
            <v>Circuit board LD CC</v>
          </cell>
          <cell r="C17326" t="str">
            <v xml:space="preserve"> </v>
          </cell>
        </row>
        <row r="17327">
          <cell r="A17327" t="str">
            <v>SORPB020</v>
          </cell>
          <cell r="B17327" t="str">
            <v>Circuit  board CC ver 2</v>
          </cell>
          <cell r="C17327" t="str">
            <v xml:space="preserve"> </v>
          </cell>
        </row>
        <row r="17328">
          <cell r="A17328" t="str">
            <v>SORPB020-R</v>
          </cell>
          <cell r="B17328" t="str">
            <v>Blank PCB CC ver02</v>
          </cell>
          <cell r="C17328" t="str">
            <v xml:space="preserve"> </v>
          </cell>
        </row>
        <row r="17329">
          <cell r="A17329">
            <v>10128871</v>
          </cell>
          <cell r="B17329" t="str">
            <v>AFFINITY 1131   FFP3 NR D (pack/5pcs)</v>
          </cell>
          <cell r="C17329" t="str">
            <v xml:space="preserve"> </v>
          </cell>
        </row>
        <row r="17330">
          <cell r="A17330">
            <v>10128849</v>
          </cell>
          <cell r="B17330" t="str">
            <v>AFFINITY 1120   FFP2 NR D (pack/10pcs)</v>
          </cell>
          <cell r="C17330" t="str">
            <v xml:space="preserve"> </v>
          </cell>
        </row>
        <row r="17331">
          <cell r="A17331">
            <v>10128847</v>
          </cell>
          <cell r="B17331" t="str">
            <v>AFFINITY 1110   FFP1 NR D (pack./10pcs)</v>
          </cell>
          <cell r="C17331" t="str">
            <v xml:space="preserve"> </v>
          </cell>
        </row>
        <row r="17332">
          <cell r="A17332">
            <v>10128850</v>
          </cell>
          <cell r="B17332" t="str">
            <v>AFFINITY 1121   FFP2 NR D (pack/10pcs)</v>
          </cell>
          <cell r="C17332" t="str">
            <v xml:space="preserve"> </v>
          </cell>
        </row>
        <row r="17333">
          <cell r="A17333">
            <v>10128848</v>
          </cell>
          <cell r="B17333" t="str">
            <v>AFFINITY 1111   FFP1 NR D (pack/10pcs)</v>
          </cell>
          <cell r="C17333" t="str">
            <v xml:space="preserve"> </v>
          </cell>
        </row>
        <row r="17334">
          <cell r="A17334">
            <v>10128873</v>
          </cell>
          <cell r="B17334" t="str">
            <v>## AFFINITY 1141  FFP2 NR D (pack/10pcs</v>
          </cell>
          <cell r="C17334" t="str">
            <v xml:space="preserve"> </v>
          </cell>
        </row>
        <row r="17335">
          <cell r="A17335" t="str">
            <v>GA58224251</v>
          </cell>
          <cell r="B17335" t="str">
            <v>Half mask, shell AIR'FIT FFP1D (x10)</v>
          </cell>
          <cell r="C17335" t="str">
            <v xml:space="preserve"> </v>
          </cell>
        </row>
        <row r="17336">
          <cell r="A17336" t="str">
            <v>GA58224278</v>
          </cell>
          <cell r="B17336" t="str">
            <v>Half mask, shell AIR'FIT FFP1D V (x10)</v>
          </cell>
          <cell r="C17336" t="str">
            <v xml:space="preserve"> </v>
          </cell>
        </row>
        <row r="17337">
          <cell r="A17337" t="str">
            <v>GA58224286</v>
          </cell>
          <cell r="B17337" t="str">
            <v>Half mask, shell AIR'FIT FFP2D (x10)</v>
          </cell>
          <cell r="C17337" t="str">
            <v xml:space="preserve"> </v>
          </cell>
        </row>
        <row r="17338">
          <cell r="A17338" t="str">
            <v>GA58224294</v>
          </cell>
          <cell r="B17338" t="str">
            <v>Half mask, shell AIR'FIT FFP2D V (x10)</v>
          </cell>
          <cell r="C17338" t="str">
            <v xml:space="preserve"> </v>
          </cell>
        </row>
        <row r="17339">
          <cell r="A17339" t="str">
            <v>GA58224308</v>
          </cell>
          <cell r="B17339" t="str">
            <v>Half mask, shell AIR'FIT FFP3D V (x10)</v>
          </cell>
          <cell r="C17339" t="str">
            <v xml:space="preserve"> </v>
          </cell>
        </row>
        <row r="17340">
          <cell r="A17340" t="str">
            <v>GA39560267</v>
          </cell>
          <cell r="B17340" t="str">
            <v>AIR'FIT FFP1D  (BOX OF 10)</v>
          </cell>
          <cell r="C17340" t="str">
            <v xml:space="preserve"> </v>
          </cell>
        </row>
        <row r="17341">
          <cell r="A17341" t="str">
            <v>GA39560275</v>
          </cell>
          <cell r="B17341" t="str">
            <v>AIR'FIT FFP1D V  (BOX OF 10)</v>
          </cell>
          <cell r="C17341" t="str">
            <v xml:space="preserve"> </v>
          </cell>
        </row>
        <row r="17342">
          <cell r="A17342" t="str">
            <v>GA39560305</v>
          </cell>
          <cell r="B17342" t="str">
            <v>AIR'FIT FFP2D  (BOX OF 10)</v>
          </cell>
          <cell r="C17342" t="str">
            <v xml:space="preserve"> </v>
          </cell>
        </row>
        <row r="17343">
          <cell r="A17343" t="str">
            <v>GA39560313</v>
          </cell>
          <cell r="B17343" t="str">
            <v>AIR'FIT FFP2D V (BOX OF 10)</v>
          </cell>
          <cell r="C17343" t="str">
            <v xml:space="preserve"> </v>
          </cell>
        </row>
        <row r="17344">
          <cell r="A17344" t="str">
            <v>GA39560364</v>
          </cell>
          <cell r="B17344" t="str">
            <v>AIR'FIT FFP3D V  (BOX OF 10)</v>
          </cell>
          <cell r="C17344" t="str">
            <v xml:space="preserve"> </v>
          </cell>
        </row>
        <row r="17345">
          <cell r="A17345">
            <v>10080651</v>
          </cell>
          <cell r="B17345" t="str">
            <v>## Affinity Plus FFP1 NR D (500 pcs)</v>
          </cell>
          <cell r="C17345" t="str">
            <v xml:space="preserve"> </v>
          </cell>
        </row>
        <row r="17346">
          <cell r="A17346">
            <v>10128875</v>
          </cell>
          <cell r="B17346" t="str">
            <v>AFFINITY 2111  FFP1 NR D (pack/15pcs)</v>
          </cell>
          <cell r="C17346" t="str">
            <v xml:space="preserve"> </v>
          </cell>
        </row>
        <row r="17347">
          <cell r="A17347">
            <v>10128876</v>
          </cell>
          <cell r="B17347" t="str">
            <v>AFFINITY 2120   FFP2 NR D (pack/15pcs)</v>
          </cell>
          <cell r="C17347" t="str">
            <v xml:space="preserve"> </v>
          </cell>
        </row>
        <row r="17348">
          <cell r="A17348">
            <v>10128877</v>
          </cell>
          <cell r="B17348" t="str">
            <v>AFFINITY 2121  FFP2 NR D (pack/15pcs)</v>
          </cell>
          <cell r="C17348" t="str">
            <v xml:space="preserve"> </v>
          </cell>
        </row>
        <row r="17349">
          <cell r="A17349">
            <v>10128878</v>
          </cell>
          <cell r="B17349" t="str">
            <v>AFFINITY 2131  FFP3 NR D (pack/15pcs)</v>
          </cell>
          <cell r="C17349" t="str">
            <v xml:space="preserve"> </v>
          </cell>
        </row>
        <row r="17350">
          <cell r="A17350">
            <v>10128874</v>
          </cell>
          <cell r="B17350" t="str">
            <v>AFFINITY 2110   FFP1 NR D (pack/15pcs)</v>
          </cell>
          <cell r="C17350" t="str">
            <v xml:space="preserve"> </v>
          </cell>
        </row>
        <row r="17351">
          <cell r="A17351" t="str">
            <v>10128878-DEL</v>
          </cell>
          <cell r="B17351" t="str">
            <v>Affinity 2131 FFP3 NR D (pack 15 pcs) DE</v>
          </cell>
          <cell r="C17351" t="str">
            <v xml:space="preserve"> </v>
          </cell>
        </row>
        <row r="17352">
          <cell r="A17352" t="str">
            <v>GA58224316</v>
          </cell>
          <cell r="B17352" t="str">
            <v>Half mask, fold. AIR'POCKET FFP1D V(x10)</v>
          </cell>
          <cell r="C17352" t="str">
            <v xml:space="preserve"> </v>
          </cell>
        </row>
        <row r="17353">
          <cell r="A17353" t="str">
            <v>GA58224324</v>
          </cell>
          <cell r="B17353" t="str">
            <v>Half mask,folding AIR'POCKET FFP1D (x10)</v>
          </cell>
          <cell r="C17353" t="str">
            <v xml:space="preserve"> </v>
          </cell>
        </row>
        <row r="17354">
          <cell r="A17354" t="str">
            <v>GA58224332</v>
          </cell>
          <cell r="B17354" t="str">
            <v>Half mask, fold. AIR'POCKET FFP2D V(x10)</v>
          </cell>
          <cell r="C17354" t="str">
            <v xml:space="preserve"> </v>
          </cell>
        </row>
        <row r="17355">
          <cell r="A17355" t="str">
            <v>GA58224340</v>
          </cell>
          <cell r="B17355" t="str">
            <v>Half mask,folding AIR'POCKET FFP2D (x10)</v>
          </cell>
          <cell r="C17355" t="str">
            <v xml:space="preserve"> </v>
          </cell>
        </row>
        <row r="17356">
          <cell r="A17356" t="str">
            <v>GA58224359</v>
          </cell>
          <cell r="B17356" t="str">
            <v>Half mask, fold. AIR'POCKET FFP3D V(x10)</v>
          </cell>
          <cell r="C17356" t="str">
            <v xml:space="preserve"> </v>
          </cell>
        </row>
        <row r="17357">
          <cell r="A17357" t="str">
            <v>GA39560283</v>
          </cell>
          <cell r="B17357" t="str">
            <v>AIR'POCKET FFP1D (BOX OF 10)</v>
          </cell>
          <cell r="C17357" t="str">
            <v xml:space="preserve"> </v>
          </cell>
        </row>
        <row r="17358">
          <cell r="A17358" t="str">
            <v>GA39560291</v>
          </cell>
          <cell r="B17358" t="str">
            <v>AIR'POCKET FFP1D V  (BOX OF 10)</v>
          </cell>
          <cell r="C17358" t="str">
            <v xml:space="preserve"> </v>
          </cell>
        </row>
        <row r="17359">
          <cell r="A17359" t="str">
            <v>GA39560321</v>
          </cell>
          <cell r="B17359" t="str">
            <v>AIR'POCKET FFP2D  (BOX OF 10)</v>
          </cell>
          <cell r="C17359" t="str">
            <v xml:space="preserve"> </v>
          </cell>
        </row>
        <row r="17360">
          <cell r="A17360" t="str">
            <v>GA39560348</v>
          </cell>
          <cell r="B17360" t="str">
            <v>AIR'POCKET FFP2D V  (BOX OF 10)</v>
          </cell>
          <cell r="C17360" t="str">
            <v xml:space="preserve"> </v>
          </cell>
        </row>
        <row r="17361">
          <cell r="A17361" t="str">
            <v>GA39560356</v>
          </cell>
          <cell r="B17361" t="str">
            <v>AIR'POCKET FFP3D V  (BOX OF 10)</v>
          </cell>
          <cell r="C17361" t="str">
            <v xml:space="preserve"> </v>
          </cell>
        </row>
        <row r="17362">
          <cell r="A17362">
            <v>10162664</v>
          </cell>
          <cell r="B17362" t="str">
            <v>PRESSURE RED. DM04 SL</v>
          </cell>
          <cell r="C17362" t="str">
            <v xml:space="preserve"> </v>
          </cell>
        </row>
        <row r="17363">
          <cell r="A17363">
            <v>10096205</v>
          </cell>
          <cell r="B17363" t="str">
            <v>AIRGO MAX-SW-B-LG-R-D-SL-*-*-*-*-*-*</v>
          </cell>
          <cell r="C17363" t="str">
            <v xml:space="preserve"> </v>
          </cell>
        </row>
        <row r="17364">
          <cell r="A17364">
            <v>10070973</v>
          </cell>
          <cell r="B17364" t="str">
            <v>AUTOMAXX-ESA-SHORT REGULATOR ASSY</v>
          </cell>
          <cell r="C17364" t="str">
            <v xml:space="preserve"> </v>
          </cell>
        </row>
        <row r="17365">
          <cell r="A17365">
            <v>10070972</v>
          </cell>
          <cell r="B17365" t="str">
            <v>AUTOMAXX-AE-SHORT REGULATOR ASSY. M45X3</v>
          </cell>
          <cell r="C17365" t="str">
            <v xml:space="preserve"> </v>
          </cell>
        </row>
        <row r="17366">
          <cell r="A17366">
            <v>10196879</v>
          </cell>
          <cell r="B17366" t="str">
            <v>AIRMAXX MAX-CL-*-*-*-*-3N-*</v>
          </cell>
          <cell r="C17366" t="str">
            <v xml:space="preserve"> </v>
          </cell>
        </row>
        <row r="17367">
          <cell r="A17367">
            <v>10059256</v>
          </cell>
          <cell r="B17367" t="str">
            <v>COMPRESSORS</v>
          </cell>
          <cell r="C17367" t="str">
            <v xml:space="preserve"> </v>
          </cell>
        </row>
        <row r="17368">
          <cell r="A17368">
            <v>10197697</v>
          </cell>
          <cell r="B17368" t="str">
            <v>M1 SCBA INCL. LGDV SLS - VRGZ</v>
          </cell>
          <cell r="C17368" t="str">
            <v xml:space="preserve"> </v>
          </cell>
        </row>
        <row r="17369">
          <cell r="A17369">
            <v>10023687</v>
          </cell>
          <cell r="B17369" t="str">
            <v>AUTOMAXX-AE REGULATOR ASSY.M45X3</v>
          </cell>
          <cell r="C17369" t="str">
            <v xml:space="preserve"> </v>
          </cell>
        </row>
        <row r="17370">
          <cell r="A17370">
            <v>10023688</v>
          </cell>
          <cell r="B17370" t="str">
            <v>AUTOMAXX-AS REGULATOR ASSY. QC</v>
          </cell>
          <cell r="C17370" t="str">
            <v xml:space="preserve"> </v>
          </cell>
        </row>
        <row r="17371">
          <cell r="A17371">
            <v>10060803</v>
          </cell>
          <cell r="B17371" t="str">
            <v>AIRMAXX SL</v>
          </cell>
          <cell r="C17371" t="str">
            <v xml:space="preserve"> </v>
          </cell>
        </row>
        <row r="17372">
          <cell r="A17372">
            <v>10065798</v>
          </cell>
          <cell r="B17372" t="str">
            <v>UPGRADE SET DM04 SL, BD 96 / AIRMAXX</v>
          </cell>
          <cell r="C17372" t="str">
            <v xml:space="preserve"> </v>
          </cell>
        </row>
        <row r="17373">
          <cell r="A17373">
            <v>10086572</v>
          </cell>
          <cell r="B17373" t="str">
            <v>AIRGO COMPACT</v>
          </cell>
          <cell r="C17373" t="str">
            <v xml:space="preserve"> </v>
          </cell>
        </row>
        <row r="17374">
          <cell r="A17374">
            <v>10031970</v>
          </cell>
          <cell r="B17374" t="str">
            <v>TWIN 4,3L COMPOSITE CYLINDER PACK</v>
          </cell>
          <cell r="C17374" t="str">
            <v xml:space="preserve"> </v>
          </cell>
        </row>
        <row r="17375">
          <cell r="A17375">
            <v>10165441</v>
          </cell>
          <cell r="B17375" t="str">
            <v>AIRELITE 4H (BATTERY VERSION)</v>
          </cell>
          <cell r="C17375" t="str">
            <v xml:space="preserve"> </v>
          </cell>
        </row>
        <row r="17376">
          <cell r="A17376">
            <v>10065373</v>
          </cell>
          <cell r="B17376" t="str">
            <v>AIRELITE 4H CANISTER KIT</v>
          </cell>
          <cell r="C17376" t="str">
            <v xml:space="preserve"> </v>
          </cell>
        </row>
        <row r="17377">
          <cell r="A17377" t="str">
            <v>D2055741</v>
          </cell>
          <cell r="B17377" t="str">
            <v>3S-PF FULL FACE MASK</v>
          </cell>
          <cell r="C17377" t="str">
            <v xml:space="preserve"> </v>
          </cell>
        </row>
        <row r="17378">
          <cell r="A17378">
            <v>10070760</v>
          </cell>
          <cell r="B17378" t="str">
            <v>AUTOMAXX-N-SHORT REGULATOR ASSY. RD40</v>
          </cell>
          <cell r="C17378" t="str">
            <v xml:space="preserve"> </v>
          </cell>
        </row>
        <row r="17379">
          <cell r="A17379">
            <v>10196080</v>
          </cell>
          <cell r="B17379" t="str">
            <v>PREMAIRE ESCAPE KZ 2</v>
          </cell>
          <cell r="C17379" t="str">
            <v xml:space="preserve"> </v>
          </cell>
        </row>
        <row r="17380">
          <cell r="A17380">
            <v>10196880</v>
          </cell>
          <cell r="B17380" t="str">
            <v>AUTOMAXX AS-Y</v>
          </cell>
          <cell r="C17380" t="str">
            <v xml:space="preserve"> </v>
          </cell>
        </row>
        <row r="17381">
          <cell r="A17381">
            <v>10045764</v>
          </cell>
          <cell r="B17381" t="str">
            <v>RESPIHOOD COMPLETE</v>
          </cell>
          <cell r="C17381" t="str">
            <v xml:space="preserve"> </v>
          </cell>
        </row>
        <row r="17382">
          <cell r="A17382">
            <v>10088478</v>
          </cell>
          <cell r="B17382" t="str">
            <v>MOTIONSCOUT K-T-R [KEY, TEMP SEN, RESET]</v>
          </cell>
          <cell r="C17382" t="str">
            <v xml:space="preserve"> </v>
          </cell>
        </row>
        <row r="17383">
          <cell r="A17383">
            <v>10043133</v>
          </cell>
          <cell r="B17383" t="str">
            <v>AUTOMAXX-AS-SHORT REGULATOR ASSY. QC</v>
          </cell>
          <cell r="C17383" t="str">
            <v xml:space="preserve"> </v>
          </cell>
        </row>
        <row r="17384">
          <cell r="A17384">
            <v>10023686</v>
          </cell>
          <cell r="B17384" t="str">
            <v>AUTOMAXX-N REGULATOR ASSY.RD40X1/7</v>
          </cell>
          <cell r="C17384" t="str">
            <v xml:space="preserve"> </v>
          </cell>
        </row>
        <row r="17385">
          <cell r="A17385">
            <v>10153542</v>
          </cell>
          <cell r="B17385" t="str">
            <v>UPGRADE KIT FOR BD96</v>
          </cell>
          <cell r="C17385" t="str">
            <v xml:space="preserve"> </v>
          </cell>
        </row>
        <row r="17386">
          <cell r="A17386">
            <v>10096206</v>
          </cell>
          <cell r="B17386" t="str">
            <v>AIRGO PRO-SW-B-LG-R-D-SL-*-*-*-*-*-*</v>
          </cell>
          <cell r="C17386" t="str">
            <v xml:space="preserve"> </v>
          </cell>
        </row>
        <row r="17387">
          <cell r="A17387">
            <v>10153543</v>
          </cell>
          <cell r="B17387" t="str">
            <v>UPGRADE SET AIRGO MAXX</v>
          </cell>
          <cell r="C17387" t="str">
            <v xml:space="preserve"> </v>
          </cell>
        </row>
        <row r="17388">
          <cell r="A17388">
            <v>10091540</v>
          </cell>
          <cell r="B17388" t="str">
            <v>MOTIONSCOUT K-T-UK</v>
          </cell>
          <cell r="C17388" t="str">
            <v xml:space="preserve"> </v>
          </cell>
        </row>
        <row r="17389">
          <cell r="A17389">
            <v>10198074</v>
          </cell>
          <cell r="B17389" t="str">
            <v>A-G1FP K-M-1-M-H-R-P VRGZ</v>
          </cell>
          <cell r="C17389" t="str">
            <v xml:space="preserve"> </v>
          </cell>
        </row>
        <row r="17390">
          <cell r="A17390">
            <v>10190120</v>
          </cell>
          <cell r="B17390" t="str">
            <v>COMP.CYL.6.8/300,30Y, PROT., EMPTY, PL</v>
          </cell>
          <cell r="C17390" t="str">
            <v xml:space="preserve"> </v>
          </cell>
        </row>
        <row r="17391">
          <cell r="A17391">
            <v>10193226</v>
          </cell>
          <cell r="B17391" t="str">
            <v>AIRGO MAX-SW-V-ST-H -*-SL-*-*-*-*-*-*S29</v>
          </cell>
          <cell r="C17391" t="str">
            <v xml:space="preserve"> </v>
          </cell>
        </row>
        <row r="17392">
          <cell r="A17392">
            <v>10162843</v>
          </cell>
          <cell r="B17392" t="str">
            <v>PRESSURE RED. DM04MM(55BAR)</v>
          </cell>
          <cell r="C17392" t="str">
            <v xml:space="preserve"> </v>
          </cell>
        </row>
        <row r="17393">
          <cell r="A17393">
            <v>10037709</v>
          </cell>
          <cell r="B17393" t="str">
            <v>SET OF GASKETS ESA</v>
          </cell>
          <cell r="C17393" t="str">
            <v xml:space="preserve"> </v>
          </cell>
        </row>
        <row r="17394">
          <cell r="A17394">
            <v>10179308</v>
          </cell>
          <cell r="B17394" t="str">
            <v>COMP.CYL.L65B, 6.8/300, 30Y, EMPTY, PL</v>
          </cell>
          <cell r="C17394" t="str">
            <v xml:space="preserve"> </v>
          </cell>
        </row>
        <row r="17395">
          <cell r="A17395">
            <v>10023689</v>
          </cell>
          <cell r="B17395" t="str">
            <v>AUTOMAXX-AS-C REGULATOR ASSY.QC M45X3</v>
          </cell>
          <cell r="C17395" t="str">
            <v xml:space="preserve"> </v>
          </cell>
        </row>
        <row r="17396">
          <cell r="A17396">
            <v>10185706</v>
          </cell>
          <cell r="B17396" t="str">
            <v>STEEL CYL. R-EXTRA-5, 6.0/300, EMPTY, PL</v>
          </cell>
          <cell r="C17396" t="str">
            <v xml:space="preserve"> </v>
          </cell>
        </row>
        <row r="17397">
          <cell r="A17397">
            <v>10026179</v>
          </cell>
          <cell r="B17397" t="str">
            <v>ADVANTAGE CONTAINER</v>
          </cell>
          <cell r="C17397" t="str">
            <v xml:space="preserve"> </v>
          </cell>
        </row>
        <row r="17398">
          <cell r="A17398">
            <v>10031422</v>
          </cell>
          <cell r="B17398" t="str">
            <v>3S-PS-MAXX FULL FACE MASK</v>
          </cell>
          <cell r="C17398" t="str">
            <v xml:space="preserve"> </v>
          </cell>
        </row>
        <row r="17399">
          <cell r="A17399">
            <v>10043464</v>
          </cell>
          <cell r="B17399" t="str">
            <v>AUTOMAXX-ESA REGULATOR</v>
          </cell>
          <cell r="C17399" t="str">
            <v xml:space="preserve"> </v>
          </cell>
        </row>
        <row r="17400">
          <cell r="A17400">
            <v>10031385</v>
          </cell>
          <cell r="B17400" t="str">
            <v>ULTRA ELITE PS-MAXX FULL FACE MASK</v>
          </cell>
          <cell r="C17400" t="str">
            <v xml:space="preserve"> </v>
          </cell>
        </row>
        <row r="17401">
          <cell r="A17401">
            <v>10015960</v>
          </cell>
          <cell r="B17401" t="str">
            <v>STEEL CYL. 6 L/300 BAR FULL, RESTR.</v>
          </cell>
          <cell r="C17401" t="str">
            <v xml:space="preserve"> </v>
          </cell>
        </row>
        <row r="17402">
          <cell r="A17402">
            <v>10189187</v>
          </cell>
          <cell r="B17402" t="str">
            <v>AIRMAXX SLS - EU</v>
          </cell>
          <cell r="C17402" t="str">
            <v xml:space="preserve"> </v>
          </cell>
        </row>
        <row r="17403">
          <cell r="A17403">
            <v>10104597</v>
          </cell>
          <cell r="B17403" t="str">
            <v>BAG FOR RAPID INTERVENTION TEAM, SL LONG</v>
          </cell>
          <cell r="C17403" t="str">
            <v xml:space="preserve"> </v>
          </cell>
        </row>
        <row r="17404">
          <cell r="A17404">
            <v>10032181</v>
          </cell>
          <cell r="B17404" t="str">
            <v>S-CAP-AIR 15 ESCAPE SET.CYLINDER CHARGED</v>
          </cell>
          <cell r="C17404" t="str">
            <v xml:space="preserve"> </v>
          </cell>
        </row>
        <row r="17405">
          <cell r="A17405">
            <v>10023055</v>
          </cell>
          <cell r="B17405" t="str">
            <v>KIT,BRACKET,VOICEMITTER, CLEARCOMMAND</v>
          </cell>
          <cell r="C17405" t="str">
            <v xml:space="preserve"> </v>
          </cell>
        </row>
        <row r="17406">
          <cell r="A17406">
            <v>10160437</v>
          </cell>
          <cell r="B17406" t="str">
            <v>SCBA, G1, HUD</v>
          </cell>
          <cell r="C17406" t="str">
            <v xml:space="preserve"> </v>
          </cell>
        </row>
        <row r="17407">
          <cell r="A17407" t="str">
            <v>D5103967</v>
          </cell>
          <cell r="B17407" t="str">
            <v>ST.CYL.R-EXTRA-5,6.0/300,Y,CZNNNSNNNN,FU</v>
          </cell>
          <cell r="C17407" t="str">
            <v xml:space="preserve"> </v>
          </cell>
        </row>
        <row r="17408">
          <cell r="A17408">
            <v>10088476</v>
          </cell>
          <cell r="B17408" t="str">
            <v>MOTIONSCOUT K-R [KEY VERS, MANUAL RESET]</v>
          </cell>
          <cell r="C17408" t="str">
            <v xml:space="preserve"> </v>
          </cell>
        </row>
        <row r="17409">
          <cell r="A17409" t="str">
            <v>D2055709</v>
          </cell>
          <cell r="B17409" t="str">
            <v>3S  MASK CARRYING CASE</v>
          </cell>
          <cell r="C17409" t="str">
            <v xml:space="preserve"> </v>
          </cell>
        </row>
        <row r="17410">
          <cell r="A17410">
            <v>10181147</v>
          </cell>
          <cell r="B17410" t="str">
            <v>ALL-COM.CYL.7.2/300,T,NLL,P,CZNNNSNNNN,E</v>
          </cell>
          <cell r="C17410" t="str">
            <v xml:space="preserve"> </v>
          </cell>
        </row>
        <row r="17411">
          <cell r="A17411">
            <v>10151860</v>
          </cell>
          <cell r="B17411" t="str">
            <v>AIRELITE KO2 - TRAINER CANISTER SET 2H</v>
          </cell>
          <cell r="C17411" t="str">
            <v xml:space="preserve"> </v>
          </cell>
        </row>
        <row r="17412">
          <cell r="A17412" t="str">
            <v>D4066830</v>
          </cell>
          <cell r="B17412" t="str">
            <v>PRESSURE REDUCER DSG</v>
          </cell>
          <cell r="C17412" t="str">
            <v xml:space="preserve"> </v>
          </cell>
        </row>
        <row r="17413">
          <cell r="A17413" t="str">
            <v>D4090700</v>
          </cell>
          <cell r="B17413" t="str">
            <v>ICU FOR BD 96 AND AIRMAXX</v>
          </cell>
          <cell r="C17413" t="str">
            <v xml:space="preserve"> </v>
          </cell>
        </row>
        <row r="17414">
          <cell r="A17414">
            <v>10017668</v>
          </cell>
          <cell r="B17414" t="str">
            <v>S-CAP AIR 15, CYLINDER EMPTY</v>
          </cell>
          <cell r="C17414" t="str">
            <v xml:space="preserve"> </v>
          </cell>
        </row>
        <row r="17415">
          <cell r="A17415" t="str">
            <v>D4075818</v>
          </cell>
          <cell r="B17415" t="str">
            <v>T-PIECE 156/300BAR,F.6/6.8LCO.CYL.</v>
          </cell>
          <cell r="C17415" t="str">
            <v xml:space="preserve"> </v>
          </cell>
        </row>
        <row r="17416">
          <cell r="A17416">
            <v>10031382</v>
          </cell>
          <cell r="B17416" t="str">
            <v>ULTRA ELITE PS-MAXX-EZ FULL FACE MASK</v>
          </cell>
          <cell r="C17416" t="str">
            <v xml:space="preserve"> </v>
          </cell>
        </row>
        <row r="17417">
          <cell r="A17417">
            <v>10183243</v>
          </cell>
          <cell r="B17417" t="str">
            <v>SINGLELINE SCOUT - NO PRESSURE LINE INCL</v>
          </cell>
          <cell r="C17417" t="str">
            <v xml:space="preserve"> </v>
          </cell>
        </row>
        <row r="17418">
          <cell r="A17418" t="str">
            <v>D5103986</v>
          </cell>
          <cell r="B17418" t="str">
            <v>ST.CYL.R-EXTRA-5,6.0/300,Y,CZNNNSNNNN,EM</v>
          </cell>
          <cell r="C17418" t="str">
            <v xml:space="preserve"> </v>
          </cell>
        </row>
        <row r="17419">
          <cell r="A17419">
            <v>10065152</v>
          </cell>
          <cell r="B17419" t="str">
            <v>AIRELITE 4H (W/O CANISTERS, W/O MASK)</v>
          </cell>
          <cell r="C17419" t="str">
            <v xml:space="preserve"> </v>
          </cell>
        </row>
        <row r="17420">
          <cell r="A17420">
            <v>10088034</v>
          </cell>
          <cell r="B17420" t="str">
            <v>MOTIONSCOUT K-T [KEY VERSION WITH TEMP.]</v>
          </cell>
          <cell r="C17420" t="str">
            <v xml:space="preserve"> </v>
          </cell>
        </row>
        <row r="17421">
          <cell r="A17421" t="str">
            <v>D4066849</v>
          </cell>
          <cell r="B17421" t="str">
            <v>AIR HOSE 20M</v>
          </cell>
          <cell r="C17421" t="str">
            <v xml:space="preserve"> </v>
          </cell>
        </row>
        <row r="17422">
          <cell r="A17422" t="str">
            <v>B1260014</v>
          </cell>
          <cell r="B17422" t="str">
            <v>TURBO-FLO 9 METRE HOSE C/W COUPLINGS</v>
          </cell>
          <cell r="C17422" t="str">
            <v xml:space="preserve"> </v>
          </cell>
        </row>
        <row r="17423">
          <cell r="A17423" t="str">
            <v>D2056741</v>
          </cell>
          <cell r="B17423" t="str">
            <v>ULTRA ELITE PF  FULL FACE MASK, M45X3</v>
          </cell>
          <cell r="C17423" t="str">
            <v xml:space="preserve"> </v>
          </cell>
        </row>
        <row r="17424">
          <cell r="A17424">
            <v>10051290</v>
          </cell>
          <cell r="B17424" t="str">
            <v>KIT,CLEARCOMMND,AMPLIFIER,RADIO INTRFAC</v>
          </cell>
          <cell r="C17424" t="str">
            <v xml:space="preserve"> </v>
          </cell>
        </row>
        <row r="17425">
          <cell r="A17425">
            <v>10072889</v>
          </cell>
          <cell r="B17425" t="str">
            <v>COMP. CYL. 6,9/300 AZ, FULL, RESTRICTOR</v>
          </cell>
          <cell r="C17425" t="str">
            <v xml:space="preserve"> </v>
          </cell>
        </row>
        <row r="17426">
          <cell r="A17426">
            <v>10144230</v>
          </cell>
          <cell r="B17426" t="str">
            <v>SPECTACLE KIT, G1 FACEPIECE</v>
          </cell>
          <cell r="C17426" t="str">
            <v xml:space="preserve"> </v>
          </cell>
        </row>
        <row r="17427">
          <cell r="A17427" t="str">
            <v>D4066803</v>
          </cell>
          <cell r="B17427" t="str">
            <v>CONNECTOR MEDIUM PRESSURE LINE</v>
          </cell>
          <cell r="C17427" t="str">
            <v xml:space="preserve"> </v>
          </cell>
        </row>
        <row r="17428">
          <cell r="A17428">
            <v>10031393</v>
          </cell>
          <cell r="B17428" t="str">
            <v>FACEPIECE ULTRA ELITE PF-ESA</v>
          </cell>
          <cell r="C17428" t="str">
            <v xml:space="preserve"> </v>
          </cell>
        </row>
        <row r="17429">
          <cell r="A17429">
            <v>10155096</v>
          </cell>
          <cell r="B17429" t="str">
            <v>CYLINDER COVER EXXTREME, 6-6.9L, BLACK</v>
          </cell>
          <cell r="C17429" t="str">
            <v xml:space="preserve"> </v>
          </cell>
        </row>
        <row r="17430">
          <cell r="A17430">
            <v>10151246</v>
          </cell>
          <cell r="B17430" t="str">
            <v>ALPHABELT PRO, HOLDING AND RESCUE BELT</v>
          </cell>
          <cell r="C17430" t="str">
            <v xml:space="preserve"> </v>
          </cell>
        </row>
        <row r="17431">
          <cell r="A17431">
            <v>10078512</v>
          </cell>
          <cell r="B17431" t="str">
            <v>HALTEFIX-AE/ESA/N ALPHA B</v>
          </cell>
          <cell r="C17431" t="str">
            <v xml:space="preserve"> </v>
          </cell>
        </row>
        <row r="17432">
          <cell r="A17432" t="str">
            <v>D2056734</v>
          </cell>
          <cell r="B17432" t="str">
            <v>CARRYING CASE, FACEPIECE</v>
          </cell>
          <cell r="C17432" t="str">
            <v xml:space="preserve"> </v>
          </cell>
        </row>
        <row r="17433">
          <cell r="A17433">
            <v>10083735</v>
          </cell>
          <cell r="B17433" t="str">
            <v>UPGRADE SET  AIRMAXX CLASSIC</v>
          </cell>
          <cell r="C17433" t="str">
            <v xml:space="preserve"> </v>
          </cell>
        </row>
        <row r="17434">
          <cell r="A17434" t="str">
            <v>B1260006</v>
          </cell>
          <cell r="B17434" t="str">
            <v>## FRESH AIR BREATHING APPARATUS</v>
          </cell>
          <cell r="C17434" t="str">
            <v xml:space="preserve"> </v>
          </cell>
        </row>
        <row r="17435">
          <cell r="A17435">
            <v>10088477</v>
          </cell>
          <cell r="B17435" t="str">
            <v>MOTIONSCOUT T-R [TEMP SENSOR, RESET]</v>
          </cell>
          <cell r="C17435" t="str">
            <v xml:space="preserve"> </v>
          </cell>
        </row>
        <row r="17436">
          <cell r="A17436" t="str">
            <v>D4075713</v>
          </cell>
          <cell r="B17436" t="str">
            <v>BD MINI   SCBA BASIC APPARATUS</v>
          </cell>
          <cell r="C17436" t="str">
            <v xml:space="preserve"> </v>
          </cell>
        </row>
        <row r="17437">
          <cell r="A17437">
            <v>10031751</v>
          </cell>
          <cell r="B17437" t="str">
            <v>AIRMAXX TWIN PACK</v>
          </cell>
          <cell r="C17437" t="str">
            <v xml:space="preserve"> </v>
          </cell>
        </row>
        <row r="17438">
          <cell r="A17438">
            <v>79030</v>
          </cell>
          <cell r="B17438" t="str">
            <v>CARTRIDGE, ULTRA FILTER, MODEL H</v>
          </cell>
          <cell r="C17438" t="str">
            <v xml:space="preserve"> </v>
          </cell>
        </row>
        <row r="17439">
          <cell r="A17439">
            <v>10158797</v>
          </cell>
          <cell r="B17439" t="str">
            <v>UPGRADE SET DM04, AIRMAXX TWIN PACK</v>
          </cell>
          <cell r="C17439" t="str">
            <v xml:space="preserve"> </v>
          </cell>
        </row>
        <row r="17440">
          <cell r="A17440" t="str">
            <v>LW000002</v>
          </cell>
          <cell r="B17440" t="str">
            <v>FILTER CARTRIDGE,1.7LITER BA</v>
          </cell>
          <cell r="C17440" t="str">
            <v xml:space="preserve"> </v>
          </cell>
        </row>
        <row r="17441">
          <cell r="A17441">
            <v>10031394</v>
          </cell>
          <cell r="B17441" t="str">
            <v>3S-PF-ESA FULL-FACE MASK</v>
          </cell>
          <cell r="C17441" t="str">
            <v xml:space="preserve"> </v>
          </cell>
        </row>
        <row r="17442">
          <cell r="A17442" t="str">
            <v>D4073933</v>
          </cell>
          <cell r="B17442" t="str">
            <v>CYLINDER VALVE 300BAR AZ</v>
          </cell>
          <cell r="C17442" t="str">
            <v xml:space="preserve"> </v>
          </cell>
        </row>
        <row r="17443">
          <cell r="A17443">
            <v>10157058</v>
          </cell>
          <cell r="B17443" t="str">
            <v>HANDYCOM PTT FOR SEPURA DIV. STP</v>
          </cell>
          <cell r="C17443" t="str">
            <v xml:space="preserve"> </v>
          </cell>
        </row>
        <row r="17444">
          <cell r="A17444">
            <v>10103749</v>
          </cell>
          <cell r="B17444" t="str">
            <v>BAG FOR RAPID INTERVENTION TEAM</v>
          </cell>
          <cell r="C17444" t="str">
            <v xml:space="preserve"> </v>
          </cell>
        </row>
        <row r="17445">
          <cell r="A17445">
            <v>10060805</v>
          </cell>
          <cell r="B17445" t="str">
            <v>AIRMAXX EXXTREME SL</v>
          </cell>
          <cell r="C17445" t="str">
            <v xml:space="preserve"> </v>
          </cell>
        </row>
        <row r="17446">
          <cell r="A17446" t="str">
            <v>D4080929</v>
          </cell>
          <cell r="B17446" t="str">
            <v>TEST GAUGE (CYLINDER PRESS. - 400BAR)</v>
          </cell>
          <cell r="C17446" t="str">
            <v xml:space="preserve"> </v>
          </cell>
        </row>
        <row r="17447">
          <cell r="A17447" t="str">
            <v>M0023268</v>
          </cell>
          <cell r="B17447" t="str">
            <v>MASS 50 II TROLLEY SYS,2 COILS W 40MHOSE</v>
          </cell>
          <cell r="C17447" t="str">
            <v xml:space="preserve"> </v>
          </cell>
        </row>
        <row r="17448">
          <cell r="A17448">
            <v>10173543</v>
          </cell>
          <cell r="B17448" t="str">
            <v>COVER, CYLINDER 6,0  LITRE NOMEX, CUSTOM</v>
          </cell>
          <cell r="C17448" t="str">
            <v xml:space="preserve"> </v>
          </cell>
        </row>
        <row r="17449">
          <cell r="A17449" t="str">
            <v>B1260007</v>
          </cell>
          <cell r="B17449" t="str">
            <v>## FRESH AIR  B.A.- LESS FACEPIECE</v>
          </cell>
          <cell r="C17449" t="str">
            <v xml:space="preserve"> </v>
          </cell>
        </row>
        <row r="17450">
          <cell r="A17450">
            <v>10194299</v>
          </cell>
          <cell r="B17450" t="str">
            <v>HSG, C1 (32-3POL,UB,SD)</v>
          </cell>
          <cell r="C17450" t="str">
            <v xml:space="preserve"> </v>
          </cell>
        </row>
        <row r="17451">
          <cell r="A17451">
            <v>10081107</v>
          </cell>
          <cell r="B17451" t="str">
            <v>UPGRADE SET BD 96 ALPHA</v>
          </cell>
          <cell r="C17451" t="str">
            <v xml:space="preserve"> </v>
          </cell>
        </row>
        <row r="17452">
          <cell r="A17452">
            <v>10164373</v>
          </cell>
          <cell r="B17452" t="str">
            <v>AIRGOFIX COM-*-*-*-AE-CAP</v>
          </cell>
          <cell r="C17452" t="str">
            <v xml:space="preserve"> </v>
          </cell>
        </row>
        <row r="17453">
          <cell r="A17453">
            <v>10155899</v>
          </cell>
          <cell r="B17453" t="str">
            <v>DEMAND VALVE AUTOMAXX-ESA-G-R-SHORT</v>
          </cell>
          <cell r="C17453" t="str">
            <v xml:space="preserve"> </v>
          </cell>
        </row>
        <row r="17454">
          <cell r="A17454" t="str">
            <v>M0018642</v>
          </cell>
          <cell r="B17454" t="str">
            <v>MASS 18L 1-ROLLER 40M\NO-CYLINDER</v>
          </cell>
          <cell r="C17454" t="str">
            <v xml:space="preserve"> </v>
          </cell>
        </row>
        <row r="17455">
          <cell r="A17455" t="str">
            <v>LW000003</v>
          </cell>
          <cell r="B17455" t="str">
            <v>FILTER CARTRIDGE 2,3 LITER</v>
          </cell>
          <cell r="C17455" t="str">
            <v xml:space="preserve"> </v>
          </cell>
        </row>
        <row r="17456">
          <cell r="A17456">
            <v>10162666</v>
          </cell>
          <cell r="B17456" t="str">
            <v>PRESSURE RED. DM04 SL-CLICK</v>
          </cell>
          <cell r="C17456" t="str">
            <v xml:space="preserve"> </v>
          </cell>
        </row>
        <row r="17457">
          <cell r="A17457">
            <v>10198135</v>
          </cell>
          <cell r="B17457" t="str">
            <v>HARSTRA WASH ORDER</v>
          </cell>
          <cell r="C17457" t="str">
            <v xml:space="preserve"> </v>
          </cell>
        </row>
        <row r="17458">
          <cell r="A17458">
            <v>81857</v>
          </cell>
          <cell r="B17458" t="str">
            <v>FILTER, AIRLINE, 1/2 NPT INLET &amp; OUTLET</v>
          </cell>
          <cell r="C17458" t="str">
            <v xml:space="preserve"> </v>
          </cell>
        </row>
        <row r="17459">
          <cell r="A17459">
            <v>10155097</v>
          </cell>
          <cell r="B17459" t="str">
            <v>CYLINDER COVER BASIC, 6-6.9L, BLACK</v>
          </cell>
          <cell r="C17459" t="str">
            <v xml:space="preserve"> </v>
          </cell>
        </row>
        <row r="17460">
          <cell r="A17460" t="str">
            <v>D4080801</v>
          </cell>
          <cell r="B17460" t="str">
            <v>SCBA WALL BOX TYPE A, W. CYLINDER CLAMP</v>
          </cell>
          <cell r="C17460" t="str">
            <v xml:space="preserve"> </v>
          </cell>
        </row>
        <row r="17461">
          <cell r="A17461" t="str">
            <v>D4066700</v>
          </cell>
          <cell r="B17461" t="str">
            <v>AUTOMATIC SWITCH-OVER VALVE</v>
          </cell>
          <cell r="C17461" t="str">
            <v xml:space="preserve"> </v>
          </cell>
        </row>
        <row r="17462">
          <cell r="A17462">
            <v>10124074</v>
          </cell>
          <cell r="B17462" t="str">
            <v>UE COMKIT, 4-PIN NEXUS PLUG</v>
          </cell>
          <cell r="C17462" t="str">
            <v xml:space="preserve"> </v>
          </cell>
        </row>
        <row r="17463">
          <cell r="A17463" t="str">
            <v>D4073949</v>
          </cell>
          <cell r="B17463" t="str">
            <v>CONIC CYLINDER VALVE ND 300 AKZHA</v>
          </cell>
          <cell r="C17463" t="str">
            <v xml:space="preserve"> Zaw. stożk. 300bar AKZHA ogr. przep.+sp.</v>
          </cell>
        </row>
        <row r="17464">
          <cell r="A17464">
            <v>10084768</v>
          </cell>
          <cell r="B17464" t="str">
            <v>AIRMAXX CLASSIC S-Z MIT ICU</v>
          </cell>
          <cell r="C17464" t="str">
            <v xml:space="preserve"> </v>
          </cell>
        </row>
        <row r="17465">
          <cell r="A17465" t="str">
            <v>LW000001</v>
          </cell>
          <cell r="B17465" t="str">
            <v>COMPRESSOR OIL,SYNTHETIC 1 L</v>
          </cell>
          <cell r="C17465" t="str">
            <v xml:space="preserve"> </v>
          </cell>
        </row>
        <row r="17466">
          <cell r="A17466">
            <v>10036272</v>
          </cell>
          <cell r="B17466" t="str">
            <v>AUTOMAXX-AS-G REG. ASSY. QC,RUBBER LINE</v>
          </cell>
          <cell r="C17466" t="str">
            <v xml:space="preserve"> </v>
          </cell>
        </row>
        <row r="17467">
          <cell r="A17467" t="str">
            <v>B1260013</v>
          </cell>
          <cell r="B17467" t="str">
            <v>WAISTBELT ASSEMBLY, TURBO-FLO</v>
          </cell>
          <cell r="C17467" t="str">
            <v xml:space="preserve"> </v>
          </cell>
        </row>
        <row r="17468">
          <cell r="A17468">
            <v>10100126</v>
          </cell>
          <cell r="B17468" t="str">
            <v>AIRELITE 4H TRAINER CONVERSION KIT HD</v>
          </cell>
          <cell r="C17468" t="str">
            <v xml:space="preserve"> </v>
          </cell>
        </row>
        <row r="17469">
          <cell r="A17469">
            <v>10069802</v>
          </cell>
          <cell r="B17469" t="str">
            <v>ALPHACLICK CYLINDERADAP. 300BAR 5 OFF</v>
          </cell>
          <cell r="C17469" t="str">
            <v xml:space="preserve"> </v>
          </cell>
        </row>
        <row r="17470">
          <cell r="A17470">
            <v>10116541</v>
          </cell>
          <cell r="B17470" t="str">
            <v>ALPHAFP PRO BA FALL PROTECTION HARNESS</v>
          </cell>
          <cell r="C17470" t="str">
            <v xml:space="preserve"> </v>
          </cell>
        </row>
        <row r="17471">
          <cell r="A17471">
            <v>10191333</v>
          </cell>
          <cell r="B17471" t="str">
            <v>ALPHACLICK2 COUPLING 300BAR UPGRADE SET</v>
          </cell>
          <cell r="C17471" t="str">
            <v xml:space="preserve"> </v>
          </cell>
        </row>
        <row r="17472">
          <cell r="A17472">
            <v>10088032</v>
          </cell>
          <cell r="B17472" t="str">
            <v>MOTIONSCOUT K [KEY VERSION]</v>
          </cell>
          <cell r="C17472" t="str">
            <v xml:space="preserve"> </v>
          </cell>
        </row>
        <row r="17473">
          <cell r="A17473">
            <v>10144994</v>
          </cell>
          <cell r="B17473" t="str">
            <v>SCBA TEST ADAPT. 300 BAR, SMARTCHECK</v>
          </cell>
          <cell r="C17473" t="str">
            <v xml:space="preserve"> </v>
          </cell>
        </row>
        <row r="17474">
          <cell r="A17474">
            <v>10084363</v>
          </cell>
          <cell r="B17474" t="str">
            <v>ST.CYL.R-EXTRA-5,6.0/300,Y,CZNNNSNNNN,FU</v>
          </cell>
          <cell r="C17474" t="str">
            <v xml:space="preserve"> </v>
          </cell>
        </row>
        <row r="17475">
          <cell r="A17475">
            <v>10098731</v>
          </cell>
          <cell r="B17475" t="str">
            <v>ST.CYL.R-EXTRA-5,6.0/300,Y,AZNENGANF,FUL</v>
          </cell>
          <cell r="C17475" t="str">
            <v xml:space="preserve"> </v>
          </cell>
        </row>
        <row r="17476">
          <cell r="A17476" t="str">
            <v>10164913-02</v>
          </cell>
          <cell r="B17476" t="str">
            <v>UPGRADESET AIRGO PRO INCL. ALPHABELT PRO</v>
          </cell>
          <cell r="C17476" t="str">
            <v xml:space="preserve"> </v>
          </cell>
        </row>
        <row r="17477">
          <cell r="A17477" t="str">
            <v>D5103969</v>
          </cell>
          <cell r="B17477" t="str">
            <v>COMP.CYL.L19C,2.0/300,Y,15Y,CZNNNSNNNN,F</v>
          </cell>
          <cell r="C17477" t="str">
            <v xml:space="preserve"> </v>
          </cell>
        </row>
        <row r="17478">
          <cell r="A17478">
            <v>10189618</v>
          </cell>
          <cell r="B17478" t="str">
            <v>G1 FACEPIECE AIRELITE C-M-1-M-E-C-C</v>
          </cell>
          <cell r="C17478" t="str">
            <v xml:space="preserve"> </v>
          </cell>
        </row>
        <row r="17479">
          <cell r="A17479" t="str">
            <v>D2055400</v>
          </cell>
          <cell r="B17479" t="str">
            <v xml:space="preserve"> ELITE  CARRYING BAG</v>
          </cell>
          <cell r="C17479" t="str">
            <v xml:space="preserve"> </v>
          </cell>
        </row>
        <row r="17480">
          <cell r="A17480">
            <v>10191310</v>
          </cell>
          <cell r="B17480" t="str">
            <v>CYLINDER ADAPTER ALPHACLICK2 (PKG 5 PCS)</v>
          </cell>
          <cell r="C17480" t="str">
            <v xml:space="preserve"> </v>
          </cell>
        </row>
        <row r="17481">
          <cell r="A17481">
            <v>10203144</v>
          </cell>
          <cell r="B17481" t="str">
            <v>CASE, AIRELITE 4H, WHEELED SMALL</v>
          </cell>
          <cell r="C17481" t="str">
            <v xml:space="preserve"> </v>
          </cell>
        </row>
        <row r="17482">
          <cell r="A17482">
            <v>10125668</v>
          </cell>
          <cell r="B17482" t="str">
            <v>MSA CONTROL F</v>
          </cell>
          <cell r="C17482" t="str">
            <v xml:space="preserve"> </v>
          </cell>
        </row>
        <row r="17483">
          <cell r="A17483" t="str">
            <v>D6125067</v>
          </cell>
          <cell r="B17483" t="str">
            <v>3S-H  CARRYING BAG</v>
          </cell>
          <cell r="C17483" t="str">
            <v xml:space="preserve"> </v>
          </cell>
        </row>
        <row r="17484">
          <cell r="A17484">
            <v>10058272</v>
          </cell>
          <cell r="B17484" t="str">
            <v>3S-H-A POLICE WITHOUT CARRYING STRAP</v>
          </cell>
          <cell r="C17484" t="str">
            <v xml:space="preserve"> </v>
          </cell>
        </row>
        <row r="17485">
          <cell r="A17485">
            <v>10181672</v>
          </cell>
          <cell r="B17485" t="str">
            <v>MULTITAG-USB (125KHZ/13.56MHZ/NFC)</v>
          </cell>
          <cell r="C17485" t="str">
            <v xml:space="preserve"> </v>
          </cell>
        </row>
        <row r="17486">
          <cell r="A17486" t="str">
            <v>D4066851</v>
          </cell>
          <cell r="B17486" t="str">
            <v>AIRLINE FILTER UNIT</v>
          </cell>
          <cell r="C17486" t="str">
            <v xml:space="preserve"> </v>
          </cell>
        </row>
        <row r="17487">
          <cell r="A17487" t="str">
            <v>D4073948</v>
          </cell>
          <cell r="B17487" t="str">
            <v>CONIC CYLINDER VALVE ND 300 AKZHF</v>
          </cell>
          <cell r="C17487" t="str">
            <v>Zawór stożkowy 300 bar AKZHF</v>
          </cell>
        </row>
        <row r="17488">
          <cell r="A17488">
            <v>10155098</v>
          </cell>
          <cell r="B17488" t="str">
            <v>CYLINDER COVER BASIC, 6-6.9L,SIGN.YELLOW</v>
          </cell>
          <cell r="C17488" t="str">
            <v xml:space="preserve"> </v>
          </cell>
        </row>
        <row r="17489">
          <cell r="A17489" t="str">
            <v>D6125723</v>
          </cell>
          <cell r="B17489" t="str">
            <v>3S-H POLICE SMALL    FULL FACE MASK</v>
          </cell>
          <cell r="C17489" t="str">
            <v xml:space="preserve"> </v>
          </cell>
        </row>
        <row r="17490">
          <cell r="A17490">
            <v>10127723</v>
          </cell>
          <cell r="B17490" t="str">
            <v>COMP.CYL., 9L/300BAR, EMPTY, 15 Y.</v>
          </cell>
          <cell r="C17490" t="str">
            <v xml:space="preserve"> </v>
          </cell>
        </row>
        <row r="17491">
          <cell r="A17491" t="str">
            <v>D3043918</v>
          </cell>
          <cell r="B17491" t="str">
            <v>DSG  WAIST BELT, LEATHER</v>
          </cell>
          <cell r="C17491" t="str">
            <v xml:space="preserve"> </v>
          </cell>
        </row>
        <row r="17492">
          <cell r="A17492">
            <v>10088031</v>
          </cell>
          <cell r="B17492" t="str">
            <v>MOTIONSCOUT</v>
          </cell>
          <cell r="C17492" t="str">
            <v xml:space="preserve"> </v>
          </cell>
        </row>
        <row r="17493">
          <cell r="A17493">
            <v>10040152</v>
          </cell>
          <cell r="B17493" t="str">
            <v>AUTOMAXX, RESCUE SET W/ BAG</v>
          </cell>
          <cell r="C17493" t="str">
            <v xml:space="preserve"> </v>
          </cell>
        </row>
        <row r="17494">
          <cell r="A17494">
            <v>10164806</v>
          </cell>
          <cell r="B17494" t="str">
            <v>SHRINK TUBING BOTTL.COMP 6,8 L65C LUXFER</v>
          </cell>
          <cell r="C17494" t="str">
            <v xml:space="preserve"> </v>
          </cell>
        </row>
        <row r="17495">
          <cell r="A17495">
            <v>10175060</v>
          </cell>
          <cell r="B17495" t="str">
            <v>COMP.CYL.L45X,4.7/300,W,15Y,AZNENBNN,EMP</v>
          </cell>
          <cell r="C17495" t="str">
            <v xml:space="preserve"> </v>
          </cell>
        </row>
        <row r="17496">
          <cell r="A17496">
            <v>10156731</v>
          </cell>
          <cell r="B17496" t="str">
            <v>AIRGO BSPP</v>
          </cell>
          <cell r="C17496" t="str">
            <v xml:space="preserve"> </v>
          </cell>
        </row>
        <row r="17497">
          <cell r="A17497">
            <v>10182838</v>
          </cell>
          <cell r="B17497" t="str">
            <v>COMP.CYL.L58G,6.0/300,W,30Y,AZNENBNN,FUL</v>
          </cell>
          <cell r="C17497" t="str">
            <v xml:space="preserve"> </v>
          </cell>
        </row>
        <row r="17498">
          <cell r="A17498">
            <v>10181033</v>
          </cell>
          <cell r="B17498" t="str">
            <v>COMP.CYL.L87A,9.0/300,Y,15Y,AZNEMSNNF,F.</v>
          </cell>
          <cell r="C17498" t="str">
            <v xml:space="preserve"> </v>
          </cell>
        </row>
        <row r="17499">
          <cell r="A17499">
            <v>10098238</v>
          </cell>
          <cell r="B17499" t="str">
            <v>## ULTRA ELITE PS-MAXX (CIS)</v>
          </cell>
          <cell r="C17499" t="str">
            <v xml:space="preserve"> </v>
          </cell>
        </row>
        <row r="17500">
          <cell r="A17500" t="str">
            <v>D5103939</v>
          </cell>
          <cell r="B17500" t="str">
            <v>CYLINDER 50 L/300BAR, EMPTY</v>
          </cell>
          <cell r="C17500" t="str">
            <v xml:space="preserve"> </v>
          </cell>
        </row>
        <row r="17501">
          <cell r="A17501">
            <v>10162846</v>
          </cell>
          <cell r="B17501" t="str">
            <v>PRESS.RED. DM04MM(100BAR)MINI</v>
          </cell>
          <cell r="C17501" t="str">
            <v xml:space="preserve"> </v>
          </cell>
        </row>
        <row r="17502">
          <cell r="A17502">
            <v>10145843</v>
          </cell>
          <cell r="B17502" t="str">
            <v>EXXTREME UPGRADE-KIT, BLACK</v>
          </cell>
          <cell r="C17502" t="str">
            <v xml:space="preserve"> </v>
          </cell>
        </row>
        <row r="17503">
          <cell r="A17503">
            <v>10187218</v>
          </cell>
          <cell r="B17503" t="str">
            <v>AIRGO BMPM</v>
          </cell>
          <cell r="C17503" t="str">
            <v xml:space="preserve"> </v>
          </cell>
        </row>
        <row r="17504">
          <cell r="A17504" t="str">
            <v>D4066848</v>
          </cell>
          <cell r="B17504" t="str">
            <v>AIR HOSE 10M</v>
          </cell>
          <cell r="C17504" t="str">
            <v xml:space="preserve"> </v>
          </cell>
        </row>
        <row r="17505">
          <cell r="A17505" t="str">
            <v>E0021030</v>
          </cell>
          <cell r="B17505" t="str">
            <v>STAMMOPUR-24 FOR U/S, 5 L.</v>
          </cell>
          <cell r="C17505" t="str">
            <v xml:space="preserve"> </v>
          </cell>
        </row>
        <row r="17506">
          <cell r="A17506" t="str">
            <v>10104597-01</v>
          </cell>
          <cell r="B17506" t="str">
            <v>SET SICHERHEITSTRUPPTASCHE UND RESPIHOOD</v>
          </cell>
          <cell r="C17506" t="str">
            <v xml:space="preserve"> </v>
          </cell>
        </row>
        <row r="17507">
          <cell r="A17507">
            <v>10172285</v>
          </cell>
          <cell r="B17507" t="str">
            <v>AIRGOFIX PRO-*-*-*-AS-CAP</v>
          </cell>
          <cell r="C17507" t="str">
            <v xml:space="preserve"> </v>
          </cell>
        </row>
        <row r="17508">
          <cell r="A17508" t="str">
            <v>10087788-BUND</v>
          </cell>
          <cell r="B17508" t="str">
            <v>ULTRA ELITE PF, MED. TRANSP. BUND, SPARE</v>
          </cell>
          <cell r="C17508" t="str">
            <v xml:space="preserve"> </v>
          </cell>
        </row>
        <row r="17509">
          <cell r="A17509">
            <v>10068095</v>
          </cell>
          <cell r="B17509" t="str">
            <v>AUTOMAXX-AS-C DEMAND VALVE (RUSSIA)</v>
          </cell>
          <cell r="C17509" t="str">
            <v xml:space="preserve"> </v>
          </cell>
        </row>
        <row r="17510">
          <cell r="A17510">
            <v>10191865</v>
          </cell>
          <cell r="B17510" t="str">
            <v>BLUETOOTH RFID READER, LF-HF TAGS</v>
          </cell>
          <cell r="C17510" t="str">
            <v xml:space="preserve"> </v>
          </cell>
        </row>
        <row r="17511">
          <cell r="A17511">
            <v>10113273</v>
          </cell>
          <cell r="B17511" t="str">
            <v>ULTRA ELITE COMKIT, W. 5 PIN LEMO PLUG</v>
          </cell>
          <cell r="C17511" t="str">
            <v xml:space="preserve"> </v>
          </cell>
        </row>
        <row r="17512">
          <cell r="A17512" t="str">
            <v>10046542-SP</v>
          </cell>
          <cell r="B17512" t="str">
            <v>PROFICHECK PRESSURE REDUCER TESCOM SPARE</v>
          </cell>
          <cell r="C17512" t="str">
            <v xml:space="preserve"> </v>
          </cell>
        </row>
        <row r="17513">
          <cell r="A17513">
            <v>10163540</v>
          </cell>
          <cell r="B17513" t="str">
            <v>PREMAIRE C4-F04-L2-M1-H3-W2-P2-*-C04</v>
          </cell>
          <cell r="C17513" t="str">
            <v xml:space="preserve"> </v>
          </cell>
        </row>
        <row r="17514">
          <cell r="A17514">
            <v>10063751</v>
          </cell>
          <cell r="B17514" t="str">
            <v>UPGRADE SET BD MINI</v>
          </cell>
          <cell r="C17514" t="str">
            <v xml:space="preserve"> </v>
          </cell>
        </row>
        <row r="17515">
          <cell r="A17515">
            <v>10085670</v>
          </cell>
          <cell r="B17515" t="str">
            <v>FACE PIECE 3S-H-DF-5001H</v>
          </cell>
          <cell r="C17515" t="str">
            <v xml:space="preserve"> </v>
          </cell>
        </row>
        <row r="17516">
          <cell r="A17516" t="str">
            <v>M0023267</v>
          </cell>
          <cell r="B17516" t="str">
            <v>MASS 50-I TROLLEY SYS, 1 COIL W 40MHOSE</v>
          </cell>
          <cell r="C17516" t="str">
            <v xml:space="preserve"> </v>
          </cell>
        </row>
        <row r="17517">
          <cell r="A17517">
            <v>10031753</v>
          </cell>
          <cell r="B17517" t="str">
            <v>MULTITEST PLUS, CONSOLE 230V, TEST UNIT</v>
          </cell>
          <cell r="C17517" t="str">
            <v xml:space="preserve"> </v>
          </cell>
        </row>
        <row r="17518">
          <cell r="A17518" t="str">
            <v>D4085817</v>
          </cell>
          <cell r="B17518" t="str">
            <v>T-PIECE 115/200,FOR 4L STEEL CYL.</v>
          </cell>
          <cell r="C17518" t="str">
            <v xml:space="preserve"> </v>
          </cell>
        </row>
        <row r="17519">
          <cell r="A17519">
            <v>10175073</v>
          </cell>
          <cell r="B17519" t="str">
            <v>COMP.CYL.L58F,6.0/300,W,15Y,AZAENBNN,EMP</v>
          </cell>
          <cell r="C17519" t="str">
            <v xml:space="preserve"> </v>
          </cell>
        </row>
        <row r="17520">
          <cell r="A17520">
            <v>10060806</v>
          </cell>
          <cell r="B17520" t="str">
            <v>AIRMAXX EXXTREME SL-Q</v>
          </cell>
          <cell r="C17520" t="str">
            <v xml:space="preserve"> </v>
          </cell>
        </row>
        <row r="17521">
          <cell r="A17521" t="str">
            <v>D4073934</v>
          </cell>
          <cell r="B17521" t="str">
            <v>CYL VALVE 300BAR AZA</v>
          </cell>
          <cell r="C17521" t="str">
            <v xml:space="preserve"> </v>
          </cell>
        </row>
        <row r="17522">
          <cell r="A17522">
            <v>10115592</v>
          </cell>
          <cell r="B17522" t="str">
            <v>ULTRA ELITE H-PS-MAXX-F1  C/W TRANSP</v>
          </cell>
          <cell r="C17522" t="str">
            <v xml:space="preserve"> </v>
          </cell>
        </row>
        <row r="17523">
          <cell r="A17523" t="str">
            <v>D2056202</v>
          </cell>
          <cell r="B17523" t="str">
            <v>TRANSPONDER, GLASS, PKG. OF 5</v>
          </cell>
          <cell r="C17523" t="str">
            <v xml:space="preserve"> </v>
          </cell>
        </row>
        <row r="17524">
          <cell r="A17524">
            <v>10191332</v>
          </cell>
          <cell r="B17524" t="str">
            <v>FILLING PANEL SET 300BAR ALPHACLICK2</v>
          </cell>
          <cell r="C17524" t="str">
            <v xml:space="preserve"> </v>
          </cell>
        </row>
        <row r="17525">
          <cell r="A17525" t="str">
            <v>10144174-SP</v>
          </cell>
          <cell r="B17525" t="str">
            <v>EXHALATION VALVE ASSY, G1 FP, SPARE</v>
          </cell>
          <cell r="C17525" t="str">
            <v xml:space="preserve"> </v>
          </cell>
        </row>
        <row r="17526">
          <cell r="A17526" t="str">
            <v>B1260021</v>
          </cell>
          <cell r="B17526" t="str">
            <v>STORAGE BOX, TURBO-FLO</v>
          </cell>
          <cell r="C17526" t="str">
            <v xml:space="preserve"> </v>
          </cell>
        </row>
        <row r="17527">
          <cell r="A17527">
            <v>10085666</v>
          </cell>
          <cell r="B17527" t="str">
            <v>AUTOMAXX-AS-C DEMAND VALVE, SHORT (RUS)</v>
          </cell>
          <cell r="C17527" t="str">
            <v xml:space="preserve"> </v>
          </cell>
        </row>
        <row r="17528">
          <cell r="A17528">
            <v>10068003</v>
          </cell>
          <cell r="B17528" t="str">
            <v>## ULTRA ELITE PF-F FULL FACE MASK (CIS)</v>
          </cell>
          <cell r="C17528" t="str">
            <v xml:space="preserve"> </v>
          </cell>
        </row>
        <row r="17529">
          <cell r="A17529">
            <v>10055168</v>
          </cell>
          <cell r="B17529" t="str">
            <v>COMP.CYL.L65F,6.9/300,Y,15Y,CZNNNSNNNN,E</v>
          </cell>
          <cell r="C17529" t="str">
            <v xml:space="preserve"> </v>
          </cell>
        </row>
        <row r="17530">
          <cell r="A17530">
            <v>10042636</v>
          </cell>
          <cell r="B17530" t="str">
            <v>3S-H-PF-F1 MASKE</v>
          </cell>
          <cell r="C17530" t="str">
            <v xml:space="preserve"> </v>
          </cell>
        </row>
        <row r="17531">
          <cell r="A17531">
            <v>10044208</v>
          </cell>
          <cell r="B17531" t="str">
            <v>3S-H-5001 FACEPIECE</v>
          </cell>
          <cell r="C17531" t="str">
            <v xml:space="preserve"> </v>
          </cell>
        </row>
        <row r="17532">
          <cell r="A17532">
            <v>10157059</v>
          </cell>
          <cell r="B17532" t="str">
            <v>PTT HANDYCOM MOTOROLA MTP850 FUG</v>
          </cell>
          <cell r="C17532" t="str">
            <v xml:space="preserve"> </v>
          </cell>
        </row>
        <row r="17533">
          <cell r="A17533">
            <v>10105150</v>
          </cell>
          <cell r="B17533" t="str">
            <v>PNEUMATIC SL, LONG, REPLACEMENT</v>
          </cell>
          <cell r="C17533" t="str">
            <v xml:space="preserve"> </v>
          </cell>
        </row>
        <row r="17534">
          <cell r="A17534">
            <v>10050853</v>
          </cell>
          <cell r="B17534" t="str">
            <v>COMP.-CYL. 3,0L/300 BAR, 1,9KG, CHARGED</v>
          </cell>
          <cell r="C17534" t="str">
            <v xml:space="preserve"> </v>
          </cell>
        </row>
        <row r="17535">
          <cell r="A17535">
            <v>10098737</v>
          </cell>
          <cell r="B17535" t="str">
            <v>COMP CYL. BFK 6 L 300 BAR, FULL</v>
          </cell>
          <cell r="C17535" t="str">
            <v xml:space="preserve"> </v>
          </cell>
        </row>
        <row r="17536">
          <cell r="A17536" t="str">
            <v>D5175743</v>
          </cell>
          <cell r="B17536" t="str">
            <v>MULTITEST PLUS CASE</v>
          </cell>
          <cell r="C17536" t="str">
            <v xml:space="preserve"> </v>
          </cell>
        </row>
        <row r="17537">
          <cell r="A17537">
            <v>10162665</v>
          </cell>
          <cell r="B17537" t="str">
            <v>PRESSURE RED. DM04 SL-Q</v>
          </cell>
          <cell r="C17537" t="str">
            <v xml:space="preserve"> </v>
          </cell>
        </row>
        <row r="17538">
          <cell r="A17538">
            <v>10152142</v>
          </cell>
          <cell r="B17538" t="str">
            <v>EXXTREME HIPBELT, COMPLETE, BLACK</v>
          </cell>
          <cell r="C17538" t="str">
            <v xml:space="preserve"> </v>
          </cell>
        </row>
        <row r="17539">
          <cell r="A17539" t="str">
            <v>10109407CIS</v>
          </cell>
          <cell r="B17539" t="str">
            <v>## AIRXPRESS FIRE-Z</v>
          </cell>
          <cell r="C17539" t="str">
            <v xml:space="preserve"> </v>
          </cell>
        </row>
        <row r="17540">
          <cell r="A17540">
            <v>10160438</v>
          </cell>
          <cell r="B17540" t="str">
            <v>SCBA, G1, HUD, VOICE AMP</v>
          </cell>
          <cell r="C17540" t="str">
            <v xml:space="preserve"> </v>
          </cell>
        </row>
        <row r="17541">
          <cell r="A17541">
            <v>10194300</v>
          </cell>
          <cell r="B17541" t="str">
            <v>HSG, C1 (32-3POL,UB,SR)</v>
          </cell>
          <cell r="C17541" t="str">
            <v xml:space="preserve"> </v>
          </cell>
        </row>
        <row r="17542">
          <cell r="A17542" t="str">
            <v>D3043989</v>
          </cell>
          <cell r="B17542" t="str">
            <v>AIR LINE FILTER CARTRIDGE AB/ST</v>
          </cell>
          <cell r="C17542" t="str">
            <v xml:space="preserve"> </v>
          </cell>
        </row>
        <row r="17543">
          <cell r="A17543" t="str">
            <v>D2055751</v>
          </cell>
          <cell r="B17543" t="str">
            <v>3S-PS FULL FACE MASK</v>
          </cell>
          <cell r="C17543" t="str">
            <v xml:space="preserve"> </v>
          </cell>
        </row>
        <row r="17544">
          <cell r="A17544">
            <v>10114531</v>
          </cell>
          <cell r="B17544" t="str">
            <v>3S-H-5001 FACEPIECE WITH CARRYING STRAP</v>
          </cell>
          <cell r="C17544" t="str">
            <v xml:space="preserve"> </v>
          </cell>
        </row>
        <row r="17545">
          <cell r="A17545">
            <v>10084764</v>
          </cell>
          <cell r="B17545" t="str">
            <v>AIRMAXX CLASSIC</v>
          </cell>
          <cell r="C17545" t="str">
            <v xml:space="preserve"> </v>
          </cell>
        </row>
        <row r="17546">
          <cell r="A17546">
            <v>10084767</v>
          </cell>
          <cell r="B17546" t="str">
            <v>AIRMAXX CLASSIC S WITH ICU</v>
          </cell>
          <cell r="C17546" t="str">
            <v xml:space="preserve"> </v>
          </cell>
        </row>
        <row r="17547">
          <cell r="A17547">
            <v>10197509</v>
          </cell>
          <cell r="B17547" t="str">
            <v>M1 SCBA INCL. LGDV - VRGZ</v>
          </cell>
          <cell r="C17547" t="str">
            <v xml:space="preserve"> </v>
          </cell>
        </row>
        <row r="17548">
          <cell r="A17548" t="str">
            <v>D0013632</v>
          </cell>
          <cell r="B17548" t="str">
            <v>DURETHAN BKV 30 N1,BLACK</v>
          </cell>
          <cell r="C17548" t="str">
            <v xml:space="preserve"> </v>
          </cell>
        </row>
        <row r="17549">
          <cell r="A17549">
            <v>10126797</v>
          </cell>
          <cell r="B17549" t="str">
            <v>CARRYING CASE, SCBA, STANDARD</v>
          </cell>
          <cell r="C17549" t="str">
            <v xml:space="preserve"> </v>
          </cell>
        </row>
        <row r="17550">
          <cell r="A17550">
            <v>10181031</v>
          </cell>
          <cell r="B17550" t="str">
            <v>COMP.CYL.L87A,9.0/300,T,15Y,AZNENBNNN,F.</v>
          </cell>
          <cell r="C17550" t="str">
            <v xml:space="preserve"> </v>
          </cell>
        </row>
        <row r="17551">
          <cell r="A17551">
            <v>10084426</v>
          </cell>
          <cell r="B17551" t="str">
            <v>COMP.FL.L65E,6,9/300,T,20Y,P,AZNENGANF,F</v>
          </cell>
          <cell r="C17551" t="str">
            <v xml:space="preserve"> </v>
          </cell>
        </row>
        <row r="17552">
          <cell r="A17552">
            <v>10061666</v>
          </cell>
          <cell r="B17552" t="str">
            <v>3S-H-A SMALL POLICE W/O CARRYING STRAP</v>
          </cell>
          <cell r="C17552" t="str">
            <v xml:space="preserve"> </v>
          </cell>
        </row>
        <row r="17553">
          <cell r="A17553">
            <v>10031130</v>
          </cell>
          <cell r="B17553" t="str">
            <v>3S-PF FULL FACE MASK (CIS)</v>
          </cell>
          <cell r="C17553" t="str">
            <v xml:space="preserve"> </v>
          </cell>
        </row>
        <row r="17554">
          <cell r="A17554">
            <v>10058212</v>
          </cell>
          <cell r="B17554" t="str">
            <v>ALPHASCOUT TM WITH TELEMETRY MODULE</v>
          </cell>
          <cell r="C17554" t="str">
            <v xml:space="preserve"> </v>
          </cell>
        </row>
        <row r="17555">
          <cell r="A17555">
            <v>10045899</v>
          </cell>
          <cell r="B17555" t="str">
            <v>ULTRA ELITE H-PS-MAXX-F1 MASK</v>
          </cell>
          <cell r="C17555" t="str">
            <v xml:space="preserve"> </v>
          </cell>
        </row>
        <row r="17556">
          <cell r="A17556" t="str">
            <v>10164912-02</v>
          </cell>
          <cell r="B17556" t="str">
            <v>UPGRADESET AIRGOMAXX  INCL.ALPHABELT PRO</v>
          </cell>
          <cell r="C17556" t="str">
            <v xml:space="preserve"> </v>
          </cell>
        </row>
        <row r="17557">
          <cell r="A17557">
            <v>10081108</v>
          </cell>
          <cell r="B17557" t="str">
            <v>UPGRADE SET BD96 ALPHA S</v>
          </cell>
          <cell r="C17557" t="str">
            <v xml:space="preserve"> </v>
          </cell>
        </row>
        <row r="17558">
          <cell r="A17558" t="str">
            <v>D3029900</v>
          </cell>
          <cell r="B17558" t="str">
            <v>## TURBO-FLO 240V AC, BLOWER WITH PLUG</v>
          </cell>
          <cell r="C17558" t="str">
            <v xml:space="preserve"> </v>
          </cell>
        </row>
        <row r="17559">
          <cell r="A17559" t="str">
            <v>10047444-SP</v>
          </cell>
          <cell r="B17559" t="str">
            <v>HANDHELD BAR CODE READER TEST BENCHES</v>
          </cell>
          <cell r="C17559" t="str">
            <v xml:space="preserve"> </v>
          </cell>
        </row>
        <row r="17560">
          <cell r="A17560">
            <v>10155897</v>
          </cell>
          <cell r="B17560" t="str">
            <v>DEMAND VALVE AUTOMAXX-AE-G-R-SHORT</v>
          </cell>
          <cell r="C17560" t="str">
            <v xml:space="preserve"> </v>
          </cell>
        </row>
        <row r="17561">
          <cell r="A17561">
            <v>10183171</v>
          </cell>
          <cell r="B17561" t="str">
            <v>BARCODE SCANNER WIRELESS</v>
          </cell>
          <cell r="C17561" t="str">
            <v xml:space="preserve"> </v>
          </cell>
        </row>
        <row r="17562">
          <cell r="A17562">
            <v>10081109</v>
          </cell>
          <cell r="B17562" t="str">
            <v>UPGRADE SET BD96 ALPHA Z</v>
          </cell>
          <cell r="C17562" t="str">
            <v xml:space="preserve"> </v>
          </cell>
        </row>
        <row r="17563">
          <cell r="A17563">
            <v>10098235</v>
          </cell>
          <cell r="B17563" t="str">
            <v>3S-PS-MAXX  (CIS)</v>
          </cell>
          <cell r="C17563" t="str">
            <v xml:space="preserve"> </v>
          </cell>
        </row>
        <row r="17564">
          <cell r="A17564">
            <v>10119564</v>
          </cell>
          <cell r="B17564" t="str">
            <v>PTT F. UE COMKIT F. MOTOROLA GP 320 ETC.</v>
          </cell>
          <cell r="C17564" t="str">
            <v xml:space="preserve"> </v>
          </cell>
        </row>
        <row r="17565">
          <cell r="A17565">
            <v>10108643</v>
          </cell>
          <cell r="B17565" t="str">
            <v>CLEARCOMMAND PTT,MOTOROLA APX/DGP/XPR</v>
          </cell>
          <cell r="C17565" t="str">
            <v xml:space="preserve"> </v>
          </cell>
        </row>
        <row r="17566">
          <cell r="A17566" t="str">
            <v>LW007242</v>
          </cell>
          <cell r="B17566" t="str">
            <v>COMPRESSOR MSA 320EF LN</v>
          </cell>
          <cell r="C17566" t="str">
            <v xml:space="preserve"> </v>
          </cell>
        </row>
        <row r="17567">
          <cell r="A17567" t="str">
            <v>D3043986</v>
          </cell>
          <cell r="B17567" t="str">
            <v>AIR LINE FILTER HOUSING</v>
          </cell>
          <cell r="C17567" t="str">
            <v xml:space="preserve"> </v>
          </cell>
        </row>
        <row r="17568">
          <cell r="A17568">
            <v>10102913</v>
          </cell>
          <cell r="B17568" t="str">
            <v>STEEL-CYL. 6L/300BAR,VAL.BZASM,FULL,BPOL</v>
          </cell>
          <cell r="C17568" t="str">
            <v xml:space="preserve"> </v>
          </cell>
        </row>
        <row r="17569">
          <cell r="A17569">
            <v>10088475</v>
          </cell>
          <cell r="B17569" t="str">
            <v>MOTIONSCOUT R [MANUAL ALARM RESET]</v>
          </cell>
          <cell r="C17569" t="str">
            <v xml:space="preserve"> </v>
          </cell>
        </row>
        <row r="17570">
          <cell r="A17570" t="str">
            <v>D2056701</v>
          </cell>
          <cell r="B17570" t="str">
            <v>ULTRA ELITE  WELDING ADAPTER</v>
          </cell>
          <cell r="C17570" t="str">
            <v xml:space="preserve"> </v>
          </cell>
        </row>
        <row r="17571">
          <cell r="A17571">
            <v>10095427</v>
          </cell>
          <cell r="B17571" t="str">
            <v>ST.CYL.R-EXTRA-5,6.0/300,Y,AZNEMSNNF,FUL</v>
          </cell>
          <cell r="C17571" t="str">
            <v xml:space="preserve"> </v>
          </cell>
        </row>
        <row r="17572">
          <cell r="A17572">
            <v>10032164</v>
          </cell>
          <cell r="B17572" t="str">
            <v>KLAR-PILOT FLUID SUPER PLUS</v>
          </cell>
          <cell r="C17572" t="str">
            <v xml:space="preserve"> </v>
          </cell>
        </row>
        <row r="17573">
          <cell r="A17573">
            <v>10164914</v>
          </cell>
          <cell r="B17573" t="str">
            <v>HELMET MASK HOLDER FOR SCBA, SET</v>
          </cell>
          <cell r="C17573" t="str">
            <v xml:space="preserve"> </v>
          </cell>
        </row>
        <row r="17574">
          <cell r="A17574" t="str">
            <v>LW002854</v>
          </cell>
          <cell r="B17574" t="str">
            <v>COMPRESSOR MSA 160 EF</v>
          </cell>
          <cell r="C17574" t="str">
            <v xml:space="preserve"> </v>
          </cell>
        </row>
        <row r="17575">
          <cell r="A17575">
            <v>10087658</v>
          </cell>
          <cell r="B17575" t="str">
            <v>HALTEFIX-AE/ESA/N ALPHA</v>
          </cell>
          <cell r="C17575" t="str">
            <v xml:space="preserve"> </v>
          </cell>
        </row>
        <row r="17576">
          <cell r="A17576">
            <v>10046165</v>
          </cell>
          <cell r="B17576" t="str">
            <v>MP EXTENSION HOSE 0,5M               ASV</v>
          </cell>
          <cell r="C17576" t="str">
            <v xml:space="preserve"> </v>
          </cell>
        </row>
        <row r="17577">
          <cell r="A17577">
            <v>10068092</v>
          </cell>
          <cell r="B17577" t="str">
            <v>AUTOMAXX, RESCUE SET W/ BAG (RUSSIA)</v>
          </cell>
          <cell r="C17577" t="str">
            <v xml:space="preserve"> </v>
          </cell>
        </row>
        <row r="17578">
          <cell r="A17578">
            <v>10155901</v>
          </cell>
          <cell r="B17578" t="str">
            <v>DEMAND VALVE AUTOMAXX-N-G-R-SHORT</v>
          </cell>
          <cell r="C17578" t="str">
            <v xml:space="preserve"> </v>
          </cell>
        </row>
        <row r="17579">
          <cell r="A17579" t="str">
            <v>D2056731</v>
          </cell>
          <cell r="B17579" t="str">
            <v>ULTRA ELITE COMKIT MASK ADAPTER</v>
          </cell>
          <cell r="C17579" t="str">
            <v xml:space="preserve"> </v>
          </cell>
        </row>
        <row r="17580">
          <cell r="A17580">
            <v>10045910</v>
          </cell>
          <cell r="B17580" t="str">
            <v>ULTRA ELITE H-PS-MAXX-SMALL-F1 MASK</v>
          </cell>
          <cell r="C17580" t="str">
            <v xml:space="preserve"> </v>
          </cell>
        </row>
        <row r="17581">
          <cell r="A17581">
            <v>10084824</v>
          </cell>
          <cell r="B17581" t="str">
            <v>ULTRA ELITE, M7, MD, PTC</v>
          </cell>
          <cell r="C17581" t="str">
            <v xml:space="preserve"> </v>
          </cell>
        </row>
        <row r="17582">
          <cell r="A17582">
            <v>10187217</v>
          </cell>
          <cell r="B17582" t="str">
            <v>COMP. CYL. 6.9L/300 BAR, FULL, BMPM</v>
          </cell>
          <cell r="C17582" t="str">
            <v xml:space="preserve"> </v>
          </cell>
        </row>
        <row r="17583">
          <cell r="A17583">
            <v>10145845</v>
          </cell>
          <cell r="B17583" t="str">
            <v>EXXTREME PROTECTION TUNNEL, BLACK, RIGHT</v>
          </cell>
          <cell r="C17583" t="str">
            <v xml:space="preserve"> </v>
          </cell>
        </row>
        <row r="17584">
          <cell r="A17584">
            <v>10181146</v>
          </cell>
          <cell r="B17584" t="str">
            <v>ALL-COM.CYL.9.0/300,T,NLL,P,CZNNNSNNNN,E</v>
          </cell>
          <cell r="C17584" t="str">
            <v xml:space="preserve"> </v>
          </cell>
        </row>
        <row r="17585">
          <cell r="A17585" t="str">
            <v>D2055758</v>
          </cell>
          <cell r="B17585" t="str">
            <v>TRANSPONDER RECEPTACLE, ASS., PKG. OF 5</v>
          </cell>
          <cell r="C17585" t="str">
            <v xml:space="preserve"> </v>
          </cell>
        </row>
        <row r="17586">
          <cell r="A17586">
            <v>10105149</v>
          </cell>
          <cell r="B17586" t="str">
            <v>PNEUMATIC SL, REPLACEMENT</v>
          </cell>
          <cell r="C17586" t="str">
            <v xml:space="preserve"> </v>
          </cell>
        </row>
        <row r="17587">
          <cell r="A17587">
            <v>10089300</v>
          </cell>
          <cell r="B17587" t="str">
            <v>MEDIUM PRESS.LINE 930, CL,W. COUPLING,SP</v>
          </cell>
          <cell r="C17587" t="str">
            <v>Przewód średniego ciśnienia, DM04MM (AirGO Mix/PRO/MaXX, AirMaXX)</v>
          </cell>
        </row>
        <row r="17588">
          <cell r="A17588">
            <v>10118149</v>
          </cell>
          <cell r="B17588" t="str">
            <v>COMP.CYL.L87N,9.0/300,Y,30Y,CZNNNSNNNN,E</v>
          </cell>
          <cell r="C17588" t="str">
            <v xml:space="preserve"> </v>
          </cell>
        </row>
        <row r="17589">
          <cell r="A17589">
            <v>46727</v>
          </cell>
          <cell r="B17589" t="str">
            <v>CARTRIDGE,AIRLINE FILTER,ORGANIC VAPORS</v>
          </cell>
          <cell r="C17589" t="str">
            <v xml:space="preserve"> </v>
          </cell>
        </row>
        <row r="17590">
          <cell r="A17590" t="str">
            <v>D5026000</v>
          </cell>
          <cell r="B17590" t="str">
            <v>BREATHING HOSE W/O VALVE</v>
          </cell>
          <cell r="C17590" t="str">
            <v xml:space="preserve"> </v>
          </cell>
        </row>
        <row r="17591">
          <cell r="A17591" t="str">
            <v>D4075929</v>
          </cell>
          <cell r="B17591" t="str">
            <v>QUICK-FILL LINE, 1 METER</v>
          </cell>
          <cell r="C17591" t="str">
            <v xml:space="preserve"> </v>
          </cell>
        </row>
        <row r="17592">
          <cell r="A17592">
            <v>10098735</v>
          </cell>
          <cell r="B17592" t="str">
            <v>COMP CYL. BFK 6 L 300 BAR, GAUGE, FULLL</v>
          </cell>
          <cell r="C17592" t="str">
            <v xml:space="preserve"> </v>
          </cell>
        </row>
        <row r="17593">
          <cell r="A17593">
            <v>10160506</v>
          </cell>
          <cell r="B17593" t="str">
            <v>HANDYCOM PTT FOR MOTOROLA GP320 ETC.</v>
          </cell>
          <cell r="C17593" t="str">
            <v xml:space="preserve"> </v>
          </cell>
        </row>
        <row r="17594">
          <cell r="A17594">
            <v>10084766</v>
          </cell>
          <cell r="B17594" t="str">
            <v>AIRMAXX CLASSIC S-Z</v>
          </cell>
          <cell r="C17594" t="str">
            <v xml:space="preserve"> </v>
          </cell>
        </row>
        <row r="17595">
          <cell r="A17595">
            <v>10200915</v>
          </cell>
          <cell r="B17595" t="str">
            <v>MOBILE DURABOOK R11</v>
          </cell>
          <cell r="C17595" t="str">
            <v xml:space="preserve"> </v>
          </cell>
        </row>
        <row r="17596">
          <cell r="A17596">
            <v>10045051</v>
          </cell>
          <cell r="B17596" t="str">
            <v>AUTOMAXX-AS COMPACT, REGULATOR W/O LINE</v>
          </cell>
          <cell r="C17596" t="str">
            <v xml:space="preserve"> </v>
          </cell>
        </row>
        <row r="17597">
          <cell r="A17597" t="str">
            <v>B1266012</v>
          </cell>
          <cell r="B17597" t="str">
            <v>TURBO-FLO L/W STORAGE CASE</v>
          </cell>
          <cell r="C17597" t="str">
            <v xml:space="preserve"> </v>
          </cell>
        </row>
        <row r="17598">
          <cell r="A17598" t="str">
            <v>D2055671</v>
          </cell>
          <cell r="B17598" t="str">
            <v>3S COMKIT W. PTT F. MOTOROLA GP300 ETC.</v>
          </cell>
          <cell r="C17598" t="str">
            <v xml:space="preserve"> </v>
          </cell>
        </row>
        <row r="17599">
          <cell r="A17599">
            <v>10191279</v>
          </cell>
          <cell r="B17599" t="str">
            <v>TELEMETRY CASE WITH CETAC V110</v>
          </cell>
          <cell r="C17599" t="str">
            <v xml:space="preserve"> </v>
          </cell>
        </row>
        <row r="17600">
          <cell r="A17600">
            <v>10021110</v>
          </cell>
          <cell r="B17600" t="str">
            <v>MED PRESSURE LINE,TRELLCHEM WITH OUTLET</v>
          </cell>
          <cell r="C17600" t="str">
            <v xml:space="preserve"> </v>
          </cell>
        </row>
        <row r="17601">
          <cell r="A17601">
            <v>10172778</v>
          </cell>
          <cell r="B17601" t="str">
            <v>KIT TABLET XPLORE ALPHABASE EU+ CASE</v>
          </cell>
          <cell r="C17601" t="str">
            <v xml:space="preserve"> </v>
          </cell>
        </row>
        <row r="17602">
          <cell r="A17602">
            <v>10089357</v>
          </cell>
          <cell r="B17602" t="str">
            <v>HALTEFIX-AS ALPHA B</v>
          </cell>
          <cell r="C17602" t="str">
            <v xml:space="preserve"> </v>
          </cell>
        </row>
        <row r="17603">
          <cell r="A17603">
            <v>10071650</v>
          </cell>
          <cell r="B17603" t="str">
            <v>CASE, AIRELITE 4H, WHEELED</v>
          </cell>
          <cell r="C17603" t="str">
            <v xml:space="preserve"> </v>
          </cell>
        </row>
        <row r="17604">
          <cell r="A17604">
            <v>10095102</v>
          </cell>
          <cell r="B17604" t="str">
            <v>CYLINDER VALVE K632-42.0-S23</v>
          </cell>
          <cell r="C17604" t="str">
            <v xml:space="preserve"> </v>
          </cell>
        </row>
        <row r="17605">
          <cell r="A17605">
            <v>10031384</v>
          </cell>
          <cell r="B17605" t="str">
            <v>ULTRA ELITE PS-MAXX  FFM, SILICONE</v>
          </cell>
          <cell r="C17605" t="str">
            <v xml:space="preserve"> </v>
          </cell>
        </row>
        <row r="17606">
          <cell r="A17606">
            <v>10049021</v>
          </cell>
          <cell r="B17606" t="str">
            <v>CARRYING CASE F. ALL SCBA C/W 1OR 2 CYL.</v>
          </cell>
          <cell r="C17606" t="str">
            <v xml:space="preserve"> </v>
          </cell>
        </row>
        <row r="17607">
          <cell r="A17607">
            <v>10142938</v>
          </cell>
          <cell r="B17607" t="str">
            <v>PREMAIRE E1-F02-L1-*-H1-*-*-*-C03</v>
          </cell>
          <cell r="C17607" t="str">
            <v xml:space="preserve"> </v>
          </cell>
        </row>
        <row r="17608">
          <cell r="A17608">
            <v>10194309</v>
          </cell>
          <cell r="B17608" t="str">
            <v>UPGRADE SET G1 ESA/M45X3, C1 PREP. (3X)</v>
          </cell>
          <cell r="C17608" t="str">
            <v xml:space="preserve"> </v>
          </cell>
        </row>
        <row r="17609">
          <cell r="A17609" t="str">
            <v>E0001028</v>
          </cell>
          <cell r="B17609" t="str">
            <v>ULTRASONIC CLEANER RK 1028 CH, N-143</v>
          </cell>
          <cell r="C17609" t="str">
            <v xml:space="preserve"> </v>
          </cell>
        </row>
        <row r="17610">
          <cell r="A17610">
            <v>10075961</v>
          </cell>
          <cell r="B17610" t="str">
            <v>## ALPHACLICK FILLING PANEL SET 300BAR</v>
          </cell>
          <cell r="C17610" t="str">
            <v xml:space="preserve"> </v>
          </cell>
        </row>
        <row r="17611">
          <cell r="A17611">
            <v>10144992</v>
          </cell>
          <cell r="B17611" t="str">
            <v>HP TEST LINE SCBA, SMARTCHECK</v>
          </cell>
          <cell r="C17611" t="str">
            <v xml:space="preserve"> </v>
          </cell>
        </row>
        <row r="17612">
          <cell r="A17612">
            <v>10036274</v>
          </cell>
          <cell r="B17612" t="str">
            <v>AUTOMAXX-N-G REGUL.RD40X1/7,RUBBER LINE</v>
          </cell>
          <cell r="C17612" t="str">
            <v xml:space="preserve"> </v>
          </cell>
        </row>
        <row r="17613">
          <cell r="A17613">
            <v>10058821</v>
          </cell>
          <cell r="B17613" t="str">
            <v>COMP.-CYL. 3,0L/300 BAR, 1,9KG, EMPTY</v>
          </cell>
          <cell r="C17613" t="str">
            <v xml:space="preserve"> </v>
          </cell>
        </row>
        <row r="17614">
          <cell r="A17614">
            <v>10191768</v>
          </cell>
          <cell r="B17614" t="str">
            <v>REGISTRATION MODULE CYLINDERS</v>
          </cell>
          <cell r="C17614" t="str">
            <v xml:space="preserve"> </v>
          </cell>
        </row>
        <row r="17615">
          <cell r="A17615" t="str">
            <v>10093731-BUND</v>
          </cell>
          <cell r="B17615" t="str">
            <v>PLASTIC BAG FOR MASK, SP, PACK OF 100</v>
          </cell>
          <cell r="C17615" t="str">
            <v xml:space="preserve"> </v>
          </cell>
        </row>
        <row r="17616">
          <cell r="A17616" t="str">
            <v>10168597-SP</v>
          </cell>
          <cell r="B17616" t="str">
            <v>LENS, PC 3MM, G1 FACEPIECE</v>
          </cell>
          <cell r="C17616" t="str">
            <v xml:space="preserve"> </v>
          </cell>
        </row>
        <row r="17617">
          <cell r="A17617">
            <v>10068542</v>
          </cell>
          <cell r="B17617" t="str">
            <v>AIRELITE 4H BATTERY CHARGER</v>
          </cell>
          <cell r="C17617" t="str">
            <v xml:space="preserve"> </v>
          </cell>
        </row>
        <row r="17618">
          <cell r="A17618" t="str">
            <v>D4066843</v>
          </cell>
          <cell r="B17618" t="str">
            <v>V-MEKO 400  DIAPHRAGM COMPRESSOR</v>
          </cell>
          <cell r="C17618" t="str">
            <v xml:space="preserve"> </v>
          </cell>
        </row>
        <row r="17619">
          <cell r="A17619" t="str">
            <v>10144215-SP</v>
          </cell>
          <cell r="B17619" t="str">
            <v>HEAD HARNESS, G1 FACEPIECE, KEVLAR, 4PT</v>
          </cell>
          <cell r="C17619" t="str">
            <v xml:space="preserve"> </v>
          </cell>
        </row>
        <row r="17620">
          <cell r="A17620" t="str">
            <v>D4066847</v>
          </cell>
          <cell r="B17620" t="str">
            <v>AIR HOSE 5M</v>
          </cell>
          <cell r="C17620" t="str">
            <v xml:space="preserve"> </v>
          </cell>
        </row>
        <row r="17621">
          <cell r="A17621">
            <v>10039412</v>
          </cell>
          <cell r="B17621" t="str">
            <v>FILTER CONNECTOR PS-MAXX</v>
          </cell>
          <cell r="C17621" t="str">
            <v xml:space="preserve"> </v>
          </cell>
        </row>
        <row r="17622">
          <cell r="A17622">
            <v>110478</v>
          </cell>
          <cell r="B17622" t="str">
            <v>AIR SUPPLY  HOSE, 40 M [MASS]</v>
          </cell>
          <cell r="C17622" t="str">
            <v xml:space="preserve"> </v>
          </cell>
        </row>
        <row r="17623">
          <cell r="A17623">
            <v>10073651</v>
          </cell>
          <cell r="B17623" t="str">
            <v>MULTITEST PLUS CONSOLE-HP 230V, TEST UNI</v>
          </cell>
          <cell r="C17623" t="str">
            <v xml:space="preserve"> </v>
          </cell>
        </row>
        <row r="17624">
          <cell r="A17624">
            <v>10161344</v>
          </cell>
          <cell r="B17624" t="str">
            <v>SHOULDER PAD,  PREMAIRE ESCAPE 5 PCS</v>
          </cell>
          <cell r="C17624" t="str">
            <v xml:space="preserve"> </v>
          </cell>
        </row>
        <row r="17625">
          <cell r="A17625">
            <v>10151241</v>
          </cell>
          <cell r="B17625" t="str">
            <v>ALPHABELT BASIC HOLDING-BELT W/O LANYARD</v>
          </cell>
          <cell r="C17625" t="str">
            <v xml:space="preserve"> </v>
          </cell>
        </row>
        <row r="17626">
          <cell r="A17626">
            <v>10059353</v>
          </cell>
          <cell r="B17626" t="str">
            <v>HALTEFIX-ESA</v>
          </cell>
          <cell r="C17626" t="str">
            <v xml:space="preserve"> </v>
          </cell>
        </row>
        <row r="17627">
          <cell r="A17627">
            <v>10047230</v>
          </cell>
          <cell r="B17627" t="str">
            <v>AUTOMAXX-ESA-G REGULATOR</v>
          </cell>
          <cell r="C17627" t="str">
            <v xml:space="preserve"> </v>
          </cell>
        </row>
        <row r="17628">
          <cell r="A17628">
            <v>10081110</v>
          </cell>
          <cell r="B17628" t="str">
            <v>UPGRADE SET BD96 ALPHA S-Z</v>
          </cell>
          <cell r="C17628" t="str">
            <v xml:space="preserve"> </v>
          </cell>
        </row>
        <row r="17629">
          <cell r="A17629">
            <v>10117573</v>
          </cell>
          <cell r="B17629" t="str">
            <v>ALPHAFP PRO L BA FALL PROT HARNESS LARGE</v>
          </cell>
          <cell r="C17629" t="str">
            <v xml:space="preserve"> </v>
          </cell>
        </row>
        <row r="17630">
          <cell r="A17630" t="str">
            <v>10144207-SP</v>
          </cell>
          <cell r="B17630" t="str">
            <v>INHALATION VALVE, G1 FACEPIECE</v>
          </cell>
          <cell r="C17630" t="str">
            <v xml:space="preserve"> </v>
          </cell>
        </row>
        <row r="17631">
          <cell r="A17631">
            <v>10073519</v>
          </cell>
          <cell r="B17631" t="str">
            <v>MULTITEST LP, TEST CASE</v>
          </cell>
          <cell r="C17631" t="str">
            <v xml:space="preserve"> </v>
          </cell>
        </row>
        <row r="17632">
          <cell r="A17632">
            <v>10061197</v>
          </cell>
          <cell r="B17632" t="str">
            <v>RESCUE LINE (MEDIUM PRESSURE) 1,5M</v>
          </cell>
          <cell r="C17632" t="str">
            <v xml:space="preserve"> </v>
          </cell>
        </row>
        <row r="17633">
          <cell r="A17633">
            <v>10050851</v>
          </cell>
          <cell r="B17633" t="str">
            <v>HALTEFIX FOR AUTOMAXX-AE (PACKAGED)</v>
          </cell>
          <cell r="C17633" t="str">
            <v xml:space="preserve"> </v>
          </cell>
        </row>
        <row r="17634">
          <cell r="A17634" t="str">
            <v>D3043993</v>
          </cell>
          <cell r="B17634" t="str">
            <v>AIR LINE FILTER CARTRIDGE A</v>
          </cell>
          <cell r="C17634" t="str">
            <v xml:space="preserve"> </v>
          </cell>
        </row>
        <row r="17635">
          <cell r="A17635">
            <v>10118151</v>
          </cell>
          <cell r="B17635" t="str">
            <v>COMP.CYL.L87N,9.0/300,Y,30Y,CZNNNSNNNN,F</v>
          </cell>
          <cell r="C17635" t="str">
            <v xml:space="preserve"> </v>
          </cell>
        </row>
        <row r="17636">
          <cell r="A17636" t="str">
            <v>D2055706</v>
          </cell>
          <cell r="B17636" t="str">
            <v>3S  COVER LENS, ADHESIVE, 10/PACK.</v>
          </cell>
          <cell r="C17636" t="str">
            <v xml:space="preserve"> </v>
          </cell>
        </row>
        <row r="17637">
          <cell r="A17637" t="str">
            <v>D3043987</v>
          </cell>
          <cell r="B17637" t="str">
            <v>AIR LINE FILTER CARTRIDGE CO</v>
          </cell>
          <cell r="C17637" t="str">
            <v xml:space="preserve"> </v>
          </cell>
        </row>
        <row r="17638">
          <cell r="A17638" t="str">
            <v>10144232-SP</v>
          </cell>
          <cell r="B17638" t="str">
            <v>O-RING 47,29X2,62,SI,70 SHORE,GRN,10/PKG</v>
          </cell>
          <cell r="C17638" t="str">
            <v xml:space="preserve"> </v>
          </cell>
        </row>
        <row r="17639">
          <cell r="A17639">
            <v>10160443</v>
          </cell>
          <cell r="B17639" t="str">
            <v>G1 SCBA, LGDV, NO ELECTRONICS</v>
          </cell>
          <cell r="C17639" t="str">
            <v xml:space="preserve"> </v>
          </cell>
        </row>
        <row r="17640">
          <cell r="A17640">
            <v>10144996</v>
          </cell>
          <cell r="B17640" t="str">
            <v>LGDV TEST ADAPTOR RD40, SMARTCHECK</v>
          </cell>
          <cell r="C17640" t="str">
            <v xml:space="preserve"> </v>
          </cell>
        </row>
        <row r="17641">
          <cell r="A17641">
            <v>10075278</v>
          </cell>
          <cell r="B17641" t="str">
            <v>## ALPHACLICK CYLINDERADA. 200/300B 5 PS</v>
          </cell>
          <cell r="C17641" t="str">
            <v xml:space="preserve"> </v>
          </cell>
        </row>
        <row r="17642">
          <cell r="A17642" t="str">
            <v>D5103974</v>
          </cell>
          <cell r="B17642" t="str">
            <v>COMP.CYL.L19C,2.0/300,Y,15Y,CZNNNSNNNN,E</v>
          </cell>
          <cell r="C17642" t="str">
            <v xml:space="preserve"> </v>
          </cell>
        </row>
        <row r="17643">
          <cell r="A17643">
            <v>10155896</v>
          </cell>
          <cell r="B17643" t="str">
            <v>DEMAND VALVE AUTOMAXX-AE-G-R</v>
          </cell>
          <cell r="C17643" t="str">
            <v xml:space="preserve"> </v>
          </cell>
        </row>
        <row r="17644">
          <cell r="A17644">
            <v>10083736</v>
          </cell>
          <cell r="B17644" t="str">
            <v>UPGRADE SET  AIRMAXX CLASSIC-S</v>
          </cell>
          <cell r="C17644" t="str">
            <v xml:space="preserve"> </v>
          </cell>
        </row>
        <row r="17645">
          <cell r="A17645">
            <v>10089042</v>
          </cell>
          <cell r="B17645" t="str">
            <v>MOTIONSCOUT SPARE PART, KEY</v>
          </cell>
          <cell r="C17645" t="str">
            <v xml:space="preserve"> </v>
          </cell>
        </row>
        <row r="17646">
          <cell r="A17646">
            <v>10036271</v>
          </cell>
          <cell r="B17646" t="str">
            <v>AUTOMAXX-AE-G REG.ASSY.M45X3,RUBBER LINE</v>
          </cell>
          <cell r="C17646" t="str">
            <v xml:space="preserve"> </v>
          </cell>
        </row>
        <row r="17647">
          <cell r="A17647" t="str">
            <v>10087483-SP</v>
          </cell>
          <cell r="B17647" t="str">
            <v>CYLINDER VALVE ND 300 BZNSM, SPARE</v>
          </cell>
          <cell r="C17647" t="str">
            <v xml:space="preserve"> </v>
          </cell>
        </row>
        <row r="17648">
          <cell r="A17648">
            <v>10175076</v>
          </cell>
          <cell r="B17648" t="str">
            <v>COMP.CYL.L58G,6.0/300,T,30Y,AZNENBNN,EMP</v>
          </cell>
          <cell r="C17648" t="str">
            <v xml:space="preserve"> </v>
          </cell>
        </row>
        <row r="17649">
          <cell r="A17649">
            <v>10151249</v>
          </cell>
          <cell r="B17649" t="str">
            <v>SMALL CONNECTOR LOOP FOR SCBA BELTS</v>
          </cell>
          <cell r="C17649" t="str">
            <v xml:space="preserve"> </v>
          </cell>
        </row>
        <row r="17650">
          <cell r="A17650">
            <v>10029767</v>
          </cell>
          <cell r="B17650" t="str">
            <v>COMP CYL. 6 L/300 BAR,FULL,RESTRICTOR</v>
          </cell>
          <cell r="C17650" t="str">
            <v xml:space="preserve"> </v>
          </cell>
        </row>
        <row r="17651">
          <cell r="A17651">
            <v>10145000</v>
          </cell>
          <cell r="B17651" t="str">
            <v>LGDV TEST ADAPTOR ESA, SMARTCHECK</v>
          </cell>
          <cell r="C17651" t="str">
            <v xml:space="preserve"> </v>
          </cell>
        </row>
        <row r="17652">
          <cell r="A17652">
            <v>10102394</v>
          </cell>
          <cell r="B17652" t="str">
            <v>SOUND ABSORBER FOR L&amp;W COMPRESSORS</v>
          </cell>
          <cell r="C17652" t="str">
            <v xml:space="preserve"> </v>
          </cell>
        </row>
        <row r="17653">
          <cell r="A17653">
            <v>10093732</v>
          </cell>
          <cell r="B17653" t="str">
            <v>ISOPROPANOL CLEANING TISSUE 100PCS, SP</v>
          </cell>
          <cell r="C17653" t="str">
            <v xml:space="preserve"> </v>
          </cell>
        </row>
        <row r="17654">
          <cell r="A17654">
            <v>10055365</v>
          </cell>
          <cell r="B17654" t="str">
            <v>AUTOMATIC SWITCH VALVE WITHOUT WS</v>
          </cell>
          <cell r="C17654" t="str">
            <v xml:space="preserve"> </v>
          </cell>
        </row>
        <row r="17655">
          <cell r="A17655">
            <v>10088729</v>
          </cell>
          <cell r="B17655" t="str">
            <v>3S-H-DF SUPPL. HARNESS W/O TENSION STRAP</v>
          </cell>
          <cell r="C17655" t="str">
            <v xml:space="preserve"> </v>
          </cell>
        </row>
        <row r="17656">
          <cell r="A17656">
            <v>10152141</v>
          </cell>
          <cell r="B17656" t="str">
            <v>EXX SHOULDER STRAP,RIGHT,COMP.W/O TUNNEL</v>
          </cell>
          <cell r="C17656" t="str">
            <v xml:space="preserve"> </v>
          </cell>
        </row>
        <row r="17657">
          <cell r="A17657" t="str">
            <v>10149560-SP</v>
          </cell>
          <cell r="B17657" t="str">
            <v>TORQUE TOOL, G1 FACEPIECE</v>
          </cell>
          <cell r="C17657" t="str">
            <v xml:space="preserve"> </v>
          </cell>
        </row>
        <row r="17658">
          <cell r="A17658">
            <v>10152752</v>
          </cell>
          <cell r="B17658" t="str">
            <v>PREMAIRE E1-F01-L1-*-H1-*-*-*-C04</v>
          </cell>
          <cell r="C17658" t="str">
            <v xml:space="preserve"> </v>
          </cell>
        </row>
        <row r="17659">
          <cell r="A17659">
            <v>10091545</v>
          </cell>
          <cell r="B17659" t="str">
            <v>AIRGO PRO-*-B-LG-R-*-SL-*-*-*-C3-*-*</v>
          </cell>
          <cell r="C17659" t="str">
            <v xml:space="preserve"> </v>
          </cell>
        </row>
        <row r="17660">
          <cell r="A17660">
            <v>10152140</v>
          </cell>
          <cell r="B17660" t="str">
            <v>EXX SHOULDER STRAP,LEFT,COMPL.W/O TUNNEL</v>
          </cell>
          <cell r="C17660" t="str">
            <v xml:space="preserve"> </v>
          </cell>
        </row>
        <row r="17661">
          <cell r="A17661">
            <v>10152521</v>
          </cell>
          <cell r="B17661" t="str">
            <v>AIR HOSE 30M</v>
          </cell>
          <cell r="C17661" t="str">
            <v xml:space="preserve"> </v>
          </cell>
        </row>
        <row r="17662">
          <cell r="A17662">
            <v>10170120</v>
          </cell>
          <cell r="B17662" t="str">
            <v>ALL-COMP.CYL. 7,2L/300BAR, FULL, CH</v>
          </cell>
          <cell r="C17662" t="str">
            <v xml:space="preserve"> </v>
          </cell>
        </row>
        <row r="17663">
          <cell r="A17663">
            <v>10078511</v>
          </cell>
          <cell r="B17663" t="str">
            <v>HALTEFIX-AE ALPHA B</v>
          </cell>
          <cell r="C17663" t="str">
            <v xml:space="preserve"> </v>
          </cell>
        </row>
        <row r="17664">
          <cell r="A17664">
            <v>10031396</v>
          </cell>
          <cell r="B17664" t="str">
            <v>FACEPIECE ULTRA ELITE PF-ESA-SI</v>
          </cell>
          <cell r="C17664" t="str">
            <v xml:space="preserve"> </v>
          </cell>
        </row>
        <row r="17665">
          <cell r="A17665">
            <v>10040603</v>
          </cell>
          <cell r="B17665" t="str">
            <v>AUTOMAXX-NR, DEMAND VALVE FOR RESCUE SET</v>
          </cell>
          <cell r="C17665" t="str">
            <v xml:space="preserve"> </v>
          </cell>
        </row>
        <row r="17666">
          <cell r="A17666" t="str">
            <v>D4066815</v>
          </cell>
          <cell r="B17666" t="str">
            <v>MP EXTENSION HOSE,  1.5M</v>
          </cell>
          <cell r="C17666" t="str">
            <v xml:space="preserve"> </v>
          </cell>
        </row>
        <row r="17667">
          <cell r="A17667" t="str">
            <v>10056606-BUND</v>
          </cell>
          <cell r="B17667" t="str">
            <v>T-PIECE 136/300BAR BUND</v>
          </cell>
          <cell r="C17667" t="str">
            <v xml:space="preserve"> </v>
          </cell>
        </row>
        <row r="17668">
          <cell r="A17668">
            <v>10065799</v>
          </cell>
          <cell r="B17668" t="str">
            <v>UPGRADE SET BD 96 / AIRMAXX SL-Q</v>
          </cell>
          <cell r="C17668" t="str">
            <v xml:space="preserve"> </v>
          </cell>
        </row>
        <row r="17669">
          <cell r="A17669">
            <v>10181027</v>
          </cell>
          <cell r="B17669" t="str">
            <v>ST.CYL.R-EXTRA-5,6.0/300,Y,AZNENBNNN,FUL</v>
          </cell>
          <cell r="C17669" t="str">
            <v xml:space="preserve"> </v>
          </cell>
        </row>
        <row r="17670">
          <cell r="A17670">
            <v>10088581</v>
          </cell>
          <cell r="B17670" t="str">
            <v>HIP BELT, COMPLETE AIRMAXX BUND, SP</v>
          </cell>
          <cell r="C17670" t="str">
            <v xml:space="preserve"> </v>
          </cell>
        </row>
        <row r="17671">
          <cell r="A17671">
            <v>10198075</v>
          </cell>
          <cell r="B17671" t="str">
            <v>A-G1FP K-S-1-M-H-R-P VRGZ</v>
          </cell>
          <cell r="C17671" t="str">
            <v xml:space="preserve"> </v>
          </cell>
        </row>
        <row r="17672">
          <cell r="A17672">
            <v>10144998</v>
          </cell>
          <cell r="B17672" t="str">
            <v>LGDV TEST ADAPTOR M45X3, SMARTCHECK</v>
          </cell>
          <cell r="C17672" t="str">
            <v xml:space="preserve"> </v>
          </cell>
        </row>
        <row r="17673">
          <cell r="A17673">
            <v>10145844</v>
          </cell>
          <cell r="B17673" t="str">
            <v>EXXTREME PROTECTION TUNNEL, BLACK, LEFT</v>
          </cell>
          <cell r="C17673" t="str">
            <v xml:space="preserve"> </v>
          </cell>
        </row>
        <row r="17674">
          <cell r="A17674">
            <v>10155795</v>
          </cell>
          <cell r="B17674" t="str">
            <v>MASK TEST ADAPTER ESA,CL. FOR TEST BENCH</v>
          </cell>
          <cell r="C17674" t="str">
            <v xml:space="preserve"> </v>
          </cell>
        </row>
        <row r="17675">
          <cell r="A17675">
            <v>10098782</v>
          </cell>
          <cell r="B17675" t="str">
            <v>AUTOMAXX-ESA-CBRN SHORT</v>
          </cell>
          <cell r="C17675" t="str">
            <v xml:space="preserve"> </v>
          </cell>
        </row>
        <row r="17676">
          <cell r="A17676">
            <v>10084765</v>
          </cell>
          <cell r="B17676" t="str">
            <v>AIRMAXX CLASSIC S</v>
          </cell>
          <cell r="C17676" t="str">
            <v xml:space="preserve"> </v>
          </cell>
        </row>
        <row r="17677">
          <cell r="A17677">
            <v>10162844</v>
          </cell>
          <cell r="B17677" t="str">
            <v>PRESS.RED. DM04MM(55BAR)CLICK</v>
          </cell>
          <cell r="C17677" t="str">
            <v xml:space="preserve"> </v>
          </cell>
        </row>
        <row r="17678">
          <cell r="A17678">
            <v>10174132</v>
          </cell>
          <cell r="B17678" t="str">
            <v>CYLINDER COVER NOMEX, 6.8L CYLINDER,BLUE</v>
          </cell>
          <cell r="C17678" t="str">
            <v xml:space="preserve"> </v>
          </cell>
        </row>
        <row r="17679">
          <cell r="A17679">
            <v>10032711</v>
          </cell>
          <cell r="B17679" t="str">
            <v>## T-PIECE 166/300BAR STRAIGHT</v>
          </cell>
          <cell r="C17679" t="str">
            <v xml:space="preserve"> </v>
          </cell>
        </row>
        <row r="17680">
          <cell r="A17680">
            <v>10152778</v>
          </cell>
          <cell r="B17680" t="str">
            <v>PREMAIRE C3-F04-L2-A1-H3-W2-P2-*-C04</v>
          </cell>
          <cell r="C17680" t="str">
            <v xml:space="preserve"> </v>
          </cell>
        </row>
        <row r="17681">
          <cell r="A17681">
            <v>10076096</v>
          </cell>
          <cell r="B17681" t="str">
            <v>## ALPHACLICK UPGRADE-KIT 300BAR</v>
          </cell>
          <cell r="C17681" t="str">
            <v xml:space="preserve"> </v>
          </cell>
        </row>
        <row r="17682">
          <cell r="A17682">
            <v>10084427</v>
          </cell>
          <cell r="B17682" t="str">
            <v>COM.CYL.L65E,6.9/300,T,20Y,P,AZNEMSNNF,F</v>
          </cell>
          <cell r="C17682" t="str">
            <v xml:space="preserve"> </v>
          </cell>
        </row>
        <row r="17683">
          <cell r="A17683">
            <v>10193352</v>
          </cell>
          <cell r="B17683" t="str">
            <v>COMP.CYL. BFC, 6.0/300, AZNEMBNNFN, FULL</v>
          </cell>
          <cell r="C17683" t="str">
            <v xml:space="preserve"> </v>
          </cell>
        </row>
        <row r="17684">
          <cell r="A17684">
            <v>10164912</v>
          </cell>
          <cell r="B17684" t="str">
            <v>UPGRADE SET AIRGO MAXX, W/O BELT</v>
          </cell>
          <cell r="C17684" t="str">
            <v xml:space="preserve"> </v>
          </cell>
        </row>
        <row r="17685">
          <cell r="A17685">
            <v>10041367</v>
          </cell>
          <cell r="B17685" t="str">
            <v>KIT OF COUPLINGS AL FOR AIRL.FILTER UNIT</v>
          </cell>
          <cell r="C17685" t="str">
            <v xml:space="preserve"> </v>
          </cell>
        </row>
        <row r="17686">
          <cell r="A17686">
            <v>10103503</v>
          </cell>
          <cell r="B17686" t="str">
            <v>TEST ADAPTER, AIRGO COMPACT</v>
          </cell>
          <cell r="C17686" t="str">
            <v xml:space="preserve"> </v>
          </cell>
        </row>
        <row r="17687">
          <cell r="A17687">
            <v>10155898</v>
          </cell>
          <cell r="B17687" t="str">
            <v>DEMAND VALVE AUTOMAXX-ESA-G-R</v>
          </cell>
          <cell r="C17687" t="str">
            <v xml:space="preserve"> </v>
          </cell>
        </row>
        <row r="17688">
          <cell r="A17688">
            <v>10165410</v>
          </cell>
          <cell r="B17688" t="str">
            <v>BATTERY HOLDER AIRELITE</v>
          </cell>
          <cell r="C17688" t="str">
            <v xml:space="preserve"> </v>
          </cell>
        </row>
        <row r="17689">
          <cell r="A17689" t="str">
            <v>D2056771</v>
          </cell>
          <cell r="B17689" t="str">
            <v>## ULTRA ELITE PF-EZ</v>
          </cell>
          <cell r="C17689" t="str">
            <v xml:space="preserve"> </v>
          </cell>
        </row>
        <row r="17690">
          <cell r="A17690">
            <v>10184951</v>
          </cell>
          <cell r="B17690" t="str">
            <v>SINGLELINE SCOUT-NO PRES. LINE, 1 MD CON</v>
          </cell>
          <cell r="C17690" t="str">
            <v xml:space="preserve"> </v>
          </cell>
        </row>
        <row r="17691">
          <cell r="A17691">
            <v>10091539</v>
          </cell>
          <cell r="B17691" t="str">
            <v>MOTIONSCOUT K - UK</v>
          </cell>
          <cell r="C17691" t="str">
            <v xml:space="preserve"> </v>
          </cell>
        </row>
        <row r="17692">
          <cell r="A17692" t="str">
            <v>B1260009</v>
          </cell>
          <cell r="B17692" t="str">
            <v>## TURBO-FLO  240VAC, BLOWER, W/O PLUG</v>
          </cell>
          <cell r="C17692" t="str">
            <v xml:space="preserve"> </v>
          </cell>
        </row>
        <row r="17693">
          <cell r="A17693">
            <v>10191648</v>
          </cell>
          <cell r="B17693" t="str">
            <v>MOBILE DURABOOK R13S</v>
          </cell>
          <cell r="C17693" t="str">
            <v xml:space="preserve"> </v>
          </cell>
        </row>
        <row r="17694">
          <cell r="A17694">
            <v>10021104</v>
          </cell>
          <cell r="B17694" t="str">
            <v>MED PR.LINE,TRELLCHEM WITHOUT OUTLET</v>
          </cell>
          <cell r="C17694" t="str">
            <v xml:space="preserve"> </v>
          </cell>
        </row>
        <row r="17695">
          <cell r="A17695" t="str">
            <v>D4075961-SP</v>
          </cell>
          <cell r="B17695" t="str">
            <v>QUICK-FILL  COUPLING (MALE), SPARE</v>
          </cell>
          <cell r="C17695" t="str">
            <v xml:space="preserve"> </v>
          </cell>
        </row>
        <row r="17696">
          <cell r="A17696" t="str">
            <v>10144209-SP</v>
          </cell>
          <cell r="B17696" t="str">
            <v>SPEECH DIAPHRAGM ASSY, G1 FACEPIECE</v>
          </cell>
          <cell r="C17696" t="str">
            <v xml:space="preserve"> </v>
          </cell>
        </row>
        <row r="17697">
          <cell r="A17697">
            <v>10042638</v>
          </cell>
          <cell r="B17697" t="str">
            <v>3S-H-PS-MAXX-F1 MASK</v>
          </cell>
          <cell r="C17697" t="str">
            <v xml:space="preserve"> </v>
          </cell>
        </row>
        <row r="17698">
          <cell r="A17698">
            <v>10093830</v>
          </cell>
          <cell r="B17698" t="str">
            <v>COMPRESSOR AIR HIGH PRES.300B EN LW 220V</v>
          </cell>
          <cell r="C17698" t="str">
            <v xml:space="preserve"> </v>
          </cell>
        </row>
        <row r="17699">
          <cell r="A17699" t="str">
            <v>D5103947</v>
          </cell>
          <cell r="B17699" t="str">
            <v>COMP.CYL.L58F,6.0/300,Y,15Y,CZNNNSNNNN,F</v>
          </cell>
          <cell r="C17699" t="str">
            <v xml:space="preserve"> </v>
          </cell>
        </row>
        <row r="17700">
          <cell r="A17700">
            <v>10031392</v>
          </cell>
          <cell r="B17700" t="str">
            <v>## FACEPIECE ULTRA ELITE PF-ESA-SMALL</v>
          </cell>
          <cell r="C17700" t="str">
            <v xml:space="preserve"> </v>
          </cell>
        </row>
        <row r="17701">
          <cell r="A17701" t="str">
            <v>D5103984</v>
          </cell>
          <cell r="B17701" t="str">
            <v>ST.CYL.,2.0/300,Y,CZNNNSNNNN,EMPTY</v>
          </cell>
          <cell r="C17701" t="str">
            <v xml:space="preserve"> </v>
          </cell>
        </row>
        <row r="17702">
          <cell r="A17702">
            <v>10189001</v>
          </cell>
          <cell r="B17702" t="str">
            <v>SINGLELINE SCOUT RFID KIT</v>
          </cell>
          <cell r="C17702" t="str">
            <v xml:space="preserve"> </v>
          </cell>
        </row>
        <row r="17703">
          <cell r="A17703" t="str">
            <v>LW002114</v>
          </cell>
          <cell r="B17703" t="str">
            <v>100E1-230 V L&amp;W COMPRESSOR</v>
          </cell>
          <cell r="C17703" t="str">
            <v xml:space="preserve"> </v>
          </cell>
        </row>
        <row r="17704">
          <cell r="A17704" t="str">
            <v>D4074180-SP</v>
          </cell>
          <cell r="B17704" t="str">
            <v>SEALING RING 45X34X3, SPARE</v>
          </cell>
          <cell r="C17704" t="str">
            <v xml:space="preserve"> </v>
          </cell>
        </row>
        <row r="17705">
          <cell r="A17705">
            <v>10186295</v>
          </cell>
          <cell r="B17705" t="str">
            <v>HP TEST ADAPT. PREMAIRE - SMARTCHECK</v>
          </cell>
          <cell r="C17705" t="str">
            <v xml:space="preserve"> </v>
          </cell>
        </row>
        <row r="17706">
          <cell r="A17706">
            <v>10164913</v>
          </cell>
          <cell r="B17706" t="str">
            <v>UPGRADE SET AIRGO PRO, W/O BELT</v>
          </cell>
          <cell r="C17706" t="str">
            <v xml:space="preserve"> </v>
          </cell>
        </row>
        <row r="17707">
          <cell r="A17707">
            <v>10156563</v>
          </cell>
          <cell r="B17707" t="str">
            <v>CYLINDER COVER PRO, 9L, BLACK</v>
          </cell>
          <cell r="C17707" t="str">
            <v xml:space="preserve"> </v>
          </cell>
        </row>
        <row r="17708">
          <cell r="A17708">
            <v>10058211</v>
          </cell>
          <cell r="B17708" t="str">
            <v>ALPHAMITTER SCBA</v>
          </cell>
          <cell r="C17708" t="str">
            <v xml:space="preserve"> </v>
          </cell>
        </row>
        <row r="17709">
          <cell r="A17709" t="str">
            <v>E0021035</v>
          </cell>
          <cell r="B17709" t="str">
            <v>WALL BOX FOR SCBA, 70X50X23 CM</v>
          </cell>
          <cell r="C17709" t="str">
            <v xml:space="preserve"> </v>
          </cell>
        </row>
        <row r="17710">
          <cell r="A17710" t="str">
            <v>10144179-SP</v>
          </cell>
          <cell r="B17710" t="str">
            <v>SPRING, EXHALATION VALVE, G1 FP, SPARE</v>
          </cell>
          <cell r="C17710" t="str">
            <v xml:space="preserve"> </v>
          </cell>
        </row>
        <row r="17711">
          <cell r="A17711">
            <v>10088679</v>
          </cell>
          <cell r="B17711" t="str">
            <v>COMP.-CYL. COVER 137,REFLEX PACKED</v>
          </cell>
          <cell r="C17711" t="str">
            <v xml:space="preserve"> </v>
          </cell>
        </row>
        <row r="17712">
          <cell r="A17712" t="str">
            <v>10149573-SP</v>
          </cell>
          <cell r="B17712" t="str">
            <v>NOSECUP ASSY, G1 FACEPIECE, MD</v>
          </cell>
          <cell r="C17712" t="str">
            <v xml:space="preserve"> </v>
          </cell>
        </row>
        <row r="17713">
          <cell r="A17713">
            <v>10169161</v>
          </cell>
          <cell r="B17713" t="str">
            <v>ALPHACLICK INDICATOR RING, PACK OF 4</v>
          </cell>
          <cell r="C17713" t="str">
            <v xml:space="preserve"> </v>
          </cell>
        </row>
        <row r="17714">
          <cell r="A17714" t="str">
            <v>10170847-BUND</v>
          </cell>
          <cell r="B17714" t="str">
            <v>DV, AUTOMAXX AE</v>
          </cell>
          <cell r="C17714" t="str">
            <v xml:space="preserve"> </v>
          </cell>
        </row>
        <row r="17715">
          <cell r="A17715">
            <v>10151242</v>
          </cell>
          <cell r="B17715" t="str">
            <v>ALPHABELT LANYARD, LANYARD</v>
          </cell>
          <cell r="C17715" t="str">
            <v xml:space="preserve"> </v>
          </cell>
        </row>
        <row r="17716">
          <cell r="A17716">
            <v>10175578</v>
          </cell>
          <cell r="B17716" t="str">
            <v>RUBBER HEAD FOR TEST BENCH</v>
          </cell>
          <cell r="C17716" t="str">
            <v xml:space="preserve"> </v>
          </cell>
        </row>
        <row r="17717">
          <cell r="A17717">
            <v>10157057</v>
          </cell>
          <cell r="B17717" t="str">
            <v>HANDYCOM PTT FOR TPH 700</v>
          </cell>
          <cell r="C17717" t="str">
            <v xml:space="preserve"> </v>
          </cell>
        </row>
        <row r="17718">
          <cell r="A17718">
            <v>10021106</v>
          </cell>
          <cell r="B17718" t="str">
            <v>CONIC SAFETY VALVE ND 300 AKA ZHF</v>
          </cell>
          <cell r="C17718" t="str">
            <v xml:space="preserve"> </v>
          </cell>
        </row>
        <row r="17719">
          <cell r="A17719">
            <v>10186697</v>
          </cell>
          <cell r="B17719" t="str">
            <v>SCBA SAFETY KEY (SET OF 10)</v>
          </cell>
          <cell r="C17719" t="str">
            <v xml:space="preserve"> </v>
          </cell>
        </row>
        <row r="17720">
          <cell r="A17720" t="str">
            <v>10088746-BUND</v>
          </cell>
          <cell r="B17720" t="str">
            <v>CONTAINER ULTRA ELITE BUND, SPARE</v>
          </cell>
          <cell r="C17720" t="str">
            <v xml:space="preserve"> </v>
          </cell>
        </row>
        <row r="17721">
          <cell r="A17721" t="str">
            <v>10144192-SP</v>
          </cell>
          <cell r="B17721" t="str">
            <v>INLET VALVE, G1 FACEPIECE, 10/PKG</v>
          </cell>
          <cell r="C17721" t="str">
            <v xml:space="preserve"> </v>
          </cell>
        </row>
        <row r="17722">
          <cell r="A17722">
            <v>10144993</v>
          </cell>
          <cell r="B17722" t="str">
            <v>SCBA TEST ADAP. 200 BAR, SMARTCHECK</v>
          </cell>
          <cell r="C17722" t="str">
            <v xml:space="preserve"> </v>
          </cell>
        </row>
        <row r="17723">
          <cell r="A17723" t="str">
            <v>D5175825</v>
          </cell>
          <cell r="B17723" t="str">
            <v>PRESSURE GAUGE 400 BAR, GK 1.0</v>
          </cell>
          <cell r="C17723" t="str">
            <v xml:space="preserve"> </v>
          </cell>
        </row>
        <row r="17724">
          <cell r="A17724" t="str">
            <v>D2055754</v>
          </cell>
          <cell r="B17724" t="str">
            <v>PLUG SCREW, THREAD 40</v>
          </cell>
          <cell r="C17724" t="str">
            <v xml:space="preserve"> </v>
          </cell>
        </row>
        <row r="17725">
          <cell r="A17725" t="str">
            <v>10126349-SP</v>
          </cell>
          <cell r="B17725" t="str">
            <v>PROTECTIVE CASE, 585 X 310 X 270,PLASTIC</v>
          </cell>
          <cell r="C17725" t="str">
            <v xml:space="preserve"> </v>
          </cell>
        </row>
        <row r="17726">
          <cell r="A17726">
            <v>10089279</v>
          </cell>
          <cell r="B17726" t="str">
            <v>CYLINDER BELT SEWED, AIRGO -SH, SP</v>
          </cell>
          <cell r="C17726" t="str">
            <v xml:space="preserve"> </v>
          </cell>
        </row>
        <row r="17727">
          <cell r="A17727" t="str">
            <v>10144208-SP</v>
          </cell>
          <cell r="B17727" t="str">
            <v>RETAINER, INHALATION VALVE, G1 FACEPIECE</v>
          </cell>
          <cell r="C17727" t="str">
            <v xml:space="preserve"> </v>
          </cell>
        </row>
        <row r="17728">
          <cell r="A17728">
            <v>10145002</v>
          </cell>
          <cell r="B17728" t="str">
            <v>LGDV TEST ADAPTOR AUTOMAXXQUICK CON., SC</v>
          </cell>
          <cell r="C17728" t="str">
            <v xml:space="preserve"> </v>
          </cell>
        </row>
        <row r="17729">
          <cell r="A17729" t="str">
            <v>D4066113-SP</v>
          </cell>
          <cell r="B17729" t="str">
            <v>LOCK COUPLING G 1/4A, SPARE, 2 PCS</v>
          </cell>
          <cell r="C17729" t="str">
            <v xml:space="preserve"> </v>
          </cell>
        </row>
        <row r="17730">
          <cell r="A17730">
            <v>10176479</v>
          </cell>
          <cell r="B17730" t="str">
            <v>THERMO JACKET. 9 LITER BOTTLE LUXFER</v>
          </cell>
          <cell r="C17730" t="str">
            <v xml:space="preserve"> </v>
          </cell>
        </row>
        <row r="17731">
          <cell r="A17731" t="str">
            <v>10027687-SP</v>
          </cell>
          <cell r="B17731" t="str">
            <v>SHOULDER STRAPS ASSY., AIRMAXX, SPARE</v>
          </cell>
          <cell r="C17731" t="str">
            <v xml:space="preserve"> </v>
          </cell>
        </row>
        <row r="17732">
          <cell r="A17732">
            <v>10119555</v>
          </cell>
          <cell r="B17732" t="str">
            <v>PTT F. UE COMKIT F. MOTOROLA GP 300 ETC.</v>
          </cell>
          <cell r="C17732" t="str">
            <v xml:space="preserve"> </v>
          </cell>
        </row>
        <row r="17733">
          <cell r="A17733" t="str">
            <v>D5103964</v>
          </cell>
          <cell r="B17733" t="str">
            <v>ST.CYL.,2.0/300,Y,CZNNNSNNNN,FULL</v>
          </cell>
          <cell r="C17733" t="str">
            <v xml:space="preserve"> </v>
          </cell>
        </row>
        <row r="17734">
          <cell r="A17734">
            <v>10104599</v>
          </cell>
          <cell r="B17734" t="str">
            <v>BAG FOR INTERVENTION TEAM, SPARE PART</v>
          </cell>
          <cell r="C17734" t="str">
            <v xml:space="preserve"> </v>
          </cell>
        </row>
        <row r="17735">
          <cell r="A17735">
            <v>39851</v>
          </cell>
          <cell r="B17735" t="str">
            <v>BRACKET,WALKAWAY,LP 30-MIN SCBA,UN6-30-3</v>
          </cell>
          <cell r="C17735" t="str">
            <v xml:space="preserve"> </v>
          </cell>
        </row>
        <row r="17736">
          <cell r="A17736">
            <v>10190678</v>
          </cell>
          <cell r="B17736" t="str">
            <v>COM.CYL.6.0/300,W,30Y,AZWENBNNNT,NL,EMPT</v>
          </cell>
          <cell r="C17736" t="str">
            <v xml:space="preserve"> </v>
          </cell>
        </row>
        <row r="17737">
          <cell r="A17737" t="str">
            <v>10144177-SP</v>
          </cell>
          <cell r="B17737" t="str">
            <v>RETAINER, EXHALATION VALVE, G1 FP, SPARE</v>
          </cell>
          <cell r="C17737" t="str">
            <v xml:space="preserve"> </v>
          </cell>
        </row>
        <row r="17738">
          <cell r="A17738">
            <v>10012120</v>
          </cell>
          <cell r="B17738" t="str">
            <v>AIR HOSE 50M</v>
          </cell>
          <cell r="C17738" t="str">
            <v xml:space="preserve"> </v>
          </cell>
        </row>
        <row r="17739">
          <cell r="A17739">
            <v>10194308</v>
          </cell>
          <cell r="B17739" t="str">
            <v>UPGRADE SET G1 MAXX, C1 PREP. (3X)</v>
          </cell>
          <cell r="C17739" t="str">
            <v>Osł. łącznika, G1, PS-MaXX do zest. rozm. C1 z mocow. (3 kompl.)</v>
          </cell>
        </row>
        <row r="17740">
          <cell r="A17740" t="str">
            <v>10046961-SP</v>
          </cell>
          <cell r="B17740" t="str">
            <v>PROFICHECK PRESSURE CONTROL VALVE SPARE</v>
          </cell>
          <cell r="C17740" t="str">
            <v xml:space="preserve"> </v>
          </cell>
        </row>
        <row r="17741">
          <cell r="A17741">
            <v>10045891</v>
          </cell>
          <cell r="B17741" t="str">
            <v>ULTRA ELITE H-F1 MASK</v>
          </cell>
          <cell r="C17741" t="str">
            <v xml:space="preserve"> </v>
          </cell>
        </row>
        <row r="17742">
          <cell r="A17742" t="str">
            <v>10159699-SP</v>
          </cell>
          <cell r="B17742" t="str">
            <v>NECKSTRAP, ASSY, RUBBER G1 FACEPIECE</v>
          </cell>
          <cell r="C17742" t="str">
            <v xml:space="preserve"> </v>
          </cell>
        </row>
        <row r="17743">
          <cell r="A17743" t="str">
            <v>D4075971</v>
          </cell>
          <cell r="B17743" t="str">
            <v>QUICK-FILL CYL ADAPTER</v>
          </cell>
          <cell r="C17743" t="str">
            <v xml:space="preserve"> </v>
          </cell>
        </row>
        <row r="17744">
          <cell r="A17744">
            <v>10034561</v>
          </cell>
          <cell r="B17744" t="str">
            <v>S-CAP-AIR 15 LIGHT, CYLINDER CHARGED</v>
          </cell>
          <cell r="C17744" t="str">
            <v xml:space="preserve"> </v>
          </cell>
        </row>
        <row r="17745">
          <cell r="A17745">
            <v>10181035</v>
          </cell>
          <cell r="B17745" t="str">
            <v>COMP.CYL.L87A,9.0/300,T,15Y,AZNENGANF,F.</v>
          </cell>
          <cell r="C17745" t="str">
            <v xml:space="preserve"> </v>
          </cell>
        </row>
        <row r="17746">
          <cell r="A17746">
            <v>10148109</v>
          </cell>
          <cell r="B17746" t="str">
            <v>SLEEVE FOR BFK CYLINDER</v>
          </cell>
          <cell r="C17746" t="str">
            <v xml:space="preserve"> </v>
          </cell>
        </row>
        <row r="17747">
          <cell r="A17747">
            <v>10198076</v>
          </cell>
          <cell r="B17747" t="str">
            <v>A-G1FP C-M-1-M-E-R-P VRGZ</v>
          </cell>
          <cell r="C17747" t="str">
            <v xml:space="preserve"> </v>
          </cell>
        </row>
        <row r="17748">
          <cell r="A17748" t="str">
            <v>10144220-SP</v>
          </cell>
          <cell r="B17748" t="str">
            <v>NECKSTRAP ASSY, CLOTH, G1 FACEPIECE</v>
          </cell>
          <cell r="C17748" t="str">
            <v xml:space="preserve"> </v>
          </cell>
        </row>
        <row r="17749">
          <cell r="A17749">
            <v>10190608</v>
          </cell>
          <cell r="B17749" t="str">
            <v>AIR HOSE 2M</v>
          </cell>
          <cell r="C17749" t="str">
            <v xml:space="preserve"> </v>
          </cell>
        </row>
        <row r="17750">
          <cell r="A17750">
            <v>10075277</v>
          </cell>
          <cell r="B17750" t="str">
            <v>## ALPHACLICK UPGRADE-KIT 200/300BAR</v>
          </cell>
          <cell r="C17750" t="str">
            <v xml:space="preserve"> </v>
          </cell>
        </row>
        <row r="17751">
          <cell r="A17751" t="str">
            <v>10144213-SP</v>
          </cell>
          <cell r="B17751" t="str">
            <v>SCREW RING, G1 FACEPIECE</v>
          </cell>
          <cell r="C17751" t="str">
            <v xml:space="preserve"> </v>
          </cell>
        </row>
        <row r="17752">
          <cell r="A17752">
            <v>10032100</v>
          </cell>
          <cell r="B17752" t="str">
            <v>CARRYING STRAP, COMPL., SPARE PART</v>
          </cell>
          <cell r="C17752" t="str">
            <v xml:space="preserve"> </v>
          </cell>
        </row>
        <row r="17753">
          <cell r="A17753" t="str">
            <v>D5175538</v>
          </cell>
          <cell r="B17753" t="str">
            <v>MTPLUS TEST ADAPTER M 45X3, CASE</v>
          </cell>
          <cell r="C17753" t="str">
            <v xml:space="preserve"> </v>
          </cell>
        </row>
        <row r="17754">
          <cell r="A17754" t="str">
            <v>D2056729</v>
          </cell>
          <cell r="B17754" t="str">
            <v>ULTRA ELITE  SPECTACLES ADAPTER</v>
          </cell>
          <cell r="C17754" t="str">
            <v xml:space="preserve"> </v>
          </cell>
        </row>
        <row r="17755">
          <cell r="A17755" t="str">
            <v>LW001816</v>
          </cell>
          <cell r="B17755" t="str">
            <v>SAFETY VALVE, 300 BAR</v>
          </cell>
          <cell r="C17755" t="str">
            <v xml:space="preserve"> </v>
          </cell>
        </row>
        <row r="17756">
          <cell r="A17756" t="str">
            <v>LW002042</v>
          </cell>
          <cell r="B17756" t="str">
            <v>STORAGE TANK, 2X50 LITERS 300 BAR</v>
          </cell>
          <cell r="C17756" t="str">
            <v xml:space="preserve"> </v>
          </cell>
        </row>
        <row r="17757">
          <cell r="A17757" t="str">
            <v>D5103965</v>
          </cell>
          <cell r="B17757" t="str">
            <v>STEEL CYL. 4 L/200 BAR, FULL</v>
          </cell>
          <cell r="C17757" t="str">
            <v xml:space="preserve"> </v>
          </cell>
        </row>
        <row r="17758">
          <cell r="A17758" t="str">
            <v>D2055038</v>
          </cell>
          <cell r="B17758" t="str">
            <v>TOOL, VALVE EXCHANGE</v>
          </cell>
          <cell r="C17758" t="str">
            <v xml:space="preserve"> </v>
          </cell>
        </row>
        <row r="17759">
          <cell r="A17759" t="str">
            <v>D2055755</v>
          </cell>
          <cell r="B17759" t="str">
            <v>CAP SCREW, M 45X3</v>
          </cell>
          <cell r="C17759" t="str">
            <v xml:space="preserve"> </v>
          </cell>
        </row>
        <row r="17760">
          <cell r="A17760" t="str">
            <v>D0807001</v>
          </cell>
          <cell r="B17760" t="str">
            <v>FILTER CARTRIDGE</v>
          </cell>
          <cell r="C17760" t="str">
            <v xml:space="preserve"> </v>
          </cell>
        </row>
        <row r="17761">
          <cell r="A17761">
            <v>10089294</v>
          </cell>
          <cell r="B17761" t="str">
            <v>CONNECTING BELT W. LINE HOLDER, AIRGO,SP</v>
          </cell>
          <cell r="C17761" t="str">
            <v xml:space="preserve"> Pasek połączeniowy z mocow. Przewodów</v>
          </cell>
        </row>
        <row r="17762">
          <cell r="A17762" t="str">
            <v>D4066857</v>
          </cell>
          <cell r="B17762" t="str">
            <v>MEDIUM PRESSURE Y-PIECE</v>
          </cell>
          <cell r="C17762" t="str">
            <v xml:space="preserve"> </v>
          </cell>
        </row>
        <row r="17763">
          <cell r="A17763">
            <v>10102087</v>
          </cell>
          <cell r="B17763" t="str">
            <v>TRANSPONDER BLACK SELF ADH. 10 ST, SPARE</v>
          </cell>
          <cell r="C17763" t="str">
            <v xml:space="preserve"> </v>
          </cell>
        </row>
        <row r="17764">
          <cell r="A17764">
            <v>10031102</v>
          </cell>
          <cell r="B17764" t="str">
            <v>HARNESS ASSY, HEAD, SPEED-ON, NFPA</v>
          </cell>
          <cell r="C17764" t="str">
            <v xml:space="preserve"> </v>
          </cell>
        </row>
        <row r="17765">
          <cell r="A17765">
            <v>10152728</v>
          </cell>
          <cell r="B17765" t="str">
            <v>## PREMAIRE C5-F04-L2-T1-*-W3-P2-*-C04</v>
          </cell>
          <cell r="C17765" t="str">
            <v xml:space="preserve"> </v>
          </cell>
        </row>
        <row r="17766">
          <cell r="A17766">
            <v>10072888</v>
          </cell>
          <cell r="B17766" t="str">
            <v>COMP. CYL. 6,9/300 AZ, EMPTY, RESTRICTOR</v>
          </cell>
          <cell r="C17766" t="str">
            <v xml:space="preserve"> </v>
          </cell>
        </row>
        <row r="17767">
          <cell r="A17767">
            <v>10164808</v>
          </cell>
          <cell r="B17767" t="str">
            <v>PROT.COVER BOTTOM BOTTL.6,8 L65C LUXFER</v>
          </cell>
          <cell r="C17767" t="str">
            <v xml:space="preserve"> </v>
          </cell>
        </row>
        <row r="17768">
          <cell r="A17768">
            <v>10088033</v>
          </cell>
          <cell r="B17768" t="str">
            <v>MOTIONSCOUT T [TEMPERATURE SENSOR]</v>
          </cell>
          <cell r="C17768" t="str">
            <v xml:space="preserve"> </v>
          </cell>
        </row>
        <row r="17769">
          <cell r="A17769">
            <v>10103301</v>
          </cell>
          <cell r="B17769" t="str">
            <v>SPARE PKG 6 PCS. BATTERY SIZE AA</v>
          </cell>
          <cell r="C17769" t="str">
            <v xml:space="preserve"> </v>
          </cell>
        </row>
        <row r="17770">
          <cell r="A17770">
            <v>10181030</v>
          </cell>
          <cell r="B17770" t="str">
            <v>COM.CYL.L65E,6.9/300,Y,20Y,AZNENBNNN,FUL</v>
          </cell>
          <cell r="C17770" t="str">
            <v xml:space="preserve"> </v>
          </cell>
        </row>
        <row r="17771">
          <cell r="A17771" t="str">
            <v>D2056751</v>
          </cell>
          <cell r="B17771" t="str">
            <v>ULTRA ELITE PS  FULL FACE MASK</v>
          </cell>
          <cell r="C17771" t="str">
            <v xml:space="preserve"> </v>
          </cell>
        </row>
        <row r="17772">
          <cell r="A17772">
            <v>10145001</v>
          </cell>
          <cell r="B17772" t="str">
            <v>LGDV TEST ADAPTOR QUICK CON., SMARTCHECK</v>
          </cell>
          <cell r="C17772" t="str">
            <v xml:space="preserve"> </v>
          </cell>
        </row>
        <row r="17773">
          <cell r="A17773" t="str">
            <v>D6125741</v>
          </cell>
          <cell r="B17773" t="str">
            <v>3S-H-PF  FULL FACE MASK (M45X3) F.F200</v>
          </cell>
          <cell r="C17773" t="str">
            <v xml:space="preserve"> </v>
          </cell>
        </row>
        <row r="17774">
          <cell r="A17774">
            <v>10165223</v>
          </cell>
          <cell r="B17774" t="str">
            <v>HOUSING COVER AIRELITE TR HD, SPARE</v>
          </cell>
          <cell r="C17774" t="str">
            <v xml:space="preserve"> </v>
          </cell>
        </row>
        <row r="17775">
          <cell r="A17775">
            <v>10090262</v>
          </cell>
          <cell r="B17775" t="str">
            <v>UNITÉ DE FILTRATION COMPLÈTE 2 SORTIES</v>
          </cell>
          <cell r="C17775" t="str">
            <v xml:space="preserve"> </v>
          </cell>
        </row>
        <row r="17776">
          <cell r="A17776" t="str">
            <v>LW000199</v>
          </cell>
          <cell r="B17776" t="str">
            <v>PNEUMATIC CONDENSATE VALVE</v>
          </cell>
          <cell r="C17776" t="str">
            <v xml:space="preserve"> </v>
          </cell>
        </row>
        <row r="17777">
          <cell r="A17777" t="str">
            <v>LW002304</v>
          </cell>
          <cell r="B17777" t="str">
            <v>ANTI WHIP CONNE, 300 BAR</v>
          </cell>
          <cell r="C17777" t="str">
            <v xml:space="preserve"> </v>
          </cell>
        </row>
        <row r="17778">
          <cell r="A17778">
            <v>10031383</v>
          </cell>
          <cell r="B17778" t="str">
            <v>## ULTRA ELITE PS-MAXX  FFM, SMALL</v>
          </cell>
          <cell r="C17778" t="str">
            <v xml:space="preserve"> </v>
          </cell>
        </row>
        <row r="17779">
          <cell r="A17779" t="str">
            <v>D0140473</v>
          </cell>
          <cell r="B17779" t="str">
            <v>DIAPHRAGM LEVER GAUGE LOW/HIGH TOLERANCE</v>
          </cell>
          <cell r="C17779" t="str">
            <v xml:space="preserve"> </v>
          </cell>
        </row>
        <row r="17780">
          <cell r="A17780" t="str">
            <v>10125508-SP</v>
          </cell>
          <cell r="B17780" t="str">
            <v>COMPOSITE CYL., 2L, 300 BAR, RAW</v>
          </cell>
          <cell r="C17780" t="str">
            <v xml:space="preserve"> </v>
          </cell>
        </row>
        <row r="17781">
          <cell r="A17781" t="str">
            <v>10048094-SP</v>
          </cell>
          <cell r="B17781" t="str">
            <v>CONE PREMAIRE KAZ, SPARE PART</v>
          </cell>
          <cell r="C17781" t="str">
            <v xml:space="preserve"> </v>
          </cell>
        </row>
        <row r="17782">
          <cell r="A17782" t="str">
            <v>10144193-SP</v>
          </cell>
          <cell r="B17782" t="str">
            <v>INLET VALVE SEAT, G1 FACEPIECE</v>
          </cell>
          <cell r="C17782" t="str">
            <v xml:space="preserve"> </v>
          </cell>
        </row>
        <row r="17783">
          <cell r="A17783" t="str">
            <v>D2055783</v>
          </cell>
          <cell r="B17783" t="str">
            <v>## 3S-PF-VG   FULL FACE MASK</v>
          </cell>
          <cell r="C17783" t="str">
            <v xml:space="preserve"> </v>
          </cell>
        </row>
        <row r="17784">
          <cell r="A17784">
            <v>10035756</v>
          </cell>
          <cell r="B17784" t="str">
            <v>TOOL FOR PUSH TO CONNECT ADAPTER</v>
          </cell>
          <cell r="C17784" t="str">
            <v xml:space="preserve"> </v>
          </cell>
        </row>
        <row r="17785">
          <cell r="A17785" t="str">
            <v>10144222-SP</v>
          </cell>
          <cell r="B17785" t="str">
            <v>CLAMP, COMPONENT HSG, G1 FACEPIECE</v>
          </cell>
          <cell r="C17785" t="str">
            <v xml:space="preserve"> </v>
          </cell>
        </row>
        <row r="17786">
          <cell r="A17786">
            <v>10118629</v>
          </cell>
          <cell r="B17786" t="str">
            <v>CYLINDER VALVE K632-32.0-S41, GAUGE</v>
          </cell>
          <cell r="C17786" t="str">
            <v xml:space="preserve"> </v>
          </cell>
        </row>
        <row r="17787">
          <cell r="A17787">
            <v>10067168</v>
          </cell>
          <cell r="B17787" t="str">
            <v>ICM TX KIT, HP, 4500, W/O SENSOR</v>
          </cell>
          <cell r="C17787" t="str">
            <v xml:space="preserve"> </v>
          </cell>
        </row>
        <row r="17788">
          <cell r="A17788">
            <v>10031388</v>
          </cell>
          <cell r="B17788" t="str">
            <v>3S-PS-MAXX-SILICONE FULL FACE MASK</v>
          </cell>
          <cell r="C17788" t="str">
            <v xml:space="preserve"> </v>
          </cell>
        </row>
        <row r="17789">
          <cell r="A17789" t="str">
            <v>10086892-SP</v>
          </cell>
          <cell r="B17789" t="str">
            <v>PROTECTIVE CAP F. PRESSURE GAUGE, SP</v>
          </cell>
          <cell r="C17789" t="str">
            <v xml:space="preserve"> </v>
          </cell>
        </row>
        <row r="17790">
          <cell r="A17790" t="str">
            <v>D2055759</v>
          </cell>
          <cell r="B17790" t="str">
            <v>## MAGIC KIT2 TRANSPONDER READING DEVICE</v>
          </cell>
          <cell r="C17790" t="str">
            <v xml:space="preserve"> </v>
          </cell>
        </row>
        <row r="17791">
          <cell r="A17791" t="str">
            <v>D2055720</v>
          </cell>
          <cell r="B17791" t="str">
            <v>3S-P COMKIT ADAPTER, POSITIVE PRESSURE</v>
          </cell>
          <cell r="C17791" t="str">
            <v xml:space="preserve"> </v>
          </cell>
        </row>
        <row r="17792">
          <cell r="A17792">
            <v>10042561</v>
          </cell>
          <cell r="B17792" t="str">
            <v>T-PIECE 161/300BAR ITALY</v>
          </cell>
          <cell r="C17792" t="str">
            <v xml:space="preserve"> </v>
          </cell>
        </row>
        <row r="17793">
          <cell r="A17793">
            <v>10192641</v>
          </cell>
          <cell r="B17793" t="str">
            <v>ALPHACLICK 2 TEST GAUGE (UP TO 400BAR)</v>
          </cell>
          <cell r="C17793" t="str">
            <v xml:space="preserve"> </v>
          </cell>
        </row>
        <row r="17794">
          <cell r="A17794">
            <v>10187631</v>
          </cell>
          <cell r="B17794" t="str">
            <v>ADDITIONAL FILLING HOSE &amp; ALPHA CLICK</v>
          </cell>
          <cell r="C17794" t="str">
            <v xml:space="preserve"> </v>
          </cell>
        </row>
        <row r="17795">
          <cell r="A17795" t="str">
            <v>D0140894</v>
          </cell>
          <cell r="B17795" t="str">
            <v>ASSEMBLY AID R5/8"</v>
          </cell>
          <cell r="C17795" t="str">
            <v xml:space="preserve"> </v>
          </cell>
        </row>
        <row r="17796">
          <cell r="A17796" t="str">
            <v>D4060989</v>
          </cell>
          <cell r="B17796" t="str">
            <v>GASKET REMOVERS,SET, 5/PACK.</v>
          </cell>
          <cell r="C17796" t="str">
            <v xml:space="preserve"> </v>
          </cell>
        </row>
        <row r="17797">
          <cell r="A17797" t="str">
            <v>10027677-SP</v>
          </cell>
          <cell r="B17797" t="str">
            <v>CONNECTION STRAP HIP, AIRMAXX, SPARE 5PC</v>
          </cell>
          <cell r="C17797" t="str">
            <v xml:space="preserve"> </v>
          </cell>
        </row>
        <row r="17798">
          <cell r="A17798" t="str">
            <v>D5175502</v>
          </cell>
          <cell r="B17798" t="str">
            <v>MASK TEST HEAD,SEPARATE INSTALLATION</v>
          </cell>
          <cell r="C17798" t="str">
            <v xml:space="preserve"> </v>
          </cell>
        </row>
        <row r="17799">
          <cell r="A17799">
            <v>10016017</v>
          </cell>
          <cell r="B17799" t="str">
            <v>LOCTITE 222, 50ML</v>
          </cell>
          <cell r="C17799" t="str">
            <v xml:space="preserve"> </v>
          </cell>
        </row>
        <row r="17800">
          <cell r="A17800">
            <v>10164804</v>
          </cell>
          <cell r="B17800" t="str">
            <v>BULB HORN FOR SCBA</v>
          </cell>
          <cell r="C17800" t="str">
            <v xml:space="preserve"> </v>
          </cell>
        </row>
        <row r="17801">
          <cell r="A17801">
            <v>10164662</v>
          </cell>
          <cell r="B17801" t="str">
            <v>HANDYCOM PTT FOR KENNWOOD TK290 ETC.</v>
          </cell>
          <cell r="C17801" t="str">
            <v xml:space="preserve"> </v>
          </cell>
        </row>
        <row r="17802">
          <cell r="A17802">
            <v>10075231</v>
          </cell>
          <cell r="B17802" t="str">
            <v>INSTALLATION WRENCH SW19 (FLAT)</v>
          </cell>
          <cell r="C17802" t="str">
            <v xml:space="preserve"> </v>
          </cell>
        </row>
        <row r="17803">
          <cell r="A17803" t="str">
            <v>10144196-SP</v>
          </cell>
          <cell r="B17803" t="str">
            <v>LENS RING, LOWER, G1 FACEPIECE</v>
          </cell>
          <cell r="C17803" t="str">
            <v xml:space="preserve"> </v>
          </cell>
        </row>
        <row r="17804">
          <cell r="A17804">
            <v>10091513</v>
          </cell>
          <cell r="B17804" t="str">
            <v>3S COMKIT W. PTT F. KENWOOD MISC. TK</v>
          </cell>
          <cell r="C17804" t="str">
            <v xml:space="preserve"> </v>
          </cell>
        </row>
        <row r="17805">
          <cell r="A17805">
            <v>242327</v>
          </cell>
          <cell r="B17805" t="str">
            <v>CASE GREY/RED FOR BD</v>
          </cell>
          <cell r="C17805" t="str">
            <v xml:space="preserve"> </v>
          </cell>
        </row>
        <row r="17806">
          <cell r="A17806" t="str">
            <v>10144195-SP</v>
          </cell>
          <cell r="B17806" t="str">
            <v>LENS RING, UPPER, G1 FACEPIECE</v>
          </cell>
          <cell r="C17806" t="str">
            <v xml:space="preserve"> </v>
          </cell>
        </row>
        <row r="17807">
          <cell r="A17807" t="str">
            <v>M0017892</v>
          </cell>
          <cell r="B17807" t="str">
            <v>HOSE HP 50 CM 300 BAR - 1/4 NPT</v>
          </cell>
          <cell r="C17807" t="str">
            <v xml:space="preserve"> </v>
          </cell>
        </row>
        <row r="17808">
          <cell r="A17808">
            <v>10089532</v>
          </cell>
          <cell r="B17808" t="str">
            <v>FP ADAPTER PS MAXX FOR MULTITEST CASES</v>
          </cell>
          <cell r="C17808" t="str">
            <v xml:space="preserve"> </v>
          </cell>
        </row>
        <row r="17809">
          <cell r="A17809">
            <v>10163388</v>
          </cell>
          <cell r="B17809" t="str">
            <v>HANDYCOM PTT FOR MOTOROLA APX 6000 ETC.</v>
          </cell>
          <cell r="C17809" t="str">
            <v xml:space="preserve"> </v>
          </cell>
        </row>
        <row r="17810">
          <cell r="A17810" t="str">
            <v>D2055750</v>
          </cell>
          <cell r="B17810" t="str">
            <v>3S-R MASK SPECTACLES SYNTHETIC</v>
          </cell>
          <cell r="C17810" t="str">
            <v xml:space="preserve"> </v>
          </cell>
        </row>
        <row r="17811">
          <cell r="A17811">
            <v>10010967</v>
          </cell>
          <cell r="B17811" t="str">
            <v>STEEL CYL. 6 L/300 BAR,EMPTY VALVE/GAUGE</v>
          </cell>
          <cell r="C17811" t="str">
            <v xml:space="preserve"> </v>
          </cell>
        </row>
        <row r="17812">
          <cell r="A17812">
            <v>10037652</v>
          </cell>
          <cell r="B17812" t="str">
            <v>FACEPIECE,ULTRA ELITE,LG,PTC,HY,NON NFPA</v>
          </cell>
          <cell r="C17812" t="str">
            <v xml:space="preserve"> </v>
          </cell>
        </row>
        <row r="17813">
          <cell r="A17813" t="str">
            <v>D4074877</v>
          </cell>
          <cell r="B17813" t="str">
            <v>SCBA WALLBOX, TYPE D</v>
          </cell>
          <cell r="C17813" t="str">
            <v xml:space="preserve"> </v>
          </cell>
        </row>
        <row r="17814">
          <cell r="A17814">
            <v>10100425</v>
          </cell>
          <cell r="B17814" t="str">
            <v>SEALING PLUG ALPHAMITTER (5 PIECES)</v>
          </cell>
          <cell r="C17814" t="str">
            <v xml:space="preserve"> </v>
          </cell>
        </row>
        <row r="17815">
          <cell r="A17815">
            <v>10155892</v>
          </cell>
          <cell r="B17815" t="str">
            <v>DEMAND VALVE AUTOMAXX-AS-G-R-SHORT</v>
          </cell>
          <cell r="C17815" t="str">
            <v xml:space="preserve"> </v>
          </cell>
        </row>
        <row r="17816">
          <cell r="A17816">
            <v>10200858</v>
          </cell>
          <cell r="B17816" t="str">
            <v>HARSTRA WATER SOFTENER</v>
          </cell>
          <cell r="C17816" t="str">
            <v xml:space="preserve"> </v>
          </cell>
        </row>
        <row r="17817">
          <cell r="A17817">
            <v>10119561</v>
          </cell>
          <cell r="B17817" t="str">
            <v>PTT F. UE COMKIT, F. SEPURA MISC. STP</v>
          </cell>
          <cell r="C17817" t="str">
            <v xml:space="preserve"> </v>
          </cell>
        </row>
        <row r="17818">
          <cell r="A17818" t="str">
            <v>D4074833</v>
          </cell>
          <cell r="B17818" t="str">
            <v>ADAPTER M 45X3/RD 40X1/7</v>
          </cell>
          <cell r="C17818" t="str">
            <v xml:space="preserve"> </v>
          </cell>
        </row>
        <row r="17819">
          <cell r="A17819" t="str">
            <v>10087789-BUND</v>
          </cell>
          <cell r="B17819" t="str">
            <v>ULTRA ELITE PF, LARGE TRANSP. BUND,SPARE</v>
          </cell>
          <cell r="C17819" t="str">
            <v xml:space="preserve"> </v>
          </cell>
        </row>
        <row r="17820">
          <cell r="A17820">
            <v>10152730</v>
          </cell>
          <cell r="B17820" t="str">
            <v>PREMAIRE C6-F04-L2-A1-H3-W3-P2-*-C04</v>
          </cell>
          <cell r="C17820" t="str">
            <v xml:space="preserve"> </v>
          </cell>
        </row>
        <row r="17821">
          <cell r="A17821">
            <v>10126341</v>
          </cell>
          <cell r="B17821" t="str">
            <v>MALE INTERFACE REB06 / FEMALE CEJN</v>
          </cell>
          <cell r="C17821" t="str">
            <v xml:space="preserve"> </v>
          </cell>
        </row>
        <row r="17822">
          <cell r="A17822" t="str">
            <v>D4066112-SP</v>
          </cell>
          <cell r="B17822" t="str">
            <v>PLUG NIPPLE LONG, 9MM 730, SPARE, 5X</v>
          </cell>
          <cell r="C17822" t="str">
            <v xml:space="preserve"> </v>
          </cell>
        </row>
        <row r="17823">
          <cell r="A17823">
            <v>10128846</v>
          </cell>
          <cell r="B17823" t="str">
            <v>RFID HOLDER F. CYLINDERS, 10 PACK, WIDE</v>
          </cell>
          <cell r="C17823" t="str">
            <v xml:space="preserve"> </v>
          </cell>
        </row>
        <row r="17824">
          <cell r="A17824">
            <v>10155902</v>
          </cell>
          <cell r="B17824" t="str">
            <v>DEMAND VALVE AUTOMAXX-N-G-R</v>
          </cell>
          <cell r="C17824" t="str">
            <v xml:space="preserve"> </v>
          </cell>
        </row>
        <row r="17825">
          <cell r="A17825">
            <v>10068543</v>
          </cell>
          <cell r="B17825" t="str">
            <v>AIRELITE 4H CHARGING CABLE</v>
          </cell>
          <cell r="C17825" t="str">
            <v xml:space="preserve"> </v>
          </cell>
        </row>
        <row r="17826">
          <cell r="A17826">
            <v>10194311</v>
          </cell>
          <cell r="B17826" t="str">
            <v>HSG, C1 (32-4POL, B, SR)</v>
          </cell>
          <cell r="C17826" t="str">
            <v xml:space="preserve"> </v>
          </cell>
        </row>
        <row r="17827">
          <cell r="A17827">
            <v>10173313</v>
          </cell>
          <cell r="B17827" t="str">
            <v>CYL. COVER BAG NOMEX BLUE 6.8L ULLIT</v>
          </cell>
          <cell r="C17827" t="str">
            <v xml:space="preserve"> </v>
          </cell>
        </row>
        <row r="17828">
          <cell r="A17828">
            <v>10065797</v>
          </cell>
          <cell r="B17828" t="str">
            <v>UPGRADE SET DM04, BD COMPACT-Z</v>
          </cell>
          <cell r="C17828" t="str">
            <v xml:space="preserve"> </v>
          </cell>
        </row>
        <row r="17829">
          <cell r="A17829">
            <v>10038296</v>
          </cell>
          <cell r="B17829" t="str">
            <v>AUTOMAXX-AS-B REGULATOR ASSY. BYPASS</v>
          </cell>
          <cell r="C17829" t="str">
            <v xml:space="preserve"> </v>
          </cell>
        </row>
        <row r="17830">
          <cell r="A17830">
            <v>10031901</v>
          </cell>
          <cell r="B17830" t="str">
            <v>TEST ADAPTER AUTOMAXX</v>
          </cell>
          <cell r="C17830" t="str">
            <v xml:space="preserve"> </v>
          </cell>
        </row>
        <row r="17831">
          <cell r="A17831">
            <v>10164807</v>
          </cell>
          <cell r="B17831" t="str">
            <v>PROT.COVER WARHEAD BOTTL.6,8 L65C LUXFER</v>
          </cell>
          <cell r="C17831" t="str">
            <v xml:space="preserve"> </v>
          </cell>
        </row>
        <row r="17832">
          <cell r="A17832" t="str">
            <v>D4075724</v>
          </cell>
          <cell r="B17832" t="str">
            <v>HALTEFIX F.ALL SMALL DEM.VALVES AND LA73</v>
          </cell>
          <cell r="C17832" t="str">
            <v xml:space="preserve"> </v>
          </cell>
        </row>
        <row r="17833">
          <cell r="A17833" t="str">
            <v>D0140899</v>
          </cell>
          <cell r="B17833" t="str">
            <v>STUD KEY</v>
          </cell>
          <cell r="C17833" t="str">
            <v xml:space="preserve"> </v>
          </cell>
        </row>
        <row r="17834">
          <cell r="A17834">
            <v>10146267</v>
          </cell>
          <cell r="B17834" t="str">
            <v>3S SPECTACLES ADAPTER</v>
          </cell>
          <cell r="C17834" t="str">
            <v xml:space="preserve"> </v>
          </cell>
        </row>
        <row r="17835">
          <cell r="A17835">
            <v>10076093</v>
          </cell>
          <cell r="B17835" t="str">
            <v>## ALPHACLICK TEST GAUGE (UP TO 400BAR)</v>
          </cell>
          <cell r="C17835" t="str">
            <v xml:space="preserve"> </v>
          </cell>
        </row>
        <row r="17836">
          <cell r="A17836">
            <v>10033206</v>
          </cell>
          <cell r="B17836" t="str">
            <v>## FACEPIECE 3S-VG-PF-ESA</v>
          </cell>
          <cell r="C17836" t="str">
            <v xml:space="preserve"> </v>
          </cell>
        </row>
        <row r="17837">
          <cell r="A17837" t="str">
            <v>D2056703</v>
          </cell>
          <cell r="B17837" t="str">
            <v>TEST COVER</v>
          </cell>
          <cell r="C17837" t="str">
            <v xml:space="preserve"> Zaślepka zaworu wydechowego maski (Ultra Elite)</v>
          </cell>
        </row>
        <row r="17838">
          <cell r="A17838">
            <v>10146803</v>
          </cell>
          <cell r="B17838" t="str">
            <v>HIGH PRESSURE SUPPLY HOSE, SMARTCHECK</v>
          </cell>
          <cell r="C17838" t="str">
            <v xml:space="preserve"> </v>
          </cell>
        </row>
        <row r="17839">
          <cell r="A17839">
            <v>10037962</v>
          </cell>
          <cell r="B17839" t="str">
            <v>TEST ADAPTER ESA</v>
          </cell>
          <cell r="C17839" t="str">
            <v xml:space="preserve"> </v>
          </cell>
        </row>
        <row r="17840">
          <cell r="A17840">
            <v>10087702</v>
          </cell>
          <cell r="B17840" t="str">
            <v>LOCTITE 272 (HIGH STRENGTH) 50ML</v>
          </cell>
          <cell r="C17840" t="str">
            <v xml:space="preserve"> </v>
          </cell>
        </row>
        <row r="17841">
          <cell r="A17841">
            <v>10151861</v>
          </cell>
          <cell r="B17841" t="str">
            <v>AIRELITE KO2 - TRAINER HOUSING COVER</v>
          </cell>
          <cell r="C17841" t="str">
            <v xml:space="preserve"> </v>
          </cell>
        </row>
        <row r="17842">
          <cell r="A17842">
            <v>815605</v>
          </cell>
          <cell r="B17842" t="str">
            <v>HOUSING ASSY,COMPONENT,W/PD EXH V,UE</v>
          </cell>
          <cell r="C17842" t="str">
            <v xml:space="preserve"> </v>
          </cell>
        </row>
        <row r="17843">
          <cell r="A17843" t="str">
            <v>10078513-BUND</v>
          </cell>
          <cell r="B17843" t="str">
            <v>HALTEFIX-AE ALPHA, LATHED, SPARE</v>
          </cell>
          <cell r="C17843" t="str">
            <v xml:space="preserve"> </v>
          </cell>
        </row>
        <row r="17844">
          <cell r="A17844" t="str">
            <v>D0140253</v>
          </cell>
          <cell r="B17844" t="str">
            <v>CLAMPING PLIERS</v>
          </cell>
          <cell r="C17844" t="str">
            <v xml:space="preserve"> </v>
          </cell>
        </row>
        <row r="17845">
          <cell r="A17845">
            <v>10087657</v>
          </cell>
          <cell r="B17845" t="str">
            <v>HALTEFIX-AE ALPHA</v>
          </cell>
          <cell r="C17845" t="str">
            <v xml:space="preserve"> </v>
          </cell>
        </row>
        <row r="17846">
          <cell r="A17846">
            <v>10041189</v>
          </cell>
          <cell r="B17846" t="str">
            <v>TEST ADAPTER ESA , COMPL.</v>
          </cell>
          <cell r="C17846" t="str">
            <v xml:space="preserve"> </v>
          </cell>
        </row>
        <row r="17847">
          <cell r="A17847" t="str">
            <v>D5175518</v>
          </cell>
          <cell r="B17847" t="str">
            <v>CPS  FILLING LINE F. TESTING DEVICE</v>
          </cell>
          <cell r="C17847" t="str">
            <v xml:space="preserve"> </v>
          </cell>
        </row>
        <row r="17848">
          <cell r="A17848" t="str">
            <v>LW000687</v>
          </cell>
          <cell r="B17848" t="str">
            <v>VALVE THREAD DIN 477, CYL. 50 L 300BAR</v>
          </cell>
          <cell r="C17848" t="str">
            <v xml:space="preserve"> </v>
          </cell>
        </row>
        <row r="17849">
          <cell r="A17849" t="str">
            <v>D4066845</v>
          </cell>
          <cell r="B17849" t="str">
            <v>EMERGENCY AIR SUPPLY</v>
          </cell>
          <cell r="C17849" t="str">
            <v xml:space="preserve"> </v>
          </cell>
        </row>
        <row r="17850">
          <cell r="A17850" t="str">
            <v>D5175524</v>
          </cell>
          <cell r="B17850" t="str">
            <v>MULTICHECK ADAPTER,PLUG,MASK LEAK TEST</v>
          </cell>
          <cell r="C17850" t="str">
            <v xml:space="preserve"> </v>
          </cell>
        </row>
        <row r="17851">
          <cell r="A17851">
            <v>10196977</v>
          </cell>
          <cell r="B17851" t="str">
            <v>DISINFECTANT LACHISAN, 5 L.</v>
          </cell>
          <cell r="C17851" t="str">
            <v xml:space="preserve"> </v>
          </cell>
        </row>
        <row r="17852">
          <cell r="A17852" t="str">
            <v>D4075727</v>
          </cell>
          <cell r="B17852" t="str">
            <v>HALTEFIX F.DEMAND VALVE LA83,AUTOMAXX-AS</v>
          </cell>
          <cell r="C17852" t="str">
            <v xml:space="preserve"> </v>
          </cell>
        </row>
        <row r="17853">
          <cell r="A17853" t="str">
            <v>D0010239</v>
          </cell>
          <cell r="B17853" t="str">
            <v>PARKER O-LUBE</v>
          </cell>
          <cell r="C17853" t="str">
            <v xml:space="preserve"> </v>
          </cell>
        </row>
        <row r="17854">
          <cell r="A17854" t="str">
            <v>D2055672</v>
          </cell>
          <cell r="B17854" t="str">
            <v>3S COMKIT W. PTT F. MOTOROLA GP900 ETC.</v>
          </cell>
          <cell r="C17854" t="str">
            <v xml:space="preserve"> </v>
          </cell>
        </row>
        <row r="17855">
          <cell r="A17855">
            <v>10174058</v>
          </cell>
          <cell r="B17855" t="str">
            <v>PARKING SLOT AUTOMAXX</v>
          </cell>
          <cell r="C17855" t="str">
            <v xml:space="preserve"> </v>
          </cell>
        </row>
        <row r="17856">
          <cell r="A17856">
            <v>10017461</v>
          </cell>
          <cell r="B17856" t="str">
            <v>SILICONSPRAY 500ML</v>
          </cell>
          <cell r="C17856" t="str">
            <v xml:space="preserve"> </v>
          </cell>
        </row>
        <row r="17857">
          <cell r="A17857">
            <v>10151270</v>
          </cell>
          <cell r="B17857" t="str">
            <v>PREMAIRE C4-F04-L2-M1-H3-W2-*-*-C02</v>
          </cell>
          <cell r="C17857" t="str">
            <v xml:space="preserve"> </v>
          </cell>
        </row>
        <row r="17858">
          <cell r="A17858" t="str">
            <v>10128175-SP</v>
          </cell>
          <cell r="B17858" t="str">
            <v>CYLINDER VALVE K44, RATCHED HANDWHEEL</v>
          </cell>
          <cell r="C17858" t="str">
            <v xml:space="preserve"> </v>
          </cell>
        </row>
        <row r="17859">
          <cell r="A17859">
            <v>10056761</v>
          </cell>
          <cell r="B17859" t="str">
            <v>TESTADAPTER-KIT MICROMAXX</v>
          </cell>
          <cell r="C17859" t="str">
            <v xml:space="preserve"> </v>
          </cell>
        </row>
        <row r="17860">
          <cell r="A17860" t="str">
            <v>D4074890</v>
          </cell>
          <cell r="B17860" t="str">
            <v>ADAPTER, MASK LEAK TESTER</v>
          </cell>
          <cell r="C17860" t="str">
            <v xml:space="preserve"> </v>
          </cell>
        </row>
        <row r="17861">
          <cell r="A17861">
            <v>110440</v>
          </cell>
          <cell r="B17861" t="str">
            <v>CYLINDER HOLDER FOR MASS (RI &amp; LE)</v>
          </cell>
          <cell r="C17861" t="str">
            <v xml:space="preserve"> </v>
          </cell>
        </row>
        <row r="17862">
          <cell r="A17862" t="str">
            <v>10144194-SP</v>
          </cell>
          <cell r="B17862" t="str">
            <v>LENS, G1 FACEPIECE</v>
          </cell>
          <cell r="C17862" t="str">
            <v xml:space="preserve"> </v>
          </cell>
        </row>
        <row r="17863">
          <cell r="A17863">
            <v>10111684</v>
          </cell>
          <cell r="B17863" t="str">
            <v>AUERCONTROL E LADDER BRACKET</v>
          </cell>
          <cell r="C17863" t="str">
            <v xml:space="preserve"> </v>
          </cell>
        </row>
        <row r="17864">
          <cell r="A17864" t="str">
            <v>D5175533</v>
          </cell>
          <cell r="B17864" t="str">
            <v>MULTITEST PLUS VALVE TESTER,STAND.THREAD</v>
          </cell>
          <cell r="C17864" t="str">
            <v xml:space="preserve"> </v>
          </cell>
        </row>
        <row r="17865">
          <cell r="A17865" t="str">
            <v>10087787-SP</v>
          </cell>
          <cell r="B17865" t="str">
            <v>ULTRA ELITE PF, SMALL TRANSP. BUND,SPARE</v>
          </cell>
          <cell r="C17865" t="str">
            <v xml:space="preserve"> </v>
          </cell>
        </row>
        <row r="17866">
          <cell r="A17866">
            <v>10163389</v>
          </cell>
          <cell r="B17866" t="str">
            <v>HANDYCOM PTT FOR MOTOROLA XTS 5000 ETC</v>
          </cell>
          <cell r="C17866" t="str">
            <v xml:space="preserve"> </v>
          </cell>
        </row>
        <row r="17867">
          <cell r="A17867" t="str">
            <v>D2055785</v>
          </cell>
          <cell r="B17867" t="str">
            <v>## 3S-PS-VG   FULL FACE MASK</v>
          </cell>
          <cell r="C17867" t="str">
            <v xml:space="preserve"> </v>
          </cell>
        </row>
        <row r="17868">
          <cell r="A17868">
            <v>10175074</v>
          </cell>
          <cell r="B17868" t="str">
            <v>COMP.CYL.L58G,6.0/300,W,30Y,AZNENBNN,EMP</v>
          </cell>
          <cell r="C17868" t="str">
            <v xml:space="preserve"> </v>
          </cell>
        </row>
        <row r="17869">
          <cell r="A17869">
            <v>10087206</v>
          </cell>
          <cell r="B17869" t="str">
            <v>AUTOMAXX-AE COMPACT, REGULATOR W/O LINE</v>
          </cell>
          <cell r="C17869" t="str">
            <v xml:space="preserve"> </v>
          </cell>
        </row>
        <row r="17870">
          <cell r="A17870">
            <v>10011010</v>
          </cell>
          <cell r="B17870" t="str">
            <v>CYL. VALVE WITH PRESSURE GAUGE 300 BAR</v>
          </cell>
          <cell r="C17870" t="str">
            <v xml:space="preserve"> </v>
          </cell>
        </row>
        <row r="17871">
          <cell r="A17871" t="str">
            <v>D5175536</v>
          </cell>
          <cell r="B17871" t="str">
            <v>MTPLUS TEST ADAPTER, PLUG, AUER, CASE</v>
          </cell>
          <cell r="C17871" t="str">
            <v xml:space="preserve"> </v>
          </cell>
        </row>
        <row r="17872">
          <cell r="A17872" t="str">
            <v>D5175525</v>
          </cell>
          <cell r="B17872" t="str">
            <v>MULTICHECK ADAPTER,DWPLUG,MASK LEAKTEST</v>
          </cell>
          <cell r="C17872" t="str">
            <v xml:space="preserve"> </v>
          </cell>
        </row>
        <row r="17873">
          <cell r="A17873" t="str">
            <v>GA90110114</v>
          </cell>
          <cell r="B17873" t="str">
            <v>UNITE DE FILTRATION 2 SORTIES SANS RACCO</v>
          </cell>
          <cell r="C17873" t="str">
            <v xml:space="preserve"> </v>
          </cell>
        </row>
        <row r="17874">
          <cell r="A17874">
            <v>10042635</v>
          </cell>
          <cell r="B17874" t="str">
            <v>3S-H-F1 MASK</v>
          </cell>
          <cell r="C17874" t="str">
            <v xml:space="preserve"> </v>
          </cell>
        </row>
        <row r="17875">
          <cell r="A17875" t="str">
            <v>GA90102053</v>
          </cell>
          <cell r="B17875" t="str">
            <v>COUPLEUR FEMELLE FILETAGE M 1/</v>
          </cell>
          <cell r="C17875" t="str">
            <v xml:space="preserve"> </v>
          </cell>
        </row>
        <row r="17876">
          <cell r="A17876">
            <v>10118775</v>
          </cell>
          <cell r="B17876" t="str">
            <v>HARNESS ADV. 4000 AIR ELITE (SPARE)</v>
          </cell>
          <cell r="C17876" t="str">
            <v xml:space="preserve"> </v>
          </cell>
        </row>
        <row r="17877">
          <cell r="A17877">
            <v>10173894</v>
          </cell>
          <cell r="B17877" t="str">
            <v>STICKY TAPE WITH TEXT 'GEVULD'  4 PIECES</v>
          </cell>
          <cell r="C17877" t="str">
            <v xml:space="preserve"> </v>
          </cell>
        </row>
        <row r="17878">
          <cell r="A17878" t="str">
            <v>LW002294</v>
          </cell>
          <cell r="B17878" t="str">
            <v>REPAIR KIT FILLING VALVE</v>
          </cell>
          <cell r="C17878" t="str">
            <v xml:space="preserve"> </v>
          </cell>
        </row>
        <row r="17879">
          <cell r="A17879">
            <v>10042637</v>
          </cell>
          <cell r="B17879" t="str">
            <v>3S-H-PS-F1 MASK</v>
          </cell>
          <cell r="C17879" t="str">
            <v xml:space="preserve"> </v>
          </cell>
        </row>
        <row r="17880">
          <cell r="A17880" t="str">
            <v>10144217-SP</v>
          </cell>
          <cell r="B17880" t="str">
            <v>BUCKLE, HEAD HARNESS, G1 FACEPIECE</v>
          </cell>
          <cell r="C17880" t="str">
            <v xml:space="preserve"> </v>
          </cell>
        </row>
        <row r="17881">
          <cell r="A17881">
            <v>10051883</v>
          </cell>
          <cell r="B17881" t="str">
            <v>HOSE ASSY.,IP,1ST STAGE,PR14,QK-CN,FRHW</v>
          </cell>
          <cell r="C17881" t="str">
            <v xml:space="preserve"> </v>
          </cell>
        </row>
        <row r="17882">
          <cell r="A17882" t="str">
            <v>LW000644</v>
          </cell>
          <cell r="B17882" t="str">
            <v>BA FILTER CARTRIDGE</v>
          </cell>
          <cell r="C17882" t="str">
            <v xml:space="preserve"> </v>
          </cell>
        </row>
        <row r="17883">
          <cell r="A17883">
            <v>10089319</v>
          </cell>
          <cell r="B17883" t="str">
            <v>GASKET F. SIGNAL LINE (10PIECE),SP</v>
          </cell>
          <cell r="C17883" t="str">
            <v xml:space="preserve"> </v>
          </cell>
        </row>
        <row r="17884">
          <cell r="A17884">
            <v>10069702</v>
          </cell>
          <cell r="B17884" t="str">
            <v>AUTOMAXX-AS-CBRN REGULATOR, ASSY, QC</v>
          </cell>
          <cell r="C17884" t="str">
            <v xml:space="preserve"> </v>
          </cell>
        </row>
        <row r="17885">
          <cell r="A17885" t="str">
            <v>10083325-SP</v>
          </cell>
          <cell r="B17885" t="str">
            <v>CARRYING STRAP, 3S, TEXTILE, SPARE</v>
          </cell>
          <cell r="C17885" t="str">
            <v xml:space="preserve"> </v>
          </cell>
        </row>
        <row r="17886">
          <cell r="A17886">
            <v>10158407</v>
          </cell>
          <cell r="B17886" t="str">
            <v>KIT, RFID READER/WRITER, G1</v>
          </cell>
          <cell r="C17886" t="str">
            <v xml:space="preserve"> </v>
          </cell>
        </row>
        <row r="17887">
          <cell r="A17887" t="str">
            <v>10153313-SP</v>
          </cell>
          <cell r="B17887" t="str">
            <v>ASV, WS, ASSY, PREMAIRE</v>
          </cell>
          <cell r="C17887" t="str">
            <v xml:space="preserve"> </v>
          </cell>
        </row>
        <row r="17888">
          <cell r="A17888" t="str">
            <v>D0140898</v>
          </cell>
          <cell r="B17888" t="str">
            <v>WHISTLE ADJUSTMENT TOOL</v>
          </cell>
          <cell r="C17888" t="str">
            <v xml:space="preserve"> </v>
          </cell>
        </row>
        <row r="17889">
          <cell r="A17889" t="str">
            <v>D2056201</v>
          </cell>
          <cell r="B17889" t="str">
            <v>TRANSPONDER ADAPTER, PKG. OF 5</v>
          </cell>
          <cell r="C17889" t="str">
            <v xml:space="preserve"> </v>
          </cell>
        </row>
        <row r="17890">
          <cell r="A17890">
            <v>10174131</v>
          </cell>
          <cell r="B17890" t="str">
            <v>METRIC VALVE 300 BAR BLUE HANDWEEL EN EF</v>
          </cell>
          <cell r="C17890" t="str">
            <v xml:space="preserve"> </v>
          </cell>
        </row>
        <row r="17891">
          <cell r="A17891" t="str">
            <v>D5175532</v>
          </cell>
          <cell r="B17891" t="str">
            <v>MULTITEST PLUS TEST LINE,STANDARD THREAD</v>
          </cell>
          <cell r="C17891" t="str">
            <v xml:space="preserve"> </v>
          </cell>
        </row>
        <row r="17892">
          <cell r="A17892" t="str">
            <v>D4066846</v>
          </cell>
          <cell r="B17892" t="str">
            <v>MEKO  WATER SEPARATOR, ASSEMBLY</v>
          </cell>
          <cell r="C17892" t="str">
            <v xml:space="preserve"> </v>
          </cell>
        </row>
        <row r="17893">
          <cell r="A17893">
            <v>10040193</v>
          </cell>
          <cell r="B17893" t="str">
            <v>THREAD LOCKER, LOW STRENGTH, LOCTITE 932</v>
          </cell>
          <cell r="C17893" t="str">
            <v xml:space="preserve"> </v>
          </cell>
        </row>
        <row r="17894">
          <cell r="A17894">
            <v>10157310</v>
          </cell>
          <cell r="B17894" t="str">
            <v>PISTON &amp; SPRING, ALPHACLICK, SPARE (NEW)</v>
          </cell>
          <cell r="C17894" t="str">
            <v xml:space="preserve"> </v>
          </cell>
        </row>
        <row r="17895">
          <cell r="A17895" t="str">
            <v>D2056735</v>
          </cell>
          <cell r="B17895" t="str">
            <v>MASK SUSPENSION M45X3 / PACK OF 2</v>
          </cell>
          <cell r="C17895" t="str">
            <v xml:space="preserve"> </v>
          </cell>
        </row>
        <row r="17896">
          <cell r="A17896">
            <v>10096209</v>
          </cell>
          <cell r="B17896" t="str">
            <v>AIRGO PRO-*-B-LG-R-D-CL-*-*-*-*-*-*</v>
          </cell>
          <cell r="C17896" t="str">
            <v xml:space="preserve"> </v>
          </cell>
        </row>
        <row r="17897">
          <cell r="A17897" t="str">
            <v>LW001435</v>
          </cell>
          <cell r="B17897" t="str">
            <v>HIGH PRESSURE HOSE, 1000 MM,  CONN. 10L</v>
          </cell>
          <cell r="C17897" t="str">
            <v xml:space="preserve"> </v>
          </cell>
        </row>
        <row r="17898">
          <cell r="A17898">
            <v>10128695</v>
          </cell>
          <cell r="B17898" t="str">
            <v>PTT F. UE COMKIT F. MTP850 FUG W. HIROSE</v>
          </cell>
          <cell r="C17898" t="str">
            <v xml:space="preserve"> </v>
          </cell>
        </row>
        <row r="17899">
          <cell r="A17899" t="str">
            <v>D2055761</v>
          </cell>
          <cell r="B17899" t="str">
            <v>3S COMKIT ADAPTER, NEGATIVE PRESSURE</v>
          </cell>
          <cell r="C17899" t="str">
            <v xml:space="preserve"> </v>
          </cell>
        </row>
        <row r="17900">
          <cell r="A17900">
            <v>10093908</v>
          </cell>
          <cell r="B17900" t="str">
            <v>SCREW M 10 X 1 F. ASV W/O WARNING SIGNAL</v>
          </cell>
          <cell r="C17900" t="str">
            <v xml:space="preserve"> </v>
          </cell>
        </row>
        <row r="17901">
          <cell r="A17901" t="str">
            <v>D5175512</v>
          </cell>
          <cell r="B17901" t="str">
            <v>TEST CONNECTOR, DW-PLUG</v>
          </cell>
          <cell r="C17901" t="str">
            <v xml:space="preserve"> </v>
          </cell>
        </row>
        <row r="17902">
          <cell r="A17902">
            <v>10013879</v>
          </cell>
          <cell r="B17902" t="str">
            <v>SPRING BALANCE WITH DRAG POINTER 1-10CN</v>
          </cell>
          <cell r="C17902" t="str">
            <v xml:space="preserve"> </v>
          </cell>
        </row>
        <row r="17903">
          <cell r="A17903">
            <v>10064103</v>
          </cell>
          <cell r="B17903" t="str">
            <v>CALIPER 13, LEVER HEIGHT, AUTOMAXX</v>
          </cell>
          <cell r="C17903" t="str">
            <v xml:space="preserve"> </v>
          </cell>
        </row>
        <row r="17904">
          <cell r="A17904" t="str">
            <v>D2056764</v>
          </cell>
          <cell r="B17904" t="str">
            <v>## ULTRA ELITE PS-SI   FFM, SILICONE</v>
          </cell>
          <cell r="C17904" t="str">
            <v xml:space="preserve"> </v>
          </cell>
        </row>
        <row r="17905">
          <cell r="A17905">
            <v>10173868</v>
          </cell>
          <cell r="B17905" t="str">
            <v>TOOL FOR WARNING WHISTLE SINGLE LINE</v>
          </cell>
          <cell r="C17905" t="str">
            <v xml:space="preserve"> </v>
          </cell>
        </row>
        <row r="17906">
          <cell r="A17906" t="str">
            <v>D4080022-SP</v>
          </cell>
          <cell r="B17906" t="str">
            <v>HANDWHEEL 300BAR, P. REDUCER, SPARE</v>
          </cell>
          <cell r="C17906" t="str">
            <v xml:space="preserve"> </v>
          </cell>
        </row>
        <row r="17907">
          <cell r="A17907" t="str">
            <v>10149551-SP</v>
          </cell>
          <cell r="B17907" t="str">
            <v>BUCKLE,D-RING,HEAD HARNESS,G1 FCPC,5/PKG</v>
          </cell>
          <cell r="C17907" t="str">
            <v xml:space="preserve"> </v>
          </cell>
        </row>
        <row r="17908">
          <cell r="A17908">
            <v>10173664</v>
          </cell>
          <cell r="B17908" t="str">
            <v>PROCEEDINGS 8MM PIPE M16X1,5 300B</v>
          </cell>
          <cell r="C17908" t="str">
            <v xml:space="preserve"> </v>
          </cell>
        </row>
        <row r="17909">
          <cell r="A17909" t="str">
            <v>10149572-SP</v>
          </cell>
          <cell r="B17909" t="str">
            <v>NOSECUP ASSY, G1 FACEPIECE, SM</v>
          </cell>
          <cell r="C17909" t="str">
            <v xml:space="preserve"> </v>
          </cell>
        </row>
        <row r="17910">
          <cell r="A17910" t="str">
            <v>LW000560</v>
          </cell>
          <cell r="B17910" t="str">
            <v>SAFETY VALVE, 300 BAR, G3/8</v>
          </cell>
          <cell r="C17910" t="str">
            <v xml:space="preserve"> </v>
          </cell>
        </row>
        <row r="17911">
          <cell r="A17911" t="str">
            <v>D4075868-SP</v>
          </cell>
          <cell r="B17911" t="str">
            <v>BD  MINI  CARRYING STRAP, SHORT, SPARE</v>
          </cell>
          <cell r="C17911" t="str">
            <v xml:space="preserve"> </v>
          </cell>
        </row>
        <row r="17912">
          <cell r="A17912">
            <v>603548</v>
          </cell>
          <cell r="B17912" t="str">
            <v>LUBRICANT,FLUORIN.GREASE</v>
          </cell>
          <cell r="C17912" t="str">
            <v xml:space="preserve"> </v>
          </cell>
        </row>
        <row r="17913">
          <cell r="A17913">
            <v>10098544</v>
          </cell>
          <cell r="B17913" t="str">
            <v>AUTOMAXX-AS-B-CBRN SHORT</v>
          </cell>
          <cell r="C17913" t="str">
            <v xml:space="preserve"> </v>
          </cell>
        </row>
        <row r="17914">
          <cell r="A17914">
            <v>10144987</v>
          </cell>
          <cell r="B17914" t="str">
            <v>LOG-ON CARDS, STARTER SET, SMARTCHECK</v>
          </cell>
          <cell r="C17914" t="str">
            <v xml:space="preserve"> </v>
          </cell>
        </row>
        <row r="17915">
          <cell r="A17915">
            <v>10164599</v>
          </cell>
          <cell r="B17915" t="str">
            <v>PINCER, CLAMP, STRAIGHT JAW</v>
          </cell>
          <cell r="C17915" t="str">
            <v xml:space="preserve"> </v>
          </cell>
        </row>
        <row r="17916">
          <cell r="A17916" t="str">
            <v>D2056763</v>
          </cell>
          <cell r="B17916" t="str">
            <v>## ULTRA ELITE PF-SI FFM, M45X3,SILICONE</v>
          </cell>
          <cell r="C17916" t="str">
            <v xml:space="preserve"> </v>
          </cell>
        </row>
        <row r="17917">
          <cell r="A17917">
            <v>10093461</v>
          </cell>
          <cell r="B17917" t="str">
            <v>COMP.-CYL. COVER 156,NO REFLEX PACKED</v>
          </cell>
          <cell r="C17917" t="str">
            <v xml:space="preserve"> </v>
          </cell>
        </row>
        <row r="17918">
          <cell r="A17918" t="str">
            <v>D2056738</v>
          </cell>
          <cell r="B17918" t="str">
            <v>ASSEMBLY KEY</v>
          </cell>
          <cell r="C17918" t="str">
            <v xml:space="preserve"> </v>
          </cell>
        </row>
        <row r="17919">
          <cell r="A17919" t="str">
            <v>E0001694</v>
          </cell>
          <cell r="B17919" t="str">
            <v>OIL ANDEROL 555, LITRE</v>
          </cell>
          <cell r="C17919" t="str">
            <v xml:space="preserve"> </v>
          </cell>
        </row>
        <row r="17920">
          <cell r="A17920" t="str">
            <v>D4075011-SP</v>
          </cell>
          <cell r="B17920" t="str">
            <v>HOLDING NUT F. WARNING SIG. (5X)</v>
          </cell>
          <cell r="C17920" t="str">
            <v xml:space="preserve"> </v>
          </cell>
        </row>
        <row r="17921">
          <cell r="A17921">
            <v>10117620</v>
          </cell>
          <cell r="B17921" t="str">
            <v>ALPHAFP BASIC L, BA FALL PROT HARN LARGE</v>
          </cell>
          <cell r="C17921" t="str">
            <v xml:space="preserve"> </v>
          </cell>
        </row>
        <row r="17922">
          <cell r="A17922">
            <v>10017332</v>
          </cell>
          <cell r="B17922" t="str">
            <v>TESTHOSE WITH STANDARD THREAD</v>
          </cell>
          <cell r="C17922" t="str">
            <v xml:space="preserve"> </v>
          </cell>
        </row>
        <row r="17923">
          <cell r="A17923">
            <v>10065875</v>
          </cell>
          <cell r="B17923" t="str">
            <v>ALPHATAG WRITER EU</v>
          </cell>
          <cell r="C17923" t="str">
            <v xml:space="preserve"> </v>
          </cell>
        </row>
        <row r="17924">
          <cell r="A17924" t="str">
            <v>D6125725</v>
          </cell>
          <cell r="B17924" t="str">
            <v>3S-H  FULL FACE MASK STAND.THREAD F.F200</v>
          </cell>
          <cell r="C17924" t="str">
            <v xml:space="preserve"> </v>
          </cell>
        </row>
        <row r="17925">
          <cell r="A17925">
            <v>10093450</v>
          </cell>
          <cell r="B17925" t="str">
            <v>COMP.-CYL. COVER 115,REFLEX PACKED BUND</v>
          </cell>
          <cell r="C17925" t="str">
            <v xml:space="preserve"> </v>
          </cell>
        </row>
        <row r="17926">
          <cell r="A17926" t="str">
            <v>10127956-SP</v>
          </cell>
          <cell r="B17926" t="str">
            <v>PREMAIRE QUICKFILL CONNECTOR</v>
          </cell>
          <cell r="C17926" t="str">
            <v xml:space="preserve"> </v>
          </cell>
        </row>
        <row r="17927">
          <cell r="A17927" t="str">
            <v>D0140260</v>
          </cell>
          <cell r="B17927" t="str">
            <v>SOCKET WRENCH 13/14</v>
          </cell>
          <cell r="C17927" t="str">
            <v xml:space="preserve"> </v>
          </cell>
        </row>
        <row r="17928">
          <cell r="A17928" t="str">
            <v>10061147-SP</v>
          </cell>
          <cell r="B17928" t="str">
            <v>O-RING 8,73X1,78;70 SH(EPDM),SPARE (10X)</v>
          </cell>
          <cell r="C17928" t="str">
            <v xml:space="preserve"> </v>
          </cell>
        </row>
        <row r="17929">
          <cell r="A17929">
            <v>10173875</v>
          </cell>
          <cell r="B17929" t="str">
            <v>ORING FOR CYLINDERVALVE</v>
          </cell>
          <cell r="C17929" t="str">
            <v xml:space="preserve"> </v>
          </cell>
        </row>
        <row r="17930">
          <cell r="A17930" t="str">
            <v>D2056702</v>
          </cell>
          <cell r="B17930" t="str">
            <v>ULTRA ELITE  COVER LENS, PKG. OF 10</v>
          </cell>
          <cell r="C17930" t="str">
            <v xml:space="preserve"> </v>
          </cell>
        </row>
        <row r="17931">
          <cell r="A17931" t="str">
            <v>D5175526</v>
          </cell>
          <cell r="B17931" t="str">
            <v>MULTICHECK ADAPTER,ISPLUG, MASK LEAKTEST</v>
          </cell>
          <cell r="C17931" t="str">
            <v xml:space="preserve"> </v>
          </cell>
        </row>
        <row r="17932">
          <cell r="A17932">
            <v>10041980</v>
          </cell>
          <cell r="B17932" t="str">
            <v>AIRGO-GRIP FOR RETROFITTING (PACK OF 10)</v>
          </cell>
          <cell r="C17932" t="str">
            <v xml:space="preserve"> </v>
          </cell>
        </row>
        <row r="17933">
          <cell r="A17933">
            <v>10173648</v>
          </cell>
          <cell r="B17933" t="str">
            <v>RVS-BUIS 316 8X1.5MM PER MTR.</v>
          </cell>
          <cell r="C17933" t="str">
            <v xml:space="preserve"> </v>
          </cell>
        </row>
        <row r="17934">
          <cell r="A17934">
            <v>10082558</v>
          </cell>
          <cell r="B17934" t="str">
            <v>PROTECTIVE CAP FOR COMP.CYL., BOTTOM</v>
          </cell>
          <cell r="C17934" t="str">
            <v xml:space="preserve"> </v>
          </cell>
        </row>
        <row r="17935">
          <cell r="A17935">
            <v>10173589</v>
          </cell>
          <cell r="B17935" t="str">
            <v>EXIT FLOW VALVE WITH SINTERFILTER</v>
          </cell>
          <cell r="C17935" t="str">
            <v xml:space="preserve"> </v>
          </cell>
        </row>
        <row r="17936">
          <cell r="A17936" t="str">
            <v>10144187-SP</v>
          </cell>
          <cell r="B17936" t="str">
            <v>COVER, COMPONENT HSG, G1 FP, SPARE</v>
          </cell>
          <cell r="C17936" t="str">
            <v xml:space="preserve"> </v>
          </cell>
        </row>
        <row r="17937">
          <cell r="A17937" t="str">
            <v>D5175516</v>
          </cell>
          <cell r="B17937" t="str">
            <v>MULTITEST LEAK TEST CONNECTOR,MASK,M45X3</v>
          </cell>
          <cell r="C17937" t="str">
            <v xml:space="preserve"> </v>
          </cell>
        </row>
        <row r="17938">
          <cell r="A17938">
            <v>10170113</v>
          </cell>
          <cell r="B17938" t="str">
            <v>STEEL CYL. 4 L/200 BAR, FULL, AT</v>
          </cell>
          <cell r="C17938" t="str">
            <v xml:space="preserve"> </v>
          </cell>
        </row>
        <row r="17939">
          <cell r="A17939">
            <v>10048100</v>
          </cell>
          <cell r="B17939" t="str">
            <v>MSA NAME PLATE, D=23MM</v>
          </cell>
          <cell r="C17939" t="str">
            <v xml:space="preserve"> </v>
          </cell>
        </row>
        <row r="17940">
          <cell r="A17940" t="str">
            <v>D4075867-SP</v>
          </cell>
          <cell r="B17940" t="str">
            <v>BD  MINI  CARRYING STRAP LONG, SPARE</v>
          </cell>
          <cell r="C17940" t="str">
            <v xml:space="preserve"> </v>
          </cell>
        </row>
        <row r="17941">
          <cell r="A17941">
            <v>10173662</v>
          </cell>
          <cell r="B17941" t="str">
            <v>3RD STAGE 225 BAR</v>
          </cell>
          <cell r="C17941" t="str">
            <v xml:space="preserve"> </v>
          </cell>
        </row>
        <row r="17942">
          <cell r="A17942">
            <v>10106339</v>
          </cell>
          <cell r="B17942" t="str">
            <v>MOTIONSCOUT SPARE KEY, REINFORCED; 5PCS</v>
          </cell>
          <cell r="C17942" t="str">
            <v xml:space="preserve"> </v>
          </cell>
        </row>
        <row r="17943">
          <cell r="A17943">
            <v>10082559</v>
          </cell>
          <cell r="B17943" t="str">
            <v>PROTECTIVE CAP FOR COMP.-CYL., SHOULDER</v>
          </cell>
          <cell r="C17943" t="str">
            <v xml:space="preserve"> </v>
          </cell>
        </row>
        <row r="17944">
          <cell r="A17944">
            <v>10158776</v>
          </cell>
          <cell r="B17944" t="str">
            <v>MAXX PROTECTIVE SLEEVE, SET, BLACK</v>
          </cell>
          <cell r="C17944" t="str">
            <v xml:space="preserve"> </v>
          </cell>
        </row>
        <row r="17945">
          <cell r="A17945" t="str">
            <v>D4074273</v>
          </cell>
          <cell r="B17945" t="str">
            <v>LA 96, LA 88  DEMAND VALVE KEY</v>
          </cell>
          <cell r="C17945" t="str">
            <v xml:space="preserve"> </v>
          </cell>
        </row>
        <row r="17946">
          <cell r="A17946">
            <v>10090234</v>
          </cell>
          <cell r="B17946" t="str">
            <v>BOX STORAGE 550 X 300 X 260</v>
          </cell>
          <cell r="C17946" t="str">
            <v xml:space="preserve"> </v>
          </cell>
        </row>
        <row r="17947">
          <cell r="A17947">
            <v>10144984</v>
          </cell>
          <cell r="B17947" t="str">
            <v>POWER SUPPLY CABLE EU/CE, TEST EQUIPMENT</v>
          </cell>
          <cell r="C17947" t="str">
            <v xml:space="preserve"> </v>
          </cell>
        </row>
        <row r="17948">
          <cell r="A17948">
            <v>10126344</v>
          </cell>
          <cell r="B17948" t="str">
            <v>MALE INTERFACE CEJN / FEMALE AQR06</v>
          </cell>
          <cell r="C17948" t="str">
            <v xml:space="preserve"> </v>
          </cell>
        </row>
        <row r="17949">
          <cell r="A17949">
            <v>10075662</v>
          </cell>
          <cell r="B17949" t="str">
            <v>GAUGE,AIR PRESSURE, 0-3000 PSIG</v>
          </cell>
          <cell r="C17949" t="str">
            <v xml:space="preserve"> </v>
          </cell>
        </row>
        <row r="17950">
          <cell r="A17950">
            <v>10157309</v>
          </cell>
          <cell r="B17950" t="str">
            <v>PISTON &amp; SPRING, ALPHACLICK, SPARE (OLD)</v>
          </cell>
          <cell r="C17950" t="str">
            <v xml:space="preserve"> </v>
          </cell>
        </row>
        <row r="17951">
          <cell r="A17951">
            <v>10089356</v>
          </cell>
          <cell r="B17951" t="str">
            <v>HALTEFIX-AS ALPHA</v>
          </cell>
          <cell r="C17951" t="str">
            <v xml:space="preserve"> </v>
          </cell>
        </row>
        <row r="17952">
          <cell r="A17952">
            <v>10081056</v>
          </cell>
          <cell r="B17952" t="str">
            <v>FILTER CARTRIDGES FOR MSA 100 TYPES</v>
          </cell>
          <cell r="C17952" t="str">
            <v xml:space="preserve"> </v>
          </cell>
        </row>
        <row r="17953">
          <cell r="A17953">
            <v>10106764</v>
          </cell>
          <cell r="B17953" t="str">
            <v>QUICK-FILL COUPLING, MALE</v>
          </cell>
          <cell r="C17953" t="str">
            <v xml:space="preserve"> </v>
          </cell>
        </row>
        <row r="17954">
          <cell r="A17954">
            <v>10048114</v>
          </cell>
          <cell r="B17954" t="str">
            <v>AUTOMAXX-N-MICROMAXX</v>
          </cell>
          <cell r="C17954" t="str">
            <v xml:space="preserve"> </v>
          </cell>
        </row>
        <row r="17955">
          <cell r="A17955">
            <v>10011706</v>
          </cell>
          <cell r="B17955" t="str">
            <v>3S COMKIT HOUSING SET, SERIES 1107</v>
          </cell>
          <cell r="C17955" t="str">
            <v xml:space="preserve"> </v>
          </cell>
        </row>
        <row r="17956">
          <cell r="A17956" t="str">
            <v>D4085002</v>
          </cell>
          <cell r="B17956" t="str">
            <v>BD 96  ANTIJOLT PROTECTION F.PRESS.RED.</v>
          </cell>
          <cell r="C17956" t="str">
            <v xml:space="preserve"> </v>
          </cell>
        </row>
        <row r="17957">
          <cell r="A17957" t="str">
            <v>10144221-SP</v>
          </cell>
          <cell r="B17957" t="str">
            <v>SCREW, SOCKET PAN HEAD, TORX PLUS,2/PKG</v>
          </cell>
          <cell r="C17957" t="str">
            <v xml:space="preserve"> </v>
          </cell>
        </row>
        <row r="17958">
          <cell r="A17958">
            <v>10173850</v>
          </cell>
          <cell r="B17958" t="str">
            <v>MSA AFDEKKAPJE CILINDERAFSLUITER RIFD</v>
          </cell>
          <cell r="C17958" t="str">
            <v xml:space="preserve"> </v>
          </cell>
        </row>
        <row r="17959">
          <cell r="A17959">
            <v>10043231</v>
          </cell>
          <cell r="B17959" t="str">
            <v>HOOK SPANNER SQUARE 3/8, DIN 1810-A58-62</v>
          </cell>
          <cell r="C17959" t="str">
            <v xml:space="preserve"> </v>
          </cell>
        </row>
        <row r="17960">
          <cell r="A17960">
            <v>10087207</v>
          </cell>
          <cell r="B17960" t="str">
            <v>AUTOMAXX-N COMPACT, REGULATOR W/O LINE</v>
          </cell>
          <cell r="C17960" t="str">
            <v xml:space="preserve"> </v>
          </cell>
        </row>
        <row r="17961">
          <cell r="A17961" t="str">
            <v>LW001708</v>
          </cell>
          <cell r="B17961" t="str">
            <v>INTAKE FILTER CARTRIDGE,L&amp;W 100</v>
          </cell>
          <cell r="C17961" t="str">
            <v xml:space="preserve"> </v>
          </cell>
        </row>
        <row r="17962">
          <cell r="A17962" t="str">
            <v>LW000702</v>
          </cell>
          <cell r="B17962" t="str">
            <v>ANTI WHIP CONNEC.,300 BAR,NO HANDWHEEL</v>
          </cell>
          <cell r="C17962" t="str">
            <v xml:space="preserve"> </v>
          </cell>
        </row>
        <row r="17963">
          <cell r="A17963">
            <v>10094369</v>
          </cell>
          <cell r="B17963" t="str">
            <v>MOTIONSCOUT MOUNTING BRACKET &amp; KARABINER</v>
          </cell>
          <cell r="C17963" t="str">
            <v xml:space="preserve"> </v>
          </cell>
        </row>
        <row r="17964">
          <cell r="A17964">
            <v>630926</v>
          </cell>
          <cell r="B17964" t="str">
            <v>O-RING,NITRILE,BLACK,.787ID X .157 THK</v>
          </cell>
          <cell r="C17964" t="str">
            <v xml:space="preserve"> </v>
          </cell>
        </row>
        <row r="17965">
          <cell r="A17965">
            <v>10173700</v>
          </cell>
          <cell r="B17965" t="str">
            <v>HP HOSE 2 M. PROFICHECK</v>
          </cell>
          <cell r="C17965" t="str">
            <v xml:space="preserve"> </v>
          </cell>
        </row>
        <row r="17966">
          <cell r="A17966">
            <v>10176941</v>
          </cell>
          <cell r="B17966" t="str">
            <v>TIGHTENING KEY SQUARE CYLINDER ALPHA</v>
          </cell>
          <cell r="C17966" t="str">
            <v xml:space="preserve"> </v>
          </cell>
        </row>
        <row r="17967">
          <cell r="A17967">
            <v>10173653</v>
          </cell>
          <cell r="B17967" t="str">
            <v>PIPE CLIP 8MM</v>
          </cell>
          <cell r="C17967" t="str">
            <v xml:space="preserve"> </v>
          </cell>
        </row>
        <row r="17968">
          <cell r="A17968" t="str">
            <v>D2055753</v>
          </cell>
          <cell r="B17968" t="str">
            <v>MASK SUSPENSION, KIT 4</v>
          </cell>
          <cell r="C17968" t="str">
            <v xml:space="preserve"> </v>
          </cell>
        </row>
        <row r="17969">
          <cell r="A17969" t="str">
            <v>D5175537</v>
          </cell>
          <cell r="B17969" t="str">
            <v>MULTITEST PLUS TEST ADAPTER, PLUG, DW</v>
          </cell>
          <cell r="C17969" t="str">
            <v xml:space="preserve"> </v>
          </cell>
        </row>
        <row r="17970">
          <cell r="A17970">
            <v>10146804</v>
          </cell>
          <cell r="B17970" t="str">
            <v>STRAIGHT REDUCTION 08L/08S, SMARTCHECK</v>
          </cell>
          <cell r="C17970" t="str">
            <v xml:space="preserve"> </v>
          </cell>
        </row>
        <row r="17971">
          <cell r="A17971" t="str">
            <v>10186738-SP</v>
          </cell>
          <cell r="B17971" t="str">
            <v>RING, ACCESSORY ATTACHMENT, 5 PCS.,SPARE</v>
          </cell>
          <cell r="C17971" t="str">
            <v>Mocow. do akcesoriów, metal, M1, 5 szt.</v>
          </cell>
        </row>
        <row r="17972">
          <cell r="A17972">
            <v>10065874</v>
          </cell>
          <cell r="B17972" t="str">
            <v>SUPPORT BRACKET FOR ALPHASCOUT (10 PCS.)</v>
          </cell>
          <cell r="C17972" t="str">
            <v xml:space="preserve"> </v>
          </cell>
        </row>
        <row r="17973">
          <cell r="A17973" t="str">
            <v>10110672-SP</v>
          </cell>
          <cell r="B17973" t="str">
            <v>SUPPORT RING WARNING DEVICE 55 BAR, (5X)</v>
          </cell>
          <cell r="C17973" t="str">
            <v xml:space="preserve"> </v>
          </cell>
        </row>
        <row r="17974">
          <cell r="A17974" t="str">
            <v>10186876-SP</v>
          </cell>
          <cell r="B17974" t="str">
            <v>WIPER COMPLETE, G1 FACEPIECE AE, SPARE</v>
          </cell>
          <cell r="C17974" t="str">
            <v xml:space="preserve"> </v>
          </cell>
        </row>
        <row r="17975">
          <cell r="A17975">
            <v>10173679</v>
          </cell>
          <cell r="B17975" t="str">
            <v>SPINDLE THREAD</v>
          </cell>
          <cell r="C17975" t="str">
            <v xml:space="preserve"> </v>
          </cell>
        </row>
        <row r="17976">
          <cell r="A17976">
            <v>10173867</v>
          </cell>
          <cell r="B17976" t="str">
            <v>O-RING SERVING FELTPEN 200/300 BAR</v>
          </cell>
          <cell r="C17976" t="str">
            <v xml:space="preserve"> </v>
          </cell>
        </row>
        <row r="17977">
          <cell r="A17977">
            <v>10126342</v>
          </cell>
          <cell r="B17977" t="str">
            <v>MALE INTERFACE AQR06 / FEMALE CEJN</v>
          </cell>
          <cell r="C17977" t="str">
            <v xml:space="preserve"> </v>
          </cell>
        </row>
        <row r="17978">
          <cell r="A17978">
            <v>10068031</v>
          </cell>
          <cell r="B17978" t="str">
            <v>3S-H-PF-F1 RESPIRATOR MASK (CIS)</v>
          </cell>
          <cell r="C17978" t="str">
            <v xml:space="preserve"> </v>
          </cell>
        </row>
        <row r="17979">
          <cell r="A17979">
            <v>10171708</v>
          </cell>
          <cell r="B17979" t="str">
            <v>BATTERY REMOVAL TOOL, G1, PACKAGED</v>
          </cell>
          <cell r="C17979" t="str">
            <v xml:space="preserve"> </v>
          </cell>
        </row>
        <row r="17980">
          <cell r="A17980">
            <v>10030084</v>
          </cell>
          <cell r="B17980" t="str">
            <v>SUPREMA CAN CABLE 0,5M D-SUB FEMALE/MALE</v>
          </cell>
          <cell r="C17980" t="str">
            <v xml:space="preserve"> </v>
          </cell>
        </row>
        <row r="17981">
          <cell r="A17981" t="str">
            <v>GASLOC2140005</v>
          </cell>
          <cell r="B17981" t="str">
            <v>HUILE SYNTHETIQ. COMPRESS. 1L</v>
          </cell>
          <cell r="C17981" t="str">
            <v xml:space="preserve"> </v>
          </cell>
        </row>
        <row r="17982">
          <cell r="A17982">
            <v>10068546</v>
          </cell>
          <cell r="B17982" t="str">
            <v>AIRELITE 4H TOOL KIT</v>
          </cell>
          <cell r="C17982" t="str">
            <v xml:space="preserve"> </v>
          </cell>
        </row>
        <row r="17983">
          <cell r="A17983">
            <v>10144748</v>
          </cell>
          <cell r="B17983" t="str">
            <v>90° COUPLING ASSEMBLY</v>
          </cell>
          <cell r="C17983" t="str">
            <v xml:space="preserve"> </v>
          </cell>
        </row>
        <row r="17984">
          <cell r="A17984" t="str">
            <v>D0013799</v>
          </cell>
          <cell r="B17984" t="str">
            <v>HEXAGONAL WRENCH SW3.2</v>
          </cell>
          <cell r="C17984" t="str">
            <v xml:space="preserve"> </v>
          </cell>
        </row>
        <row r="17985">
          <cell r="A17985" t="str">
            <v>LW002303</v>
          </cell>
          <cell r="B17985" t="str">
            <v>ANTI WHIP CONNE, 200 BAR</v>
          </cell>
          <cell r="C17985" t="str">
            <v xml:space="preserve"> </v>
          </cell>
        </row>
        <row r="17986">
          <cell r="A17986" t="str">
            <v>10151248-SP</v>
          </cell>
          <cell r="B17986" t="str">
            <v>ADAPTER QUICK RELEASE BUCKLE TO SCBA, 2X</v>
          </cell>
          <cell r="C17986" t="str">
            <v xml:space="preserve"> </v>
          </cell>
        </row>
        <row r="17987">
          <cell r="A17987">
            <v>10119550</v>
          </cell>
          <cell r="B17987" t="str">
            <v>SPRING ON PRESS RED FOR ALPHACLICK, 5PC.</v>
          </cell>
          <cell r="C17987" t="str">
            <v xml:space="preserve"> </v>
          </cell>
        </row>
        <row r="17988">
          <cell r="A17988" t="str">
            <v>D5175514</v>
          </cell>
          <cell r="B17988" t="str">
            <v>MULTITEST LEAK TEST CONNECTOR, MASK</v>
          </cell>
          <cell r="C17988" t="str">
            <v xml:space="preserve"> </v>
          </cell>
        </row>
        <row r="17989">
          <cell r="A17989" t="str">
            <v>10149574-SP</v>
          </cell>
          <cell r="B17989" t="str">
            <v>NOSECUP ASSY, G1 FACEPIECE, LG</v>
          </cell>
          <cell r="C17989" t="str">
            <v xml:space="preserve"> </v>
          </cell>
        </row>
        <row r="17990">
          <cell r="A17990">
            <v>10095219</v>
          </cell>
          <cell r="B17990" t="str">
            <v>MOLYCOTE MICROPOWDER, CONTAINER 10G</v>
          </cell>
          <cell r="C17990" t="str">
            <v xml:space="preserve"> </v>
          </cell>
        </row>
        <row r="17991">
          <cell r="A17991" t="str">
            <v>10185283-SP</v>
          </cell>
          <cell r="B17991" t="str">
            <v>COVER,  G1 FACEPIECE AE, SPARE</v>
          </cell>
          <cell r="C17991" t="str">
            <v xml:space="preserve"> </v>
          </cell>
        </row>
        <row r="17992">
          <cell r="A17992">
            <v>10095871</v>
          </cell>
          <cell r="B17992" t="str">
            <v>ALPHAMITTER CLAMPING PIECE (5 PIECES)</v>
          </cell>
          <cell r="C17992" t="str">
            <v xml:space="preserve"> </v>
          </cell>
        </row>
        <row r="17993">
          <cell r="A17993" t="str">
            <v>10093064-SP</v>
          </cell>
          <cell r="B17993" t="str">
            <v>CYLINDER BELT ASSY., -SH UNIPACK II, SP</v>
          </cell>
          <cell r="C17993" t="str">
            <v xml:space="preserve"> </v>
          </cell>
        </row>
        <row r="17994">
          <cell r="A17994">
            <v>10124038</v>
          </cell>
          <cell r="B17994" t="str">
            <v>TEST ADAPTOR MHC SCHUBERT, SPARE</v>
          </cell>
          <cell r="C17994" t="str">
            <v xml:space="preserve"> </v>
          </cell>
        </row>
        <row r="17995">
          <cell r="A17995">
            <v>10051882</v>
          </cell>
          <cell r="B17995" t="str">
            <v>HOSE ASSY.,IP,1ST STAGE,PR14,THRD.,FRHW</v>
          </cell>
          <cell r="C17995" t="str">
            <v xml:space="preserve"> </v>
          </cell>
        </row>
        <row r="17996">
          <cell r="A17996">
            <v>10160400</v>
          </cell>
          <cell r="B17996" t="str">
            <v>CHARGINGADAPTER SET AIRELITE CASE SPARE</v>
          </cell>
          <cell r="C17996" t="str">
            <v xml:space="preserve"> </v>
          </cell>
        </row>
        <row r="17997">
          <cell r="A17997">
            <v>10029347</v>
          </cell>
          <cell r="B17997" t="str">
            <v>BD 73 ADJUSTABLE PINION SPANNER Ø2,5</v>
          </cell>
          <cell r="C17997" t="str">
            <v xml:space="preserve"> </v>
          </cell>
        </row>
        <row r="17998">
          <cell r="A17998">
            <v>10042680</v>
          </cell>
          <cell r="B17998" t="str">
            <v>MASK STRAP, F1 HELMET</v>
          </cell>
          <cell r="C17998" t="str">
            <v xml:space="preserve"> </v>
          </cell>
        </row>
        <row r="17999">
          <cell r="A17999">
            <v>10126343</v>
          </cell>
          <cell r="B17999" t="str">
            <v>MALE INTERFACE CEJN / FEMALE RBE06</v>
          </cell>
          <cell r="C17999" t="str">
            <v xml:space="preserve"> </v>
          </cell>
        </row>
        <row r="18000">
          <cell r="A18000" t="str">
            <v>10078513-SP</v>
          </cell>
          <cell r="B18000" t="str">
            <v>DEMAND VALVE HOLDER AE ALPHA LATHED</v>
          </cell>
          <cell r="C18000" t="str">
            <v xml:space="preserve"> </v>
          </cell>
        </row>
        <row r="18001">
          <cell r="A18001">
            <v>10050708</v>
          </cell>
          <cell r="B18001" t="str">
            <v>WALL SUPPORT, MICROMAXX</v>
          </cell>
          <cell r="C18001" t="str">
            <v xml:space="preserve"> </v>
          </cell>
        </row>
        <row r="18002">
          <cell r="A18002">
            <v>10035369</v>
          </cell>
          <cell r="B18002" t="str">
            <v>CALIPER LEVER HEIGHT, AUTOMAXX</v>
          </cell>
          <cell r="C18002" t="str">
            <v xml:space="preserve"> </v>
          </cell>
        </row>
        <row r="18003">
          <cell r="A18003">
            <v>10150891</v>
          </cell>
          <cell r="B18003" t="str">
            <v>ALPHACLICK 10X BACKUP RING 7,5X10,4X1PU</v>
          </cell>
          <cell r="C18003" t="str">
            <v xml:space="preserve"> </v>
          </cell>
        </row>
        <row r="18004">
          <cell r="A18004">
            <v>634669</v>
          </cell>
          <cell r="B18004" t="str">
            <v>O-RING,FLOUROSILICONE,.426IDX.07.CRP</v>
          </cell>
          <cell r="C18004" t="str">
            <v xml:space="preserve"> </v>
          </cell>
        </row>
        <row r="18005">
          <cell r="A18005" t="str">
            <v>10070334-SP</v>
          </cell>
          <cell r="B18005" t="str">
            <v>LOCTITE 7649, AKTIVATOR, 500 ML</v>
          </cell>
          <cell r="C18005" t="str">
            <v xml:space="preserve"> </v>
          </cell>
        </row>
        <row r="18006">
          <cell r="A18006">
            <v>10173707</v>
          </cell>
          <cell r="B18006" t="str">
            <v>T-HEADING. 8MM PIPE SHOT</v>
          </cell>
          <cell r="C18006" t="str">
            <v xml:space="preserve"> </v>
          </cell>
        </row>
        <row r="18007">
          <cell r="A18007">
            <v>10163387</v>
          </cell>
          <cell r="B18007" t="str">
            <v>CLIP FOR COMKIT PTT, HANDYCOM,40MM SPARE</v>
          </cell>
          <cell r="C18007" t="str">
            <v xml:space="preserve"> </v>
          </cell>
        </row>
        <row r="18008">
          <cell r="A18008">
            <v>818107</v>
          </cell>
          <cell r="B18008" t="str">
            <v>KIT,RETAINING BAR,UL ELT.</v>
          </cell>
          <cell r="C18008" t="str">
            <v xml:space="preserve"> </v>
          </cell>
        </row>
        <row r="18009">
          <cell r="A18009">
            <v>10144747</v>
          </cell>
          <cell r="B18009" t="str">
            <v>O-RING 11X2 (PACK OF 10)</v>
          </cell>
          <cell r="C18009" t="str">
            <v xml:space="preserve"> </v>
          </cell>
        </row>
        <row r="18010">
          <cell r="A18010" t="str">
            <v>D0011268-SP</v>
          </cell>
          <cell r="B18010" t="str">
            <v>O-RING  47,35X 1,78, 10 PIECES, SPARE</v>
          </cell>
          <cell r="C18010" t="str">
            <v xml:space="preserve"> </v>
          </cell>
        </row>
        <row r="18011">
          <cell r="A18011" t="str">
            <v>D4075090-SP</v>
          </cell>
          <cell r="B18011" t="str">
            <v>HOOP F. BUCKLE (HARNESS), 5 PCS.,SPARE</v>
          </cell>
          <cell r="C18011" t="str">
            <v xml:space="preserve"> </v>
          </cell>
        </row>
        <row r="18012">
          <cell r="A18012" t="str">
            <v>10088568-BUND</v>
          </cell>
          <cell r="B18012" t="str">
            <v>ID CARD GERÄTE ADMINISTRATOR SMARTCHECK</v>
          </cell>
          <cell r="C18012" t="str">
            <v xml:space="preserve"> </v>
          </cell>
        </row>
        <row r="18013">
          <cell r="A18013">
            <v>10070847</v>
          </cell>
          <cell r="B18013" t="str">
            <v>ANTENNA EXTERNAL, ALPHABASE</v>
          </cell>
          <cell r="C18013" t="str">
            <v xml:space="preserve"> </v>
          </cell>
        </row>
        <row r="18014">
          <cell r="A18014" t="str">
            <v>10124536-SP</v>
          </cell>
          <cell r="B18014" t="str">
            <v>PREMAIRE COMBINATION HOLSTER ASSEMBLY</v>
          </cell>
          <cell r="C18014" t="str">
            <v xml:space="preserve"> </v>
          </cell>
        </row>
        <row r="18015">
          <cell r="A18015">
            <v>10150892</v>
          </cell>
          <cell r="B18015" t="str">
            <v>ALPHACLICK 10X O-RING 7,2X1,9  EPDM 80S</v>
          </cell>
          <cell r="C18015" t="str">
            <v xml:space="preserve"> </v>
          </cell>
        </row>
        <row r="18016">
          <cell r="A18016" t="str">
            <v>10144219-SP</v>
          </cell>
          <cell r="B18016" t="str">
            <v>BUTTON, HEAD HARNESS, G1, FACEPIECE, BLK</v>
          </cell>
          <cell r="C18016" t="str">
            <v xml:space="preserve"> </v>
          </cell>
        </row>
        <row r="18017">
          <cell r="A18017">
            <v>10173864</v>
          </cell>
          <cell r="B18017" t="str">
            <v>CLUTCH MANOMETER 1/4 BSP - 8MM</v>
          </cell>
          <cell r="C18017" t="str">
            <v xml:space="preserve"> </v>
          </cell>
        </row>
        <row r="18018">
          <cell r="A18018">
            <v>10075133</v>
          </cell>
          <cell r="B18018" t="str">
            <v>TRANSPONDER SMART-PET (20MM) (10 PCS)</v>
          </cell>
          <cell r="C18018" t="str">
            <v xml:space="preserve"> </v>
          </cell>
        </row>
        <row r="18019">
          <cell r="A18019" t="str">
            <v>10053235-SP</v>
          </cell>
          <cell r="B18019" t="str">
            <v>O-RING 30X2,4 SILICONE SH58, PACK OF 20</v>
          </cell>
          <cell r="C18019" t="str">
            <v xml:space="preserve"> </v>
          </cell>
        </row>
        <row r="18020">
          <cell r="A18020">
            <v>10174321</v>
          </cell>
          <cell r="B18020" t="str">
            <v>WRENCH 9X12 FOR KEY WITH 5/8'' THREAD</v>
          </cell>
          <cell r="C18020" t="str">
            <v xml:space="preserve"> </v>
          </cell>
        </row>
        <row r="18021">
          <cell r="A18021">
            <v>10173849</v>
          </cell>
          <cell r="B18021" t="str">
            <v>UNDER SPINDLE</v>
          </cell>
          <cell r="C18021" t="str">
            <v xml:space="preserve"> </v>
          </cell>
        </row>
        <row r="18022">
          <cell r="A18022">
            <v>482225</v>
          </cell>
          <cell r="B18022" t="str">
            <v>BLOW OUT KIT, DISC &amp; GASKET,2216 PSI</v>
          </cell>
          <cell r="C18022" t="str">
            <v xml:space="preserve"> </v>
          </cell>
        </row>
        <row r="18023">
          <cell r="A18023">
            <v>10144991</v>
          </cell>
          <cell r="B18023" t="str">
            <v>FITTING HOSE 8S/8L,TEST EQUIPMENT</v>
          </cell>
          <cell r="C18023" t="str">
            <v xml:space="preserve"> </v>
          </cell>
        </row>
        <row r="18024">
          <cell r="A18024">
            <v>10039172</v>
          </cell>
          <cell r="B18024" t="str">
            <v>DIAPHRAGM ASSY.,MMR2000,BUTADIENE</v>
          </cell>
          <cell r="C18024" t="str">
            <v xml:space="preserve"> </v>
          </cell>
        </row>
        <row r="18025">
          <cell r="A18025">
            <v>10071424</v>
          </cell>
          <cell r="B18025" t="str">
            <v>HOLEX PIN TYPE SOCKET WRENCH 7,0X125</v>
          </cell>
          <cell r="C18025" t="str">
            <v xml:space="preserve"> </v>
          </cell>
        </row>
        <row r="18026">
          <cell r="A18026" t="str">
            <v>10124522-SP</v>
          </cell>
          <cell r="B18026" t="str">
            <v>WAIST BELT,PREMAIRE</v>
          </cell>
          <cell r="C18026" t="str">
            <v xml:space="preserve"> </v>
          </cell>
        </row>
        <row r="18027">
          <cell r="A18027" t="str">
            <v>10125310-SP</v>
          </cell>
          <cell r="B18027" t="str">
            <v>CYLINDER COVER 3L,PREMAIRE</v>
          </cell>
          <cell r="C18027" t="str">
            <v xml:space="preserve"> </v>
          </cell>
        </row>
        <row r="18028">
          <cell r="A18028">
            <v>10173693</v>
          </cell>
          <cell r="B18028" t="str">
            <v>COUPLING STRAIGHT 8MM PIPE SHOT</v>
          </cell>
          <cell r="C18028" t="str">
            <v xml:space="preserve"> </v>
          </cell>
        </row>
        <row r="18029">
          <cell r="A18029">
            <v>10200859</v>
          </cell>
          <cell r="B18029" t="str">
            <v>HARSTRA SOFTENER SOLT 25KG</v>
          </cell>
          <cell r="C18029" t="str">
            <v xml:space="preserve"> </v>
          </cell>
        </row>
        <row r="18030">
          <cell r="A18030">
            <v>10193751</v>
          </cell>
          <cell r="B18030" t="str">
            <v>O-RING 9,52 X 1,58,SILICONE,RED,SP,10PCS</v>
          </cell>
          <cell r="C18030" t="str">
            <v xml:space="preserve"> </v>
          </cell>
        </row>
        <row r="18031">
          <cell r="A18031">
            <v>10146101</v>
          </cell>
          <cell r="B18031" t="str">
            <v>RFID HOLDER F. CYLINDERS, 10 PACK, SMALL</v>
          </cell>
          <cell r="C18031" t="str">
            <v xml:space="preserve"> </v>
          </cell>
        </row>
        <row r="18032">
          <cell r="A18032">
            <v>10173677</v>
          </cell>
          <cell r="B18032" t="str">
            <v>SILICONE SPRAY PHYSIOLOGICALLY HARMLESS</v>
          </cell>
          <cell r="C18032" t="str">
            <v xml:space="preserve"> </v>
          </cell>
        </row>
        <row r="18033">
          <cell r="A18033">
            <v>10160425</v>
          </cell>
          <cell r="B18033" t="str">
            <v>OXYGEN GREASE KRYTOX GPL 206 AIRELITE</v>
          </cell>
          <cell r="C18033" t="str">
            <v xml:space="preserve"> </v>
          </cell>
        </row>
        <row r="18034">
          <cell r="A18034">
            <v>10071425</v>
          </cell>
          <cell r="B18034" t="str">
            <v>HOLEX ALLEN KEY 4.0</v>
          </cell>
          <cell r="C18034" t="str">
            <v xml:space="preserve"> </v>
          </cell>
        </row>
        <row r="18035">
          <cell r="A18035" t="str">
            <v>10125007-SP</v>
          </cell>
          <cell r="B18035" t="str">
            <v>WATER PROTECTION PIPE, CV12 (10PCS.)</v>
          </cell>
          <cell r="C18035" t="str">
            <v xml:space="preserve"> </v>
          </cell>
        </row>
        <row r="18036">
          <cell r="A18036" t="str">
            <v>10053236-SP</v>
          </cell>
          <cell r="B18036" t="str">
            <v>O-RING 4,2X1,9 SILICONE SH58, PACK OF 20</v>
          </cell>
          <cell r="C18036" t="str">
            <v xml:space="preserve"> </v>
          </cell>
        </row>
        <row r="18037">
          <cell r="A18037" t="str">
            <v>10144197-SP</v>
          </cell>
          <cell r="B18037" t="str">
            <v>COMPONENT HOUSING W/RFID, G1 FACEPIECE</v>
          </cell>
          <cell r="C18037" t="str">
            <v xml:space="preserve"> </v>
          </cell>
        </row>
        <row r="18038">
          <cell r="A18038" t="str">
            <v>10082056-SP</v>
          </cell>
          <cell r="B18038" t="str">
            <v>RESET SPRING F. HIP PAD PLATE, AIRGO, 5X</v>
          </cell>
          <cell r="C18038" t="str">
            <v xml:space="preserve"> </v>
          </cell>
        </row>
        <row r="18039">
          <cell r="A18039">
            <v>10173715</v>
          </cell>
          <cell r="B18039" t="str">
            <v>INSCHR.KOPP. 3/8 BSP 8MM</v>
          </cell>
          <cell r="C18039" t="str">
            <v xml:space="preserve"> </v>
          </cell>
        </row>
        <row r="18040">
          <cell r="A18040">
            <v>10107902</v>
          </cell>
          <cell r="B18040" t="str">
            <v>O-RING 14,5X1,5 F.ALPHACLICK (PACK OF10)</v>
          </cell>
          <cell r="C18040" t="str">
            <v xml:space="preserve"> </v>
          </cell>
        </row>
        <row r="18041">
          <cell r="A18041">
            <v>10090235</v>
          </cell>
          <cell r="B18041" t="str">
            <v>TIP QUICK N°342 MALE CONNECTOR BSP1/2"</v>
          </cell>
          <cell r="C18041" t="str">
            <v xml:space="preserve"> </v>
          </cell>
        </row>
        <row r="18042">
          <cell r="A18042" t="str">
            <v>10124537-SP</v>
          </cell>
          <cell r="B18042" t="str">
            <v>BELT, HOLSTER, 48.5 MM, PREMAIRE</v>
          </cell>
          <cell r="C18042" t="str">
            <v xml:space="preserve"> </v>
          </cell>
        </row>
        <row r="18043">
          <cell r="A18043" t="str">
            <v>10190947-SP</v>
          </cell>
          <cell r="B18043" t="str">
            <v>PROTEC.CAP WHISTLE,WASH.,M1 SCBA, 25 PCS</v>
          </cell>
          <cell r="C18043" t="str">
            <v xml:space="preserve"> </v>
          </cell>
        </row>
        <row r="18044">
          <cell r="A18044">
            <v>635278</v>
          </cell>
          <cell r="B18044" t="str">
            <v>RING,BACKUP,SPLIT,.265 ID</v>
          </cell>
          <cell r="C18044" t="str">
            <v xml:space="preserve"> </v>
          </cell>
        </row>
        <row r="18045">
          <cell r="A18045" t="str">
            <v>10160578-SP</v>
          </cell>
          <cell r="B18045" t="str">
            <v>SPIRAL SPRING PIN, ALPHACLICK (10 PCS.)</v>
          </cell>
          <cell r="C18045" t="str">
            <v xml:space="preserve"> </v>
          </cell>
        </row>
        <row r="18046">
          <cell r="A18046" t="str">
            <v>10188312-SP</v>
          </cell>
          <cell r="B18046" t="str">
            <v>U-CLIP G1 FP AE, SPARE (5 EACH)</v>
          </cell>
          <cell r="C18046" t="str">
            <v xml:space="preserve"> </v>
          </cell>
        </row>
        <row r="18047">
          <cell r="A18047" t="str">
            <v>10146925-SP</v>
          </cell>
          <cell r="B18047" t="str">
            <v>KEEPER, G1 REGULATOR</v>
          </cell>
          <cell r="C18047" t="str">
            <v xml:space="preserve"> </v>
          </cell>
        </row>
        <row r="18048">
          <cell r="A18048">
            <v>10065863</v>
          </cell>
          <cell r="B18048" t="str">
            <v>ORING 14X1.25N EPDMP70 BK ISO3601</v>
          </cell>
          <cell r="C18048" t="str">
            <v xml:space="preserve"> </v>
          </cell>
        </row>
        <row r="18049">
          <cell r="A18049" t="str">
            <v>10148378-SP</v>
          </cell>
          <cell r="B18049" t="str">
            <v>LEG STRAP ASSY, PREMAIRE COMB. (5 PCS)</v>
          </cell>
          <cell r="C18049" t="str">
            <v xml:space="preserve"> </v>
          </cell>
        </row>
        <row r="18050">
          <cell r="A18050">
            <v>10022928</v>
          </cell>
          <cell r="B18050" t="str">
            <v xml:space="preserve"> DISPLAY COVER LENSES, 52MM X 28MM,CLEAR</v>
          </cell>
          <cell r="C18050" t="str">
            <v xml:space="preserve"> </v>
          </cell>
        </row>
        <row r="18051">
          <cell r="A18051">
            <v>89774</v>
          </cell>
          <cell r="B18051" t="str">
            <v>GASKET,NEOPRENE,3"-1/16" ID X 3 9/16" OD</v>
          </cell>
          <cell r="C18051" t="str">
            <v xml:space="preserve"> </v>
          </cell>
        </row>
        <row r="18052">
          <cell r="A18052">
            <v>62726</v>
          </cell>
          <cell r="B18052" t="str">
            <v>RING,O,BLACK, RUBBER,4.225"ID X .21"THK</v>
          </cell>
          <cell r="C18052" t="str">
            <v xml:space="preserve"> </v>
          </cell>
        </row>
        <row r="18053">
          <cell r="A18053">
            <v>10062429</v>
          </cell>
          <cell r="B18053" t="str">
            <v>BATTERIE SIZE AA, DURACELL MN1500</v>
          </cell>
          <cell r="C18053" t="str">
            <v xml:space="preserve"> </v>
          </cell>
        </row>
        <row r="18054">
          <cell r="A18054">
            <v>10042542</v>
          </cell>
          <cell r="B18054" t="str">
            <v>HOOK, F1 HELMET</v>
          </cell>
          <cell r="C18054" t="str">
            <v xml:space="preserve"> </v>
          </cell>
        </row>
        <row r="18055">
          <cell r="A18055">
            <v>10193929</v>
          </cell>
          <cell r="B18055" t="str">
            <v>Comp.Cyl.L65B,6.8/300,t,30y,AZAENBNNNT,e</v>
          </cell>
          <cell r="C18055" t="str">
            <v xml:space="preserve"> </v>
          </cell>
        </row>
        <row r="18056">
          <cell r="A18056">
            <v>10202766</v>
          </cell>
          <cell r="B18056" t="str">
            <v>HandyCom PTT for Motorola MTP32XX DP2XXX</v>
          </cell>
          <cell r="C18056" t="str">
            <v xml:space="preserve"> </v>
          </cell>
        </row>
        <row r="18057">
          <cell r="A18057">
            <v>10202767</v>
          </cell>
          <cell r="B18057" t="str">
            <v>HandyCom PTT for Motorola DP3XXX DP4XXX</v>
          </cell>
          <cell r="C18057" t="str">
            <v xml:space="preserve"> </v>
          </cell>
        </row>
        <row r="18058">
          <cell r="A18058">
            <v>10202909</v>
          </cell>
          <cell r="B18058" t="str">
            <v>A-G1FP-C-M-1-M-E-R-P  (G1 PS-MaXX with rubber harness)</v>
          </cell>
          <cell r="C18058" t="str">
            <v xml:space="preserve"> </v>
          </cell>
        </row>
        <row r="18059">
          <cell r="A18059">
            <v>10202838</v>
          </cell>
          <cell r="B18059" t="str">
            <v>A-G1FP-C-M-1-M-E-R-E (G1 ESA Mask with rubber harness)</v>
          </cell>
          <cell r="C18059" t="str">
            <v xml:space="preserve"> </v>
          </cell>
        </row>
        <row r="18060">
          <cell r="A18060">
            <v>10203146</v>
          </cell>
          <cell r="B18060" t="str">
            <v>A-G1FP-C-M-1-M-4-C-P (G1 PS-MaXX Mask with net harness)</v>
          </cell>
          <cell r="C18060" t="str">
            <v xml:space="preserve"> </v>
          </cell>
        </row>
        <row r="18061">
          <cell r="A18061">
            <v>10202840</v>
          </cell>
          <cell r="B18061" t="str">
            <v>A-G1FP-C-M-1-M-4-C-E  (G1 ESA Mask with net harness)</v>
          </cell>
          <cell r="C18061" t="str">
            <v xml:space="preserve"> </v>
          </cell>
        </row>
        <row r="18062">
          <cell r="A18062">
            <v>10205540</v>
          </cell>
          <cell r="B18062" t="str">
            <v>G1 Top frame visor incl. marking</v>
          </cell>
          <cell r="C18062" t="str">
            <v xml:space="preserve"> </v>
          </cell>
        </row>
        <row r="18063">
          <cell r="A18063">
            <v>10200950</v>
          </cell>
          <cell r="B18063" t="str">
            <v>M1, FI-C4-BNA-SP-BP-C1-JG--L3-DE</v>
          </cell>
          <cell r="C18063" t="str">
            <v xml:space="preserve"> </v>
          </cell>
        </row>
        <row r="18064">
          <cell r="A18064">
            <v>10205541</v>
          </cell>
          <cell r="B18064" t="str">
            <v>Carrying plate, M1 SCBA, spare - VRGZ</v>
          </cell>
          <cell r="C18064" t="str">
            <v xml:space="preserve"> </v>
          </cell>
        </row>
        <row r="18065">
          <cell r="A18065">
            <v>10152753</v>
          </cell>
          <cell r="B18065" t="str">
            <v>PremAire E1-F02-L1-*-H1-*-*-*-C04</v>
          </cell>
          <cell r="C18065" t="str">
            <v xml:space="preserve"> </v>
          </cell>
        </row>
        <row r="18066">
          <cell r="A18066">
            <v>10151746</v>
          </cell>
          <cell r="B18066" t="str">
            <v>PremAire E1-F02-L1-*-H1-*-*-*-C03</v>
          </cell>
          <cell r="C18066" t="str">
            <v xml:space="preserve"> </v>
          </cell>
        </row>
        <row r="18067">
          <cell r="A18067">
            <v>10152573</v>
          </cell>
          <cell r="B18067" t="str">
            <v>PremAire E1-F01-L1-*-H1-*-*-*-C01</v>
          </cell>
          <cell r="C18067" t="str">
            <v xml:space="preserve"> </v>
          </cell>
        </row>
        <row r="18068">
          <cell r="A18068">
            <v>10152574</v>
          </cell>
          <cell r="B18068" t="str">
            <v>PremAire E1-F01-L1-*-H1-*-*-*-C03</v>
          </cell>
          <cell r="C18068" t="str">
            <v xml:space="preserve"> </v>
          </cell>
        </row>
        <row r="18069">
          <cell r="A18069">
            <v>10152572</v>
          </cell>
          <cell r="B18069" t="str">
            <v>PremAire C4-F04-L2-M1-H3-W2-*-*-C07</v>
          </cell>
          <cell r="C18069" t="str">
            <v xml:space="preserve"> </v>
          </cell>
        </row>
        <row r="18070">
          <cell r="A18070">
            <v>10124787</v>
          </cell>
          <cell r="B18070" t="str">
            <v>PremAire C6-F04-L2-A1-H3-*-*-*-C03</v>
          </cell>
          <cell r="C18070" t="str">
            <v xml:space="preserve"> </v>
          </cell>
        </row>
        <row r="18071">
          <cell r="A18071">
            <v>10152571</v>
          </cell>
          <cell r="B18071" t="str">
            <v>PremAire C3-F04-L2-A1-H3-W2-*-*-C03</v>
          </cell>
          <cell r="C18071" t="str">
            <v xml:space="preserve"> </v>
          </cell>
        </row>
        <row r="18072">
          <cell r="A18072">
            <v>10124784</v>
          </cell>
          <cell r="B18072" t="str">
            <v>PremAire C5-F04-L2-T1-*-*-*-*-C01</v>
          </cell>
          <cell r="C18072" t="str">
            <v xml:space="preserve"> </v>
          </cell>
        </row>
        <row r="18073">
          <cell r="A18073">
            <v>10124796</v>
          </cell>
          <cell r="B18073" t="str">
            <v>PremAire C1-F04-L2-T1-*-*-*-*-C03</v>
          </cell>
          <cell r="C18073" t="str">
            <v xml:space="preserve"> </v>
          </cell>
        </row>
        <row r="18074">
          <cell r="A18074">
            <v>10151262</v>
          </cell>
          <cell r="B18074" t="str">
            <v>PremAire C3-F04-L2-A1-H3-W2-*-*-C02</v>
          </cell>
          <cell r="C18074" t="str">
            <v xml:space="preserve"> </v>
          </cell>
        </row>
        <row r="18075">
          <cell r="A18075">
            <v>10162663</v>
          </cell>
          <cell r="B18075" t="str">
            <v>PremAire C3-F04-L2-A1-H3-W2-P2-*-C07</v>
          </cell>
          <cell r="C18075" t="str">
            <v xml:space="preserve"> </v>
          </cell>
        </row>
        <row r="18076">
          <cell r="A18076">
            <v>10171705</v>
          </cell>
          <cell r="B18076" t="str">
            <v>PremAire C4-F04-L2-M1-H3-W2-P2-*-C08</v>
          </cell>
          <cell r="C18076" t="str">
            <v xml:space="preserve"> </v>
          </cell>
        </row>
        <row r="18077">
          <cell r="A18077">
            <v>10111014</v>
          </cell>
          <cell r="B18077" t="str">
            <v>AirGo ABP-*-B-ST-R-D-CL-******,Brustg.</v>
          </cell>
          <cell r="C18077" t="str">
            <v xml:space="preserve"> </v>
          </cell>
        </row>
        <row r="18078">
          <cell r="A18078">
            <v>10096207</v>
          </cell>
          <cell r="B18078" t="str">
            <v>AirGo EXX-SW-B-ST-R-D-SL-*-*-*-*-*-*</v>
          </cell>
          <cell r="C18078" t="str">
            <v xml:space="preserve"> </v>
          </cell>
        </row>
        <row r="18079">
          <cell r="A18079">
            <v>10091518</v>
          </cell>
          <cell r="B18079" t="str">
            <v>AirGo MAX-SW-B-LG-R-*-CL-*-Z-*-C3-*-ICS</v>
          </cell>
          <cell r="C18079" t="str">
            <v xml:space="preserve"> </v>
          </cell>
        </row>
        <row r="18080">
          <cell r="A18080">
            <v>10091520</v>
          </cell>
          <cell r="B18080" t="str">
            <v>AirGo MAX-SW-B-LG-R-*-SL-*-*-*-*-*M</v>
          </cell>
          <cell r="C18080" t="str">
            <v xml:space="preserve"> </v>
          </cell>
        </row>
        <row r="18081">
          <cell r="A18081">
            <v>10091517</v>
          </cell>
          <cell r="B18081" t="str">
            <v>AirGo MAX-SW-B-LG-R-*-SL-*-*-*-C3-3N-*</v>
          </cell>
          <cell r="C18081" t="str">
            <v xml:space="preserve"> </v>
          </cell>
        </row>
        <row r="18082">
          <cell r="A18082">
            <v>10104435</v>
          </cell>
          <cell r="B18082" t="str">
            <v>AirGo MAX-SW-B-LG-R-D-SL-*-*-Q-*-*-*</v>
          </cell>
          <cell r="C18082" t="str">
            <v xml:space="preserve"> </v>
          </cell>
        </row>
        <row r="18083">
          <cell r="A18083">
            <v>10091546</v>
          </cell>
          <cell r="B18083" t="str">
            <v>AirGo PRO-*-B-LG-R-*-CL-*-*-*-*-*-ICU</v>
          </cell>
          <cell r="C18083" t="str">
            <v xml:space="preserve"> </v>
          </cell>
        </row>
        <row r="18084">
          <cell r="A18084">
            <v>10096251</v>
          </cell>
          <cell r="B18084" t="str">
            <v>AirGo PRO-*-B-LG-R-D-CL-*-*-*-*-*-ICS</v>
          </cell>
          <cell r="C18084" t="str">
            <v xml:space="preserve"> </v>
          </cell>
        </row>
        <row r="18085">
          <cell r="A18085">
            <v>10096210</v>
          </cell>
          <cell r="B18085" t="str">
            <v>AirGo PRO-*-B-LG-R-D-CL-*-*-*-*-*-ICU</v>
          </cell>
          <cell r="C18085" t="str">
            <v xml:space="preserve"> </v>
          </cell>
        </row>
        <row r="18086">
          <cell r="A18086">
            <v>10086571</v>
          </cell>
          <cell r="B18086" t="str">
            <v>AirGo PRO-*-B-LG-R-D-SL-*-*-*-*-*-*</v>
          </cell>
          <cell r="C18086" t="str">
            <v xml:space="preserve"> </v>
          </cell>
        </row>
        <row r="18087">
          <cell r="A18087">
            <v>10096252</v>
          </cell>
          <cell r="B18087" t="str">
            <v>AirGo PRO-*-B-LG-R-D-SL-*-*-*-*-*-M</v>
          </cell>
          <cell r="C18087" t="str">
            <v xml:space="preserve"> </v>
          </cell>
        </row>
        <row r="18088">
          <cell r="A18088">
            <v>10096254</v>
          </cell>
          <cell r="B18088" t="str">
            <v>AirGo PRO-*-B-SH-R-*-SL-*-*-*-*-*-*</v>
          </cell>
          <cell r="C18088" t="str">
            <v xml:space="preserve"> </v>
          </cell>
        </row>
        <row r="18089">
          <cell r="A18089">
            <v>10096712</v>
          </cell>
          <cell r="B18089" t="str">
            <v>AirGo PRO-SW-B-LG-R-*-CL-*-*-*-*-*-*-J</v>
          </cell>
          <cell r="C18089" t="str">
            <v xml:space="preserve"> </v>
          </cell>
        </row>
        <row r="18090">
          <cell r="A18090">
            <v>10096253</v>
          </cell>
          <cell r="B18090" t="str">
            <v>AirGo PRO-SW-B-LG-R-D-SL-*-*-*-*-*-M</v>
          </cell>
          <cell r="C18090" t="str">
            <v xml:space="preserve"> </v>
          </cell>
        </row>
        <row r="18091">
          <cell r="A18091">
            <v>10127742</v>
          </cell>
          <cell r="B18091" t="str">
            <v>AirMaXX eXXtreme ASV (KZ)</v>
          </cell>
          <cell r="C18091" t="str">
            <v xml:space="preserve"> </v>
          </cell>
        </row>
        <row r="18092">
          <cell r="A18092">
            <v>10106376</v>
          </cell>
          <cell r="B18092" t="str">
            <v>AirMaXX -S BPOL</v>
          </cell>
          <cell r="C18092" t="str">
            <v xml:space="preserve"> </v>
          </cell>
        </row>
        <row r="18093">
          <cell r="A18093">
            <v>10076891</v>
          </cell>
          <cell r="B18093" t="str">
            <v>AirMaXX SL (Russia)</v>
          </cell>
          <cell r="C18093" t="str">
            <v xml:space="preserve"> </v>
          </cell>
        </row>
        <row r="18094">
          <cell r="A18094">
            <v>10069671</v>
          </cell>
          <cell r="B18094" t="str">
            <v>B_AirMaXX EXX-SL-*-*-*-C3-*-*</v>
          </cell>
          <cell r="C18094" t="str">
            <v xml:space="preserve"> </v>
          </cell>
        </row>
        <row r="18095">
          <cell r="A18095">
            <v>10069675</v>
          </cell>
          <cell r="B18095" t="str">
            <v>B_AirMaXX EXX-SL-*-*-*-C3-*-M</v>
          </cell>
          <cell r="C18095" t="str">
            <v xml:space="preserve"> </v>
          </cell>
        </row>
        <row r="18096">
          <cell r="A18096">
            <v>10069672</v>
          </cell>
          <cell r="B18096" t="str">
            <v>B_AirMaXX EXX-SL-*-*-Q-C3-*-*</v>
          </cell>
          <cell r="C18096" t="str">
            <v xml:space="preserve"> </v>
          </cell>
        </row>
        <row r="18097">
          <cell r="A18097">
            <v>10060807</v>
          </cell>
          <cell r="B18097" t="str">
            <v>B_AirMaXX MAX-SL-*-*-*-*-*-M</v>
          </cell>
          <cell r="C18097" t="str">
            <v xml:space="preserve"> </v>
          </cell>
        </row>
        <row r="18098">
          <cell r="A18098">
            <v>10069619</v>
          </cell>
          <cell r="B18098" t="str">
            <v>B_AirMaXX MAX-SL-*-*-*-C3-*-*</v>
          </cell>
          <cell r="C18098" t="str">
            <v xml:space="preserve"> </v>
          </cell>
        </row>
        <row r="18099">
          <cell r="A18099">
            <v>10069673</v>
          </cell>
          <cell r="B18099" t="str">
            <v>B_AirMaXX MAX-SL-*-*-*-C3-*-M</v>
          </cell>
          <cell r="C18099" t="str">
            <v xml:space="preserve"> </v>
          </cell>
        </row>
        <row r="18100">
          <cell r="A18100">
            <v>10060804</v>
          </cell>
          <cell r="B18100" t="str">
            <v>B_AirMaXX MAX-SL-*-*-Q-*-*-*</v>
          </cell>
          <cell r="C18100" t="str">
            <v xml:space="preserve"> </v>
          </cell>
        </row>
        <row r="18101">
          <cell r="A18101">
            <v>10069674</v>
          </cell>
          <cell r="B18101" t="str">
            <v>B_AirMaXX MAX-SL-*-*-Q-C3-*-M</v>
          </cell>
          <cell r="C18101" t="str">
            <v xml:space="preserve"> </v>
          </cell>
        </row>
        <row r="18102">
          <cell r="A18102">
            <v>10118649</v>
          </cell>
          <cell r="B18102" t="str">
            <v>B_AirMaXX PRO-SL-*-*-Q-*-*-*</v>
          </cell>
          <cell r="C18102" t="str">
            <v xml:space="preserve"> </v>
          </cell>
        </row>
        <row r="18103">
          <cell r="A18103">
            <v>10172779</v>
          </cell>
          <cell r="B18103" t="str">
            <v>KIT SCBA Set c\w Alpha telemetry, mask</v>
          </cell>
          <cell r="C18103" t="str">
            <v xml:space="preserve"> </v>
          </cell>
        </row>
        <row r="18104">
          <cell r="A18104">
            <v>10068678</v>
          </cell>
          <cell r="B18104" t="str">
            <v>SCBA kit, France (AirMaXX-SL, F1)</v>
          </cell>
          <cell r="C18104" t="str">
            <v xml:space="preserve"> </v>
          </cell>
        </row>
        <row r="18105">
          <cell r="A18105">
            <v>10068679</v>
          </cell>
          <cell r="B18105" t="str">
            <v>SCBA kit, France (AirMaXX-SL, harness)</v>
          </cell>
          <cell r="C18105" t="str">
            <v xml:space="preserve"> </v>
          </cell>
        </row>
        <row r="18106">
          <cell r="A18106">
            <v>10198180</v>
          </cell>
          <cell r="B18106" t="str">
            <v>SLS Spare incl. marking</v>
          </cell>
          <cell r="C18106" t="str">
            <v xml:space="preserve"> </v>
          </cell>
        </row>
        <row r="18107">
          <cell r="A18107" t="str">
            <v>D2056724</v>
          </cell>
          <cell r="B18107" t="str">
            <v>ULTRA ELITE  EXH. VALVE DISC P,PKG.OF 10</v>
          </cell>
          <cell r="C18107" t="str">
            <v xml:space="preserve"> </v>
          </cell>
        </row>
        <row r="18108">
          <cell r="A18108">
            <v>10032083</v>
          </cell>
          <cell r="B18108" t="str">
            <v>DIAPHRAGM, 5 EA, SPARE, AUTOMAXX</v>
          </cell>
          <cell r="C18108" t="str">
            <v xml:space="preserve"> </v>
          </cell>
        </row>
        <row r="18109">
          <cell r="A18109" t="str">
            <v>D2055708</v>
          </cell>
          <cell r="B18109" t="str">
            <v>SPEECH DIAPHRAGM, (2)</v>
          </cell>
          <cell r="C18109" t="str">
            <v xml:space="preserve"> </v>
          </cell>
        </row>
        <row r="18110">
          <cell r="A18110">
            <v>10032077</v>
          </cell>
          <cell r="B18110" t="str">
            <v>MAINTENANCE KIT, AUTOMAXX AE/AS</v>
          </cell>
          <cell r="C18110" t="str">
            <v xml:space="preserve"> </v>
          </cell>
        </row>
        <row r="18111">
          <cell r="A18111">
            <v>10034632</v>
          </cell>
          <cell r="B18111" t="str">
            <v>MAINTENANCE KIT, N, AUTOMAXX</v>
          </cell>
          <cell r="C18111" t="str">
            <v xml:space="preserve"> </v>
          </cell>
        </row>
        <row r="18112">
          <cell r="A18112">
            <v>10096346</v>
          </cell>
          <cell r="B18112" t="str">
            <v>MAINTENANCE KIT, AUTOMAXX ESA</v>
          </cell>
          <cell r="C18112" t="str">
            <v xml:space="preserve"> </v>
          </cell>
        </row>
        <row r="18113">
          <cell r="A18113">
            <v>10143993</v>
          </cell>
          <cell r="B18113" t="str">
            <v>SEALING SYSTEM ASSY. CYL. VALVES</v>
          </cell>
          <cell r="C18113" t="str">
            <v xml:space="preserve"> </v>
          </cell>
        </row>
        <row r="18114">
          <cell r="A18114">
            <v>10080822</v>
          </cell>
          <cell r="B18114" t="str">
            <v>3S LENS, PCKG OF 10PCS</v>
          </cell>
          <cell r="C18114" t="str">
            <v xml:space="preserve"> </v>
          </cell>
        </row>
        <row r="18115">
          <cell r="A18115" t="str">
            <v>D2056802</v>
          </cell>
          <cell r="B18115" t="str">
            <v>ULTRA ELITE LENS, SPARE PART</v>
          </cell>
          <cell r="C18115" t="str">
            <v xml:space="preserve"> </v>
          </cell>
        </row>
        <row r="18116">
          <cell r="A18116" t="str">
            <v>D5135912</v>
          </cell>
          <cell r="B18116" t="str">
            <v>3S, 3S-H EXHALATION VALVE DISC,PKG.OF 10</v>
          </cell>
          <cell r="C18116" t="str">
            <v xml:space="preserve"> </v>
          </cell>
        </row>
        <row r="18117">
          <cell r="A18117" t="str">
            <v>D2055749</v>
          </cell>
          <cell r="B18117" t="str">
            <v>3S (POS.PRESS.) P-500  VALVE DISC, 10</v>
          </cell>
          <cell r="C18117" t="str">
            <v xml:space="preserve"> </v>
          </cell>
        </row>
        <row r="18118">
          <cell r="A18118">
            <v>10068765</v>
          </cell>
          <cell r="B18118" t="str">
            <v>PRESSURE REDUCER  DM04 SL</v>
          </cell>
          <cell r="C18118" t="str">
            <v xml:space="preserve"> </v>
          </cell>
        </row>
        <row r="18119">
          <cell r="A18119" t="str">
            <v>D4085831</v>
          </cell>
          <cell r="B18119" t="str">
            <v>DEMAND VALVE, EXCHANGE</v>
          </cell>
          <cell r="C18119" t="str">
            <v xml:space="preserve"> </v>
          </cell>
        </row>
        <row r="18120">
          <cell r="A18120">
            <v>10068173</v>
          </cell>
          <cell r="B18120" t="str">
            <v>BASIC OVERHAUL SET PRESS.RED. DM04 SL</v>
          </cell>
          <cell r="C18120" t="str">
            <v xml:space="preserve"> </v>
          </cell>
        </row>
        <row r="18121">
          <cell r="A18121">
            <v>10144377</v>
          </cell>
          <cell r="B18121" t="str">
            <v>SEALING SYSTEM ASSY. CON.VALVES FROM1992</v>
          </cell>
          <cell r="C18121" t="str">
            <v xml:space="preserve"> </v>
          </cell>
        </row>
        <row r="18122">
          <cell r="A18122" t="str">
            <v>D2055757</v>
          </cell>
          <cell r="B18122" t="str">
            <v>LENS, COATED</v>
          </cell>
          <cell r="C18122" t="str">
            <v xml:space="preserve"> </v>
          </cell>
        </row>
        <row r="18123">
          <cell r="A18123">
            <v>10032089</v>
          </cell>
          <cell r="B18123" t="str">
            <v>VALVE ASSY, AE/AS, EU, AUTOMAXX</v>
          </cell>
          <cell r="C18123" t="str">
            <v xml:space="preserve"> </v>
          </cell>
        </row>
        <row r="18124">
          <cell r="A18124" t="str">
            <v>B1260012</v>
          </cell>
          <cell r="B18124" t="str">
            <v>TWIN BREATHING TUBE, TURBO-FLO</v>
          </cell>
          <cell r="C18124" t="str">
            <v xml:space="preserve"> </v>
          </cell>
        </row>
        <row r="18125">
          <cell r="A18125" t="str">
            <v>D2055731</v>
          </cell>
          <cell r="B18125" t="str">
            <v>VALVE DISC 20</v>
          </cell>
          <cell r="C18125" t="str">
            <v xml:space="preserve"> </v>
          </cell>
        </row>
        <row r="18126">
          <cell r="A18126" t="str">
            <v>D2056706</v>
          </cell>
          <cell r="B18126" t="str">
            <v>ULTRA ELITE  SERVICE KIT P</v>
          </cell>
          <cell r="C18126" t="str">
            <v xml:space="preserve"> </v>
          </cell>
        </row>
        <row r="18127">
          <cell r="A18127">
            <v>10068172</v>
          </cell>
          <cell r="B18127" t="str">
            <v>BASIC OVERHAUL SET PRESS.RED. DM04 MM</v>
          </cell>
          <cell r="C18127" t="str">
            <v xml:space="preserve"> </v>
          </cell>
        </row>
        <row r="18128">
          <cell r="A18128" t="str">
            <v>10185128-SP</v>
          </cell>
          <cell r="B18128" t="str">
            <v>COMP.-FL. 2,0L/300 BAR, L19CX SPARE</v>
          </cell>
          <cell r="C18128" t="str">
            <v xml:space="preserve"> </v>
          </cell>
        </row>
        <row r="18129">
          <cell r="A18129">
            <v>10037519</v>
          </cell>
          <cell r="B18129" t="str">
            <v>PLUG IN CONNECTOR ESA</v>
          </cell>
          <cell r="C18129" t="str">
            <v xml:space="preserve"> </v>
          </cell>
        </row>
        <row r="18130">
          <cell r="A18130" t="str">
            <v>D2056714</v>
          </cell>
          <cell r="B18130" t="str">
            <v>ULTRA ELITE  INH. VALVE DISC, PKG. OF 20</v>
          </cell>
          <cell r="C18130" t="str">
            <v xml:space="preserve"> </v>
          </cell>
        </row>
        <row r="18131">
          <cell r="A18131" t="str">
            <v>D2055731-BUND</v>
          </cell>
          <cell r="B18131" t="str">
            <v>VALVE DISC, PACK OF 20</v>
          </cell>
          <cell r="C18131" t="str">
            <v xml:space="preserve"> </v>
          </cell>
        </row>
        <row r="18132">
          <cell r="A18132" t="str">
            <v>D2056720</v>
          </cell>
          <cell r="B18132" t="str">
            <v>ULTRA ELITE  CONNECTOR P</v>
          </cell>
          <cell r="C18132" t="str">
            <v xml:space="preserve"> </v>
          </cell>
        </row>
        <row r="18133">
          <cell r="A18133">
            <v>10124201</v>
          </cell>
          <cell r="B18133" t="str">
            <v>AE 4H AKKU-PACK, NIMH REPLACEMENT</v>
          </cell>
          <cell r="C18133" t="str">
            <v xml:space="preserve"> </v>
          </cell>
        </row>
        <row r="18134">
          <cell r="A18134">
            <v>10068849</v>
          </cell>
          <cell r="B18134" t="str">
            <v>MULTI CHAMBER LINE 1120,ALPHASL+MANIFOLD</v>
          </cell>
          <cell r="C18134" t="str">
            <v xml:space="preserve"> </v>
          </cell>
        </row>
        <row r="18135">
          <cell r="A18135" t="str">
            <v>D4080948</v>
          </cell>
          <cell r="B18135" t="str">
            <v>O-RING 11X2.5, 10/PACK.</v>
          </cell>
          <cell r="C18135" t="str">
            <v xml:space="preserve"> </v>
          </cell>
        </row>
        <row r="18136">
          <cell r="A18136" t="str">
            <v>D6105952</v>
          </cell>
          <cell r="B18136" t="str">
            <v>## L&amp;L  VENTILATOR 400V, 50HZ</v>
          </cell>
          <cell r="C18136" t="str">
            <v xml:space="preserve"> </v>
          </cell>
        </row>
        <row r="18137">
          <cell r="A18137">
            <v>10107150</v>
          </cell>
          <cell r="B18137" t="str">
            <v>RESPIHOOD (WITHOUT POUCH)</v>
          </cell>
          <cell r="C18137" t="str">
            <v xml:space="preserve"> </v>
          </cell>
        </row>
        <row r="18138">
          <cell r="A18138" t="str">
            <v>D4068721</v>
          </cell>
          <cell r="B18138" t="str">
            <v>FILTER SET,4 CARTR</v>
          </cell>
          <cell r="C18138" t="str">
            <v xml:space="preserve"> </v>
          </cell>
        </row>
        <row r="18139">
          <cell r="A18139" t="str">
            <v>D2056716</v>
          </cell>
          <cell r="B18139" t="str">
            <v>ULTRA ELITE  EXH. VALVE DISC, PKG. OF 10</v>
          </cell>
          <cell r="C18139" t="str">
            <v xml:space="preserve"> </v>
          </cell>
        </row>
        <row r="18140">
          <cell r="A18140" t="str">
            <v>D2055746</v>
          </cell>
          <cell r="B18140" t="str">
            <v>3S LENS FRAME, ASSEMBLY</v>
          </cell>
          <cell r="C18140" t="str">
            <v xml:space="preserve"> </v>
          </cell>
        </row>
        <row r="18141">
          <cell r="A18141" t="str">
            <v>10150321-SP</v>
          </cell>
          <cell r="B18141" t="str">
            <v>BAG,PREMAIRE ESCAPE SPARE</v>
          </cell>
          <cell r="C18141" t="str">
            <v xml:space="preserve"> </v>
          </cell>
        </row>
        <row r="18142">
          <cell r="A18142" t="str">
            <v>D2055725</v>
          </cell>
          <cell r="B18142" t="str">
            <v>INHAL. VALVE PLATE (5)</v>
          </cell>
          <cell r="C18142" t="str">
            <v xml:space="preserve"> </v>
          </cell>
        </row>
        <row r="18143">
          <cell r="A18143" t="str">
            <v>10020783-SP</v>
          </cell>
          <cell r="B18143" t="str">
            <v>AUTOMAXX  HOSE, ASSY, EU, SPARE</v>
          </cell>
          <cell r="C18143" t="str">
            <v xml:space="preserve"> </v>
          </cell>
        </row>
        <row r="18144">
          <cell r="A18144" t="str">
            <v>D4074900</v>
          </cell>
          <cell r="B18144" t="str">
            <v>LA88AE/AS;96AE/AS;78-ADIAPHRAGM,PKG.OF10</v>
          </cell>
          <cell r="C18144" t="str">
            <v xml:space="preserve"> </v>
          </cell>
        </row>
        <row r="18145">
          <cell r="A18145" t="str">
            <v>D4080825</v>
          </cell>
          <cell r="B18145" t="str">
            <v>LA 88-N, LA 96-N  DIAPHRAGM, PKG. OF 10</v>
          </cell>
          <cell r="C18145" t="str">
            <v xml:space="preserve"> </v>
          </cell>
        </row>
        <row r="18146">
          <cell r="A18146">
            <v>10019481</v>
          </cell>
          <cell r="B18146" t="str">
            <v>S-CAP-AIR  HOOD ASSEMBLY (SPARE)</v>
          </cell>
          <cell r="C18146" t="str">
            <v xml:space="preserve"> </v>
          </cell>
        </row>
        <row r="18147">
          <cell r="A18147">
            <v>10089292</v>
          </cell>
          <cell r="B18147" t="str">
            <v>SHOULDER PADS ASSY., AIRGO PRO,SP</v>
          </cell>
          <cell r="C18147" t="str">
            <v xml:space="preserve"> </v>
          </cell>
        </row>
        <row r="18148">
          <cell r="A18148" t="str">
            <v>D2056736</v>
          </cell>
          <cell r="B18148" t="str">
            <v>ULTRA ELITE  PLUG CONNECTOR  O-RING</v>
          </cell>
          <cell r="C18148" t="str">
            <v xml:space="preserve"> </v>
          </cell>
        </row>
        <row r="18149">
          <cell r="A18149" t="str">
            <v>D2055748</v>
          </cell>
          <cell r="B18149" t="str">
            <v>3S-PF  INSERT,INHALATION VALVE,PKG. OF 5</v>
          </cell>
          <cell r="C18149" t="str">
            <v xml:space="preserve"> </v>
          </cell>
        </row>
        <row r="18150">
          <cell r="A18150" t="str">
            <v>D4075858</v>
          </cell>
          <cell r="B18150" t="str">
            <v xml:space="preserve"> PRESSURE GAUGE 300BAR</v>
          </cell>
          <cell r="C18150" t="str">
            <v xml:space="preserve"> </v>
          </cell>
        </row>
        <row r="18151">
          <cell r="A18151">
            <v>10060362</v>
          </cell>
          <cell r="B18151" t="str">
            <v>PISTON, ASSY DM04</v>
          </cell>
          <cell r="C18151" t="str">
            <v xml:space="preserve"> </v>
          </cell>
        </row>
        <row r="18152">
          <cell r="A18152">
            <v>10032088</v>
          </cell>
          <cell r="B18152" t="str">
            <v>VALVE ASSY, N, SPARE, AUTOMAXX</v>
          </cell>
          <cell r="C18152" t="str">
            <v xml:space="preserve"> </v>
          </cell>
        </row>
        <row r="18153">
          <cell r="A18153" t="str">
            <v>A01</v>
          </cell>
          <cell r="B18153" t="str">
            <v>SPECIAL ITEM FOR PRODUCT GROUP 01</v>
          </cell>
          <cell r="C18153" t="str">
            <v xml:space="preserve"> </v>
          </cell>
        </row>
        <row r="18154">
          <cell r="A18154">
            <v>10152624</v>
          </cell>
          <cell r="B18154" t="str">
            <v>RESCUE HANDLE FOR SCBA, PACK OF 4</v>
          </cell>
          <cell r="C18154" t="str">
            <v xml:space="preserve"> </v>
          </cell>
        </row>
        <row r="18155">
          <cell r="A18155">
            <v>10060825</v>
          </cell>
          <cell r="B18155" t="str">
            <v>PRESSURE REDUCER  DM04 MM ASSY /COMPACT</v>
          </cell>
          <cell r="C18155" t="str">
            <v xml:space="preserve"> </v>
          </cell>
        </row>
        <row r="18156">
          <cell r="A18156">
            <v>10089298</v>
          </cell>
          <cell r="B18156" t="str">
            <v>PRESSUR GAUGE LINE 1120,CL, SP</v>
          </cell>
          <cell r="C18156" t="str">
            <v xml:space="preserve"> </v>
          </cell>
        </row>
        <row r="18157">
          <cell r="A18157" t="str">
            <v>10043134-SP</v>
          </cell>
          <cell r="B18157" t="str">
            <v>AUTOMAXX HOSE 500, ASSY, EU, SPARE</v>
          </cell>
          <cell r="C18157" t="str">
            <v xml:space="preserve"> </v>
          </cell>
        </row>
        <row r="18158">
          <cell r="A18158" t="str">
            <v>D2056722</v>
          </cell>
          <cell r="B18158" t="str">
            <v>ULTRA ELITEP &amp; 3S INH.VALVE DISC, 20X</v>
          </cell>
          <cell r="C18158" t="str">
            <v xml:space="preserve"> </v>
          </cell>
        </row>
        <row r="18159">
          <cell r="A18159" t="str">
            <v>D2055708-BUND</v>
          </cell>
          <cell r="B18159" t="str">
            <v>SPEECH DIAPHRAGM, (PACK OF 2)</v>
          </cell>
          <cell r="C18159" t="str">
            <v xml:space="preserve"> </v>
          </cell>
        </row>
        <row r="18160">
          <cell r="A18160" t="str">
            <v>LW002450</v>
          </cell>
          <cell r="B18160" t="str">
            <v>LEVER VAL. (FILL.PAN.) 300BAR, FROM 2005</v>
          </cell>
          <cell r="C18160" t="str">
            <v xml:space="preserve"> </v>
          </cell>
        </row>
        <row r="18161">
          <cell r="A18161" t="str">
            <v>10122734-SP</v>
          </cell>
          <cell r="B18161" t="str">
            <v>ICU-S - 40S / IS4, SPARE</v>
          </cell>
          <cell r="C18161" t="str">
            <v xml:space="preserve"> </v>
          </cell>
        </row>
        <row r="18162">
          <cell r="A18162" t="str">
            <v>10157733-SP</v>
          </cell>
          <cell r="B18162" t="str">
            <v>HIPBELT COMPL., AIRMAXX, WITH RINGS</v>
          </cell>
          <cell r="C18162" t="str">
            <v xml:space="preserve"> </v>
          </cell>
        </row>
        <row r="18163">
          <cell r="A18163" t="str">
            <v>D2055730</v>
          </cell>
          <cell r="B18163" t="str">
            <v>## 3S-VG  LENS, TRIPLEX</v>
          </cell>
          <cell r="C18163" t="str">
            <v xml:space="preserve"> </v>
          </cell>
        </row>
        <row r="18164">
          <cell r="A18164">
            <v>10019485</v>
          </cell>
          <cell r="B18164" t="str">
            <v>S-CAP AIR  VALVE ASSEMBLY (SPARE)</v>
          </cell>
          <cell r="C18164" t="str">
            <v xml:space="preserve"> </v>
          </cell>
        </row>
        <row r="18165">
          <cell r="A18165" t="str">
            <v>10053356-SP</v>
          </cell>
          <cell r="B18165" t="str">
            <v>PROTECTIVE COVER KM, SPARE</v>
          </cell>
          <cell r="C18165" t="str">
            <v xml:space="preserve"> </v>
          </cell>
        </row>
        <row r="18166">
          <cell r="A18166" t="str">
            <v>10027670-SP</v>
          </cell>
          <cell r="B18166" t="str">
            <v>HIPBELT COMPL., AIRMAXX, SPARE</v>
          </cell>
          <cell r="C18166" t="str">
            <v xml:space="preserve"> </v>
          </cell>
        </row>
        <row r="18167">
          <cell r="A18167">
            <v>10120024</v>
          </cell>
          <cell r="B18167" t="str">
            <v>VALVE ASSY, ESA, EU, AUTOMAXX</v>
          </cell>
          <cell r="C18167" t="str">
            <v xml:space="preserve"> </v>
          </cell>
        </row>
        <row r="18168">
          <cell r="A18168" t="str">
            <v>D2056725</v>
          </cell>
          <cell r="B18168" t="str">
            <v>ULTRA ELITE  EXH. VALVE P, ACCESSORIES</v>
          </cell>
          <cell r="C18168" t="str">
            <v xml:space="preserve"> </v>
          </cell>
        </row>
        <row r="18169">
          <cell r="A18169" t="str">
            <v>B1260015</v>
          </cell>
          <cell r="B18169" t="str">
            <v>SPIKE &amp; CLIP, TURBO-FLOW</v>
          </cell>
          <cell r="C18169" t="str">
            <v xml:space="preserve"> </v>
          </cell>
        </row>
        <row r="18170">
          <cell r="A18170">
            <v>10027674</v>
          </cell>
          <cell r="B18170" t="str">
            <v>SHOULDER STRAP RIGHT COMPL., AIRMAXX</v>
          </cell>
          <cell r="C18170" t="str">
            <v xml:space="preserve"> </v>
          </cell>
        </row>
        <row r="18171">
          <cell r="A18171" t="str">
            <v>D2056704</v>
          </cell>
          <cell r="B18171" t="str">
            <v>ULTRA ELITE  SERVICE SET</v>
          </cell>
          <cell r="C18171" t="str">
            <v xml:space="preserve"> </v>
          </cell>
        </row>
        <row r="18172">
          <cell r="A18172">
            <v>10040385</v>
          </cell>
          <cell r="B18172" t="str">
            <v>CYLINDER BUCKLE,  EXXTREME, ST, SPARE</v>
          </cell>
          <cell r="C18172" t="str">
            <v xml:space="preserve"> </v>
          </cell>
        </row>
        <row r="18173">
          <cell r="A18173">
            <v>10068498</v>
          </cell>
          <cell r="B18173" t="str">
            <v>AIRELITE 4H BREATHING BAG (SPARE PART)</v>
          </cell>
          <cell r="C18173" t="str">
            <v xml:space="preserve"> </v>
          </cell>
        </row>
        <row r="18174">
          <cell r="A18174" t="str">
            <v>D2056705</v>
          </cell>
          <cell r="B18174" t="str">
            <v>ULTRA ELITE  LENS FRAME, SET</v>
          </cell>
          <cell r="C18174" t="str">
            <v xml:space="preserve"> </v>
          </cell>
        </row>
        <row r="18175">
          <cell r="A18175" t="str">
            <v>D4075871</v>
          </cell>
          <cell r="B18175" t="str">
            <v>## BD 96  BASIC OVERHAUL SET PRESS.RED.</v>
          </cell>
          <cell r="C18175" t="str">
            <v xml:space="preserve"> </v>
          </cell>
        </row>
        <row r="18176">
          <cell r="A18176" t="str">
            <v>B1260016</v>
          </cell>
          <cell r="B18176" t="str">
            <v>END FILTER, TURBO-FLO</v>
          </cell>
          <cell r="C18176" t="str">
            <v xml:space="preserve"> </v>
          </cell>
        </row>
        <row r="18177">
          <cell r="A18177">
            <v>10069376</v>
          </cell>
          <cell r="B18177" t="str">
            <v>GAUGE KM, SPARE FOR COMBINATION GAUGE</v>
          </cell>
          <cell r="C18177" t="str">
            <v xml:space="preserve"> </v>
          </cell>
        </row>
        <row r="18178">
          <cell r="A18178" t="str">
            <v>D4074921</v>
          </cell>
          <cell r="B18178" t="str">
            <v>LA88AE/AS;96AE/AS;78-A DIAPHRAGM PKG.OF5</v>
          </cell>
          <cell r="C18178" t="str">
            <v xml:space="preserve"> </v>
          </cell>
        </row>
        <row r="18179">
          <cell r="A18179" t="str">
            <v>D2056915</v>
          </cell>
          <cell r="B18179" t="str">
            <v>ULTRA ELITE  NOSE CUP, ASSEMBLY</v>
          </cell>
          <cell r="C18179" t="str">
            <v xml:space="preserve"> </v>
          </cell>
        </row>
        <row r="18180">
          <cell r="A18180" t="str">
            <v>10026846-SP</v>
          </cell>
          <cell r="B18180" t="str">
            <v>AIRMAXX CYLINDER BUCKLE, SPARE</v>
          </cell>
          <cell r="C18180" t="str">
            <v xml:space="preserve"> </v>
          </cell>
        </row>
        <row r="18181">
          <cell r="A18181">
            <v>10100484</v>
          </cell>
          <cell r="B18181" t="str">
            <v>CBRN DIAPHRAGM, SPARE AUTOMAXX (5PCS.)</v>
          </cell>
          <cell r="C18181" t="str">
            <v xml:space="preserve"> </v>
          </cell>
        </row>
        <row r="18182">
          <cell r="A18182" t="str">
            <v>D5135702</v>
          </cell>
          <cell r="B18182" t="str">
            <v>VALVE HOUSING</v>
          </cell>
          <cell r="C18182" t="str">
            <v xml:space="preserve"> </v>
          </cell>
        </row>
        <row r="18183">
          <cell r="A18183">
            <v>10089293</v>
          </cell>
          <cell r="B18183" t="str">
            <v>HIPBELT COMPL., AIRGO PRO, SP</v>
          </cell>
          <cell r="C18183" t="str">
            <v xml:space="preserve"> </v>
          </cell>
        </row>
        <row r="18184">
          <cell r="A18184">
            <v>10108449</v>
          </cell>
          <cell r="B18184" t="str">
            <v>SMARTCHECK - CPS LEAK TEST ACCESSORY</v>
          </cell>
          <cell r="C18184" t="str">
            <v xml:space="preserve"> </v>
          </cell>
        </row>
        <row r="18185">
          <cell r="A18185">
            <v>10173419</v>
          </cell>
          <cell r="B18185" t="str">
            <v>REF - PRESS REDUCER DM04 MM ASSY/COMPACT</v>
          </cell>
          <cell r="C18185" t="str">
            <v xml:space="preserve"> </v>
          </cell>
        </row>
        <row r="18186">
          <cell r="A18186">
            <v>10118178</v>
          </cell>
          <cell r="B18186" t="str">
            <v>HEAD ASSEMBLY COMPLETE, SP, SMARTCHECK</v>
          </cell>
          <cell r="C18186" t="str">
            <v xml:space="preserve"> </v>
          </cell>
        </row>
        <row r="18187">
          <cell r="A18187">
            <v>10032072</v>
          </cell>
          <cell r="B18187" t="str">
            <v>AUTOMAXX-AS ADAPTER, 3S, (SPARE)</v>
          </cell>
          <cell r="C18187" t="str">
            <v xml:space="preserve"> </v>
          </cell>
        </row>
        <row r="18188">
          <cell r="A18188" t="str">
            <v>D2056726</v>
          </cell>
          <cell r="B18188" t="str">
            <v>ULTRA ELITE  COVER F. CONNECTOR P</v>
          </cell>
          <cell r="C18188" t="str">
            <v xml:space="preserve"> </v>
          </cell>
        </row>
        <row r="18189">
          <cell r="A18189">
            <v>10056607</v>
          </cell>
          <cell r="B18189" t="str">
            <v>3S-H-A SUPPLEMENTARY HARNESS ADVANTAGE</v>
          </cell>
          <cell r="C18189" t="str">
            <v xml:space="preserve"> </v>
          </cell>
        </row>
        <row r="18190">
          <cell r="A18190" t="str">
            <v>D4080933</v>
          </cell>
          <cell r="B18190" t="str">
            <v>3S (POSS.PRESS.) P-500 A  EXH. VALVE</v>
          </cell>
          <cell r="C18190" t="str">
            <v xml:space="preserve"> </v>
          </cell>
        </row>
        <row r="18191">
          <cell r="A18191" t="str">
            <v>D2055733</v>
          </cell>
          <cell r="B18191" t="str">
            <v>INHAL VALVE DISC, 50 PCS</v>
          </cell>
          <cell r="C18191" t="str">
            <v xml:space="preserve"> </v>
          </cell>
        </row>
        <row r="18192">
          <cell r="A18192" t="str">
            <v>D2056710</v>
          </cell>
          <cell r="B18192" t="str">
            <v>ULTRA ELITE  CONNECTOR</v>
          </cell>
          <cell r="C18192" t="str">
            <v xml:space="preserve"> </v>
          </cell>
        </row>
        <row r="18193">
          <cell r="A18193">
            <v>10057927</v>
          </cell>
          <cell r="B18193" t="str">
            <v>SEALING SYSTEM,COMPL., F. VALVE 10011010</v>
          </cell>
          <cell r="C18193" t="str">
            <v xml:space="preserve"> </v>
          </cell>
        </row>
        <row r="18194">
          <cell r="A18194" t="str">
            <v>LW002174</v>
          </cell>
          <cell r="B18194" t="str">
            <v>COMPRESSOR LW 280 ES</v>
          </cell>
          <cell r="C18194" t="str">
            <v xml:space="preserve"> </v>
          </cell>
        </row>
        <row r="18195">
          <cell r="A18195">
            <v>10118221</v>
          </cell>
          <cell r="B18195" t="str">
            <v>COMPUTER, SW INSTALLED, SP, SMARTCHECK</v>
          </cell>
          <cell r="C18195" t="str">
            <v xml:space="preserve"> </v>
          </cell>
        </row>
        <row r="18196">
          <cell r="A18196">
            <v>10047320</v>
          </cell>
          <cell r="B18196" t="str">
            <v>HELMET ADAPTER SET UE-H-F1</v>
          </cell>
          <cell r="C18196" t="str">
            <v xml:space="preserve"> </v>
          </cell>
        </row>
        <row r="18197">
          <cell r="A18197" t="str">
            <v>D4066853</v>
          </cell>
          <cell r="B18197" t="str">
            <v>K 017 ACS  FILTER ELEMENT</v>
          </cell>
          <cell r="C18197" t="str">
            <v xml:space="preserve"> </v>
          </cell>
        </row>
        <row r="18198">
          <cell r="A18198">
            <v>10096171</v>
          </cell>
          <cell r="B18198" t="str">
            <v>O-RING 14X2 (10X)</v>
          </cell>
          <cell r="C18198" t="str">
            <v xml:space="preserve"> </v>
          </cell>
        </row>
        <row r="18199">
          <cell r="A18199" t="str">
            <v>D4066852</v>
          </cell>
          <cell r="B18199" t="str">
            <v>K 017 AA  FILTER ELEMENT</v>
          </cell>
          <cell r="C18199" t="str">
            <v xml:space="preserve"> </v>
          </cell>
        </row>
        <row r="18200">
          <cell r="A18200">
            <v>10032070</v>
          </cell>
          <cell r="B18200" t="str">
            <v>AUTOMAXX-AE HANDWHEEL (SPARE)</v>
          </cell>
          <cell r="C18200" t="str">
            <v xml:space="preserve"> </v>
          </cell>
        </row>
        <row r="18201">
          <cell r="A18201" t="str">
            <v>D4066804</v>
          </cell>
          <cell r="B18201" t="str">
            <v>DISTRIBUTOR, LONG</v>
          </cell>
          <cell r="C18201" t="str">
            <v xml:space="preserve"> </v>
          </cell>
        </row>
        <row r="18202">
          <cell r="A18202">
            <v>10034404</v>
          </cell>
          <cell r="B18202" t="str">
            <v>Y-PIECE F.SECONDARY CONNECTION WITH PLUG</v>
          </cell>
          <cell r="C18202" t="str">
            <v xml:space="preserve"> </v>
          </cell>
        </row>
        <row r="18203">
          <cell r="A18203" t="str">
            <v>D2055219-SP</v>
          </cell>
          <cell r="B18203" t="str">
            <v>3S-SI HEAD HARNESS, SI, BLACK, SPARE</v>
          </cell>
          <cell r="C18203" t="str">
            <v xml:space="preserve"> </v>
          </cell>
        </row>
        <row r="18204">
          <cell r="A18204" t="str">
            <v>M0018644</v>
          </cell>
          <cell r="B18204" t="str">
            <v>HOSE COILER FOR MASS, W/O FLEXIBLE HOSE</v>
          </cell>
          <cell r="C18204" t="str">
            <v xml:space="preserve"> </v>
          </cell>
        </row>
        <row r="18205">
          <cell r="A18205">
            <v>10145637</v>
          </cell>
          <cell r="B18205" t="str">
            <v>AUTOMAXX-AS ADAPTER, ULTRA ELITE, SPARE</v>
          </cell>
          <cell r="C18205" t="str">
            <v xml:space="preserve"> </v>
          </cell>
        </row>
        <row r="18206">
          <cell r="A18206">
            <v>10091616</v>
          </cell>
          <cell r="B18206" t="str">
            <v>O-RING 18 X 2,65 EPDM (PACK OF 10)</v>
          </cell>
          <cell r="C18206" t="str">
            <v xml:space="preserve"> </v>
          </cell>
        </row>
        <row r="18207">
          <cell r="A18207">
            <v>10032076</v>
          </cell>
          <cell r="B18207" t="str">
            <v>HOUSING N, ASSY, SPARE, AUTOMAXX</v>
          </cell>
          <cell r="C18207" t="str">
            <v xml:space="preserve"> </v>
          </cell>
        </row>
        <row r="18208">
          <cell r="A18208">
            <v>10089276</v>
          </cell>
          <cell r="B18208" t="str">
            <v>HIP PAD PLATE ASSY, AIRGO, SP</v>
          </cell>
          <cell r="C18208" t="str">
            <v xml:space="preserve"> </v>
          </cell>
        </row>
        <row r="18209">
          <cell r="A18209" t="str">
            <v>D6105004</v>
          </cell>
          <cell r="B18209" t="str">
            <v>## L&amp;L SPIRAL DUCT,5M VENTILATION SYSTEM</v>
          </cell>
          <cell r="C18209" t="str">
            <v xml:space="preserve"> </v>
          </cell>
        </row>
        <row r="18210">
          <cell r="A18210">
            <v>10069372</v>
          </cell>
          <cell r="B18210" t="str">
            <v>O-RING/BACKRING (HP)F. LINESDM04 /PER10</v>
          </cell>
          <cell r="C18210" t="str">
            <v xml:space="preserve"> </v>
          </cell>
        </row>
        <row r="18211">
          <cell r="A18211" t="str">
            <v>D5135927</v>
          </cell>
          <cell r="B18211" t="str">
            <v>EXHAL. VALVE, ASSY</v>
          </cell>
          <cell r="C18211" t="str">
            <v xml:space="preserve"> </v>
          </cell>
        </row>
        <row r="18212">
          <cell r="A18212" t="str">
            <v>B1260018</v>
          </cell>
          <cell r="B18212" t="str">
            <v>TURBO-FLO 18 METRE HOSE C/W COUPLINGS</v>
          </cell>
          <cell r="C18212" t="str">
            <v xml:space="preserve"> </v>
          </cell>
        </row>
        <row r="18213">
          <cell r="A18213">
            <v>10068515</v>
          </cell>
          <cell r="B18213" t="str">
            <v>AIR DISTRIBUTOR AIRELITE 4H (SPARE PART)</v>
          </cell>
          <cell r="C18213" t="str">
            <v xml:space="preserve"> </v>
          </cell>
        </row>
        <row r="18214">
          <cell r="A18214">
            <v>10092969</v>
          </cell>
          <cell r="B18214" t="str">
            <v>PIPE TWIN-PACK, ASSEMBLY</v>
          </cell>
          <cell r="C18214" t="str">
            <v xml:space="preserve"> </v>
          </cell>
        </row>
        <row r="18215">
          <cell r="A18215">
            <v>10073157</v>
          </cell>
          <cell r="B18215" t="str">
            <v>AUTOMAXX-ESA-G-SHORT</v>
          </cell>
          <cell r="C18215" t="str">
            <v xml:space="preserve"> </v>
          </cell>
        </row>
        <row r="18216">
          <cell r="A18216">
            <v>10068507</v>
          </cell>
          <cell r="B18216" t="str">
            <v>AIRELITE 4H BLOWER ASSY (SPARE PART)</v>
          </cell>
          <cell r="C18216" t="str">
            <v xml:space="preserve"> </v>
          </cell>
        </row>
        <row r="18217">
          <cell r="A18217">
            <v>10088902</v>
          </cell>
          <cell r="B18217" t="str">
            <v>LINE HOLDER (SNAP FASTENER), 10 PIECES</v>
          </cell>
          <cell r="C18217" t="str">
            <v xml:space="preserve"> </v>
          </cell>
        </row>
        <row r="18218">
          <cell r="A18218" t="str">
            <v>D2056723</v>
          </cell>
          <cell r="B18218" t="str">
            <v>ULTRA ELITE  INH. VALVE SEAT P, PKG.OF 5</v>
          </cell>
          <cell r="C18218" t="str">
            <v xml:space="preserve"> </v>
          </cell>
        </row>
        <row r="18219">
          <cell r="A18219">
            <v>10025420</v>
          </cell>
          <cell r="B18219" t="str">
            <v>BAR CODE LABEL, OUTSIDE, 100/PACK.</v>
          </cell>
          <cell r="C18219" t="str">
            <v xml:space="preserve"> </v>
          </cell>
        </row>
        <row r="18220">
          <cell r="A18220" t="str">
            <v>D4071700</v>
          </cell>
          <cell r="B18220" t="str">
            <v>DISCHARGE PROTECTION A</v>
          </cell>
          <cell r="C18220" t="str">
            <v xml:space="preserve"> </v>
          </cell>
        </row>
        <row r="18221">
          <cell r="A18221" t="str">
            <v>D2056721-BUND</v>
          </cell>
          <cell r="B18221" t="str">
            <v>COMPONENT HOUSING P,ULTRA ELITE, SP,BUND</v>
          </cell>
          <cell r="C18221" t="str">
            <v xml:space="preserve"> </v>
          </cell>
        </row>
        <row r="18222">
          <cell r="A18222" t="str">
            <v>10073072-SP</v>
          </cell>
          <cell r="B18222" t="str">
            <v>MEDIUM PRESSURE LINE-G-500, AUTOMAXX, SP</v>
          </cell>
          <cell r="C18222" t="str">
            <v xml:space="preserve"> </v>
          </cell>
        </row>
        <row r="18223">
          <cell r="A18223">
            <v>10173418</v>
          </cell>
          <cell r="B18223" t="str">
            <v>## REF -BD 96  PRESS RED 500 E W/O LINE</v>
          </cell>
          <cell r="C18223" t="str">
            <v xml:space="preserve"> </v>
          </cell>
        </row>
        <row r="18224">
          <cell r="A18224">
            <v>10027686</v>
          </cell>
          <cell r="B18224" t="str">
            <v>PULL STRAP RIGHT COMPL., AIRMAXX</v>
          </cell>
          <cell r="C18224" t="str">
            <v xml:space="preserve"> </v>
          </cell>
        </row>
        <row r="18225">
          <cell r="A18225">
            <v>10032073</v>
          </cell>
          <cell r="B18225" t="str">
            <v>AUTOMAXX  SEALRING, 5 EA, SPARE</v>
          </cell>
          <cell r="C18225" t="str">
            <v xml:space="preserve"> </v>
          </cell>
        </row>
        <row r="18226">
          <cell r="A18226">
            <v>10156169</v>
          </cell>
          <cell r="B18226" t="str">
            <v>MEDIUM PRESSURE LINE 960 Y, DM04MM</v>
          </cell>
          <cell r="C18226" t="str">
            <v xml:space="preserve"> </v>
          </cell>
        </row>
        <row r="18227">
          <cell r="A18227">
            <v>10032084</v>
          </cell>
          <cell r="B18227" t="str">
            <v>GREASE , KLÜBERALPHA YV93  (5 G)</v>
          </cell>
          <cell r="C18227" t="str">
            <v xml:space="preserve"> </v>
          </cell>
        </row>
        <row r="18228">
          <cell r="A18228" t="str">
            <v>D4075840-SP</v>
          </cell>
          <cell r="B18228" t="str">
            <v>LA 96-N/AE/AS  MED. P. LINE, SPARE</v>
          </cell>
          <cell r="C18228" t="str">
            <v xml:space="preserve"> </v>
          </cell>
        </row>
        <row r="18229">
          <cell r="A18229" t="str">
            <v>D4074881-SP</v>
          </cell>
          <cell r="B18229" t="str">
            <v>MEDIUM PRESSURE LINE, SPARE</v>
          </cell>
          <cell r="C18229" t="str">
            <v xml:space="preserve"> </v>
          </cell>
        </row>
        <row r="18230">
          <cell r="A18230" t="str">
            <v>D4060244-SP</v>
          </cell>
          <cell r="B18230" t="str">
            <v>PROTECTIVE CAP ROUND THREAD LGDV, (10X)</v>
          </cell>
          <cell r="C18230" t="str">
            <v xml:space="preserve"> </v>
          </cell>
        </row>
        <row r="18231">
          <cell r="A18231">
            <v>10041010</v>
          </cell>
          <cell r="B18231" t="str">
            <v>BUCKLE SLIDER, AIRMAXX EXXTREME,ST,SPARE</v>
          </cell>
          <cell r="C18231" t="str">
            <v xml:space="preserve"> </v>
          </cell>
        </row>
        <row r="18232">
          <cell r="A18232">
            <v>10145942</v>
          </cell>
          <cell r="B18232" t="str">
            <v>VALVE PROTECTION AIRGO WITH PIN, SPARE</v>
          </cell>
          <cell r="C18232" t="str">
            <v xml:space="preserve"> </v>
          </cell>
        </row>
        <row r="18233">
          <cell r="A18233" t="str">
            <v>D4080948-BUND</v>
          </cell>
          <cell r="B18233" t="str">
            <v>GASKET 11X2.5, 10/PACK.</v>
          </cell>
          <cell r="C18233" t="str">
            <v xml:space="preserve"> </v>
          </cell>
        </row>
        <row r="18234">
          <cell r="A18234" t="str">
            <v>10027689-SP</v>
          </cell>
          <cell r="B18234" t="str">
            <v>CYLINDER BELT SEWED, AIRMAXX, SPARE</v>
          </cell>
          <cell r="C18234" t="str">
            <v xml:space="preserve"> </v>
          </cell>
        </row>
        <row r="18235">
          <cell r="A18235" t="str">
            <v>10176797-SP</v>
          </cell>
          <cell r="B18235" t="str">
            <v>LENS, PC-HC 3MM, G1 FACEPIECE, SPARE</v>
          </cell>
          <cell r="C18235" t="str">
            <v xml:space="preserve"> </v>
          </cell>
        </row>
        <row r="18236">
          <cell r="A18236">
            <v>10068290</v>
          </cell>
          <cell r="B18236" t="str">
            <v>AIRELITE 4H BREATHING HOSES (SPARE PART)</v>
          </cell>
          <cell r="C18236" t="str">
            <v xml:space="preserve"> </v>
          </cell>
        </row>
        <row r="18237">
          <cell r="A18237" t="str">
            <v>D4075076-SP</v>
          </cell>
          <cell r="B18237" t="str">
            <v>500E PRESSURE REDUCER SINTER FILTER,SP</v>
          </cell>
          <cell r="C18237" t="str">
            <v xml:space="preserve"> </v>
          </cell>
        </row>
        <row r="18238">
          <cell r="A18238" t="str">
            <v>D4080875</v>
          </cell>
          <cell r="B18238" t="str">
            <v>LA 88-N,LA 96-N  DIAPHRAGM,SPARE,PKG.OF5</v>
          </cell>
          <cell r="C18238" t="str">
            <v xml:space="preserve"> </v>
          </cell>
        </row>
        <row r="18239">
          <cell r="A18239" t="str">
            <v>D4075803</v>
          </cell>
          <cell r="B18239" t="str">
            <v>LA88/96-AE/AS/N;LA78-A INT. VALVE, SP</v>
          </cell>
          <cell r="C18239" t="str">
            <v xml:space="preserve"> </v>
          </cell>
        </row>
        <row r="18240">
          <cell r="A18240" t="str">
            <v>D4068720</v>
          </cell>
          <cell r="B18240" t="str">
            <v>FILTER SET,2 CARTR</v>
          </cell>
          <cell r="C18240" t="str">
            <v xml:space="preserve"> </v>
          </cell>
        </row>
        <row r="18241">
          <cell r="A18241">
            <v>10145638</v>
          </cell>
          <cell r="B18241" t="str">
            <v>O-RING FOR QUICK CON. ADAPTER, 10 PCS,SP</v>
          </cell>
          <cell r="C18241" t="str">
            <v xml:space="preserve"> </v>
          </cell>
        </row>
        <row r="18242">
          <cell r="A18242" t="str">
            <v>10152627-SP</v>
          </cell>
          <cell r="B18242" t="str">
            <v>PROTECTION TUNNEL BSPP, BLACK, LEFT</v>
          </cell>
          <cell r="C18242" t="str">
            <v xml:space="preserve"> </v>
          </cell>
        </row>
        <row r="18243">
          <cell r="A18243">
            <v>10071675</v>
          </cell>
          <cell r="B18243" t="str">
            <v>PRESSURE REDUCER  DM04 SL-3,W/O LINE</v>
          </cell>
          <cell r="C18243" t="str">
            <v xml:space="preserve"> </v>
          </cell>
        </row>
        <row r="18244">
          <cell r="A18244">
            <v>10069373</v>
          </cell>
          <cell r="B18244" t="str">
            <v>O-RING (IP) FOR LINES DM04 / 10 PIECE</v>
          </cell>
          <cell r="C18244" t="str">
            <v xml:space="preserve"> </v>
          </cell>
        </row>
        <row r="18245">
          <cell r="A18245">
            <v>10068941</v>
          </cell>
          <cell r="B18245" t="str">
            <v>AIRELITE 4H CONNECTION KIT, ADVANTAGE</v>
          </cell>
          <cell r="C18245" t="str">
            <v xml:space="preserve"> </v>
          </cell>
        </row>
        <row r="18246">
          <cell r="A18246" t="str">
            <v>D4082990</v>
          </cell>
          <cell r="B18246" t="str">
            <v>COMPRESSOR OIL 5 LTRS</v>
          </cell>
          <cell r="C18246" t="str">
            <v xml:space="preserve"> </v>
          </cell>
        </row>
        <row r="18247">
          <cell r="A18247">
            <v>10032087</v>
          </cell>
          <cell r="B18247" t="str">
            <v>AUTOMAXX AE/AS  SPRING,  EU , SPARE</v>
          </cell>
          <cell r="C18247" t="str">
            <v xml:space="preserve"> </v>
          </cell>
        </row>
        <row r="18248">
          <cell r="A18248">
            <v>10156100</v>
          </cell>
          <cell r="B18248" t="str">
            <v>REPAIR KIT FOR 10087483 CYLINDER VALVE</v>
          </cell>
          <cell r="C18248" t="str">
            <v xml:space="preserve"> </v>
          </cell>
        </row>
        <row r="18249">
          <cell r="A18249" t="str">
            <v>D1118947</v>
          </cell>
          <cell r="B18249" t="str">
            <v>VALVE DISC PG 10</v>
          </cell>
          <cell r="C18249" t="str">
            <v xml:space="preserve"> </v>
          </cell>
        </row>
        <row r="18250">
          <cell r="A18250" t="str">
            <v>D4073914-SP</v>
          </cell>
          <cell r="B18250" t="str">
            <v>PLUG 300 BAR FOR VALVES, SPARE</v>
          </cell>
          <cell r="C18250" t="str">
            <v xml:space="preserve"> </v>
          </cell>
        </row>
        <row r="18251">
          <cell r="A18251" t="str">
            <v>LW002412</v>
          </cell>
          <cell r="B18251" t="str">
            <v>STEEL CYLINDER 3 X 50  IN FRAME (52 M^3)</v>
          </cell>
          <cell r="C18251" t="str">
            <v xml:space="preserve"> </v>
          </cell>
        </row>
        <row r="18252">
          <cell r="A18252" t="str">
            <v>LW000170</v>
          </cell>
          <cell r="B18252" t="str">
            <v>AIR INT.FILTER 230/280/300/450/570/720</v>
          </cell>
          <cell r="C18252" t="str">
            <v xml:space="preserve"> </v>
          </cell>
        </row>
        <row r="18253">
          <cell r="A18253">
            <v>10068328</v>
          </cell>
          <cell r="B18253" t="str">
            <v>AIRELITE 4H IC-AIR (SPARE PART)</v>
          </cell>
          <cell r="C18253" t="str">
            <v xml:space="preserve"> </v>
          </cell>
        </row>
        <row r="18254">
          <cell r="A18254">
            <v>10092295</v>
          </cell>
          <cell r="B18254" t="str">
            <v>MULTI CHAMBER LINE  SL,1120MM, SP</v>
          </cell>
          <cell r="C18254" t="str">
            <v xml:space="preserve"> </v>
          </cell>
        </row>
        <row r="18255">
          <cell r="A18255">
            <v>10032085</v>
          </cell>
          <cell r="B18255" t="str">
            <v>COVER ASSY,AE/AS, SPARE, AUTOMAXX</v>
          </cell>
          <cell r="C18255" t="str">
            <v xml:space="preserve"> </v>
          </cell>
        </row>
        <row r="18256">
          <cell r="A18256" t="str">
            <v>D4066850</v>
          </cell>
          <cell r="B18256" t="str">
            <v>DOUBLE NIPPLE G1\4 I / LONG NR G1\4 A SP</v>
          </cell>
          <cell r="C18256" t="str">
            <v xml:space="preserve"> </v>
          </cell>
        </row>
        <row r="18257">
          <cell r="A18257">
            <v>10032071</v>
          </cell>
          <cell r="B18257" t="str">
            <v>AUTOMAXX N  HANDWHEEL, SPARE</v>
          </cell>
          <cell r="C18257" t="str">
            <v xml:space="preserve"> </v>
          </cell>
        </row>
        <row r="18258">
          <cell r="A18258">
            <v>10068853</v>
          </cell>
          <cell r="B18258" t="str">
            <v>WARNING DEVICE, SHORT, 55 BAR, SL, SPARE</v>
          </cell>
          <cell r="C18258" t="str">
            <v xml:space="preserve"> </v>
          </cell>
        </row>
        <row r="18259">
          <cell r="A18259" t="str">
            <v>D4071961</v>
          </cell>
          <cell r="B18259" t="str">
            <v>CONIC CYLINDER VALVE ND 200 AKZHA</v>
          </cell>
          <cell r="C18259" t="str">
            <v xml:space="preserve"> </v>
          </cell>
        </row>
        <row r="18260">
          <cell r="A18260" t="str">
            <v>D4071701</v>
          </cell>
          <cell r="B18260" t="str">
            <v>DISCHARGE PROTECTION B F. CYL. VALVES</v>
          </cell>
          <cell r="C18260" t="str">
            <v xml:space="preserve"> </v>
          </cell>
        </row>
        <row r="18261">
          <cell r="A18261" t="str">
            <v>D2056727</v>
          </cell>
          <cell r="B18261" t="str">
            <v>ULTRA ELITE  PLUG CONNECTOR PS,ALSO F.3S</v>
          </cell>
          <cell r="C18261" t="str">
            <v xml:space="preserve"> </v>
          </cell>
        </row>
        <row r="18262">
          <cell r="A18262" t="str">
            <v>LW000556</v>
          </cell>
          <cell r="B18262" t="str">
            <v>SAFETY VALVE TÜV 330 BAR</v>
          </cell>
          <cell r="C18262" t="str">
            <v xml:space="preserve"> </v>
          </cell>
        </row>
        <row r="18263">
          <cell r="A18263">
            <v>10027671</v>
          </cell>
          <cell r="B18263" t="str">
            <v>CYLINDERBELT COMPL., AIRMAXX</v>
          </cell>
          <cell r="C18263" t="str">
            <v xml:space="preserve"> </v>
          </cell>
        </row>
        <row r="18264">
          <cell r="A18264">
            <v>10069377</v>
          </cell>
          <cell r="B18264" t="str">
            <v>SEALING SCREW F. GAUGE MANIFOLD /10PIECE</v>
          </cell>
          <cell r="C18264" t="str">
            <v xml:space="preserve"> </v>
          </cell>
        </row>
        <row r="18265">
          <cell r="A18265">
            <v>10068850</v>
          </cell>
          <cell r="B18265" t="str">
            <v>WARNING DEVICE, SHORT, 55 BAR, SPARE</v>
          </cell>
          <cell r="C18265" t="str">
            <v xml:space="preserve"> </v>
          </cell>
        </row>
        <row r="18266">
          <cell r="A18266">
            <v>10108526</v>
          </cell>
          <cell r="B18266" t="str">
            <v>HOLDER FOR MHK MASKS, COMPL., SMARTCHECK</v>
          </cell>
          <cell r="C18266" t="str">
            <v xml:space="preserve"> </v>
          </cell>
        </row>
        <row r="18267">
          <cell r="A18267">
            <v>10040411</v>
          </cell>
          <cell r="B18267" t="str">
            <v>CYLINDERBELT COMPL., AIRMAXX EXXTREME</v>
          </cell>
          <cell r="C18267" t="str">
            <v xml:space="preserve"> </v>
          </cell>
        </row>
        <row r="18268">
          <cell r="A18268" t="str">
            <v>D4080389-SP</v>
          </cell>
          <cell r="B18268" t="str">
            <v>3S (POS.PRESS.) P-500 A VALVE SOCKET, SP</v>
          </cell>
          <cell r="C18268" t="str">
            <v xml:space="preserve"> </v>
          </cell>
        </row>
        <row r="18269">
          <cell r="A18269">
            <v>10118216</v>
          </cell>
          <cell r="B18269" t="str">
            <v>LOW PRESSURE MANIFOLD, SPARE, SMARTCHECK</v>
          </cell>
          <cell r="C18269" t="str">
            <v xml:space="preserve"> </v>
          </cell>
        </row>
        <row r="18270">
          <cell r="A18270" t="str">
            <v>10027672-SP</v>
          </cell>
          <cell r="B18270" t="str">
            <v>MEDIUM PRESS. LINE COMPL.,AIRMAXX, SPARE</v>
          </cell>
          <cell r="C18270" t="str">
            <v xml:space="preserve"> </v>
          </cell>
        </row>
        <row r="18271">
          <cell r="A18271">
            <v>10089274</v>
          </cell>
          <cell r="B18271" t="str">
            <v>BACKPLATE, AIRGO, SP</v>
          </cell>
          <cell r="C18271" t="str">
            <v xml:space="preserve"> </v>
          </cell>
        </row>
        <row r="18272">
          <cell r="A18272" t="str">
            <v>10071821-SP</v>
          </cell>
          <cell r="B18272" t="str">
            <v>LA 96 MP LINE 500 SI SHORT ASS., SPARE</v>
          </cell>
          <cell r="C18272" t="str">
            <v xml:space="preserve"> </v>
          </cell>
        </row>
        <row r="18273">
          <cell r="A18273" t="str">
            <v>10027535-SP</v>
          </cell>
          <cell r="B18273" t="str">
            <v>PRESSURE GAUGE LINE, AIRMAXX, SPARE</v>
          </cell>
          <cell r="C18273" t="str">
            <v xml:space="preserve"> </v>
          </cell>
        </row>
        <row r="18274">
          <cell r="A18274">
            <v>10095813</v>
          </cell>
          <cell r="B18274" t="str">
            <v>3S-P  EXHALATION VALVE SPRING, SPARE</v>
          </cell>
          <cell r="C18274" t="str">
            <v xml:space="preserve"> </v>
          </cell>
        </row>
        <row r="18275">
          <cell r="A18275">
            <v>10019480</v>
          </cell>
          <cell r="B18275" t="str">
            <v>S-CAP-AIR BAG ( SPARE )</v>
          </cell>
          <cell r="C18275" t="str">
            <v xml:space="preserve"> </v>
          </cell>
        </row>
        <row r="18276">
          <cell r="A18276" t="str">
            <v>D4075721</v>
          </cell>
          <cell r="B18276" t="str">
            <v>DUST PROTECTION CAP FOR COUPLING</v>
          </cell>
          <cell r="C18276" t="str">
            <v xml:space="preserve"> </v>
          </cell>
        </row>
        <row r="18277">
          <cell r="A18277" t="str">
            <v>10167994-SP</v>
          </cell>
          <cell r="B18277" t="str">
            <v>LABEL, LAST FILLER, BLANK, 10 PIECES</v>
          </cell>
          <cell r="C18277" t="str">
            <v xml:space="preserve"> </v>
          </cell>
        </row>
        <row r="18278">
          <cell r="A18278">
            <v>10145353</v>
          </cell>
          <cell r="B18278" t="str">
            <v>HP REDUCER BASIC OVERHAUL, SMARTCHECK,SP</v>
          </cell>
          <cell r="C18278" t="str">
            <v xml:space="preserve"> </v>
          </cell>
        </row>
        <row r="18279">
          <cell r="A18279" t="str">
            <v>D4075815-SP</v>
          </cell>
          <cell r="B18279" t="str">
            <v>## MEDIUM PRESSURE LINE Z, SPARE</v>
          </cell>
          <cell r="C18279" t="str">
            <v xml:space="preserve"> </v>
          </cell>
        </row>
        <row r="18280">
          <cell r="A18280" t="str">
            <v>D2055825</v>
          </cell>
          <cell r="B18280" t="str">
            <v>LENS FRAME, COMPL., BASF</v>
          </cell>
          <cell r="C18280" t="str">
            <v xml:space="preserve"> </v>
          </cell>
        </row>
        <row r="18281">
          <cell r="A18281">
            <v>10025422</v>
          </cell>
          <cell r="B18281" t="str">
            <v>BAR CODE LABEL, INSIDE, 100/PACK.</v>
          </cell>
          <cell r="C18281" t="str">
            <v xml:space="preserve"> </v>
          </cell>
        </row>
        <row r="18282">
          <cell r="A18282">
            <v>10173420</v>
          </cell>
          <cell r="B18282" t="str">
            <v>REF - PRESSURE REDUCER  DM04 SL</v>
          </cell>
          <cell r="C18282" t="str">
            <v xml:space="preserve"> </v>
          </cell>
        </row>
        <row r="18283">
          <cell r="A18283">
            <v>10038477</v>
          </cell>
          <cell r="B18283" t="str">
            <v>DURETHAN BKV 30 N1, NATURE</v>
          </cell>
          <cell r="C18283" t="str">
            <v xml:space="preserve"> </v>
          </cell>
        </row>
        <row r="18284">
          <cell r="A18284" t="str">
            <v>D2056715</v>
          </cell>
          <cell r="B18284" t="str">
            <v>ULTRA ELITE  INH. VALVE SEAT, PKG. OF 5</v>
          </cell>
          <cell r="C18284" t="str">
            <v xml:space="preserve"> </v>
          </cell>
        </row>
        <row r="18285">
          <cell r="A18285" t="str">
            <v>D2056719</v>
          </cell>
          <cell r="B18285" t="str">
            <v>ULTRA ELITE  COVER</v>
          </cell>
          <cell r="C18285" t="str">
            <v xml:space="preserve"> </v>
          </cell>
        </row>
        <row r="18286">
          <cell r="A18286" t="str">
            <v>M0018645</v>
          </cell>
          <cell r="B18286" t="str">
            <v>PRESSURE REDUCER FOR MASS</v>
          </cell>
          <cell r="C18286" t="str">
            <v xml:space="preserve"> </v>
          </cell>
        </row>
        <row r="18287">
          <cell r="A18287">
            <v>10055443</v>
          </cell>
          <cell r="B18287" t="str">
            <v>PRESSURE INDICATOR W SCALE SPARE EEBD</v>
          </cell>
          <cell r="C18287" t="str">
            <v xml:space="preserve"> </v>
          </cell>
        </row>
        <row r="18288">
          <cell r="A18288" t="str">
            <v>D6125721</v>
          </cell>
          <cell r="B18288" t="str">
            <v>3S-H-MASKS   SUPPLEMENTARY HARNESS, ASS.</v>
          </cell>
          <cell r="C18288" t="str">
            <v xml:space="preserve"> </v>
          </cell>
        </row>
        <row r="18289">
          <cell r="A18289">
            <v>10093451</v>
          </cell>
          <cell r="B18289" t="str">
            <v>SHIPPING BOX ASG 900L BUND</v>
          </cell>
          <cell r="C18289" t="str">
            <v xml:space="preserve"> </v>
          </cell>
        </row>
        <row r="18290">
          <cell r="A18290" t="str">
            <v>D4074956</v>
          </cell>
          <cell r="B18290" t="str">
            <v>LA 96AE/AS;88AE/AS,78-A SPRING,+PRESSURE</v>
          </cell>
          <cell r="C18290" t="str">
            <v xml:space="preserve"> </v>
          </cell>
        </row>
        <row r="18291">
          <cell r="A18291">
            <v>10067483</v>
          </cell>
          <cell r="B18291" t="str">
            <v>AUTOMAXX-ESA, HOUSING, ASSY., SPARE</v>
          </cell>
          <cell r="C18291" t="str">
            <v xml:space="preserve"> </v>
          </cell>
        </row>
        <row r="18292">
          <cell r="A18292" t="str">
            <v>D4071960</v>
          </cell>
          <cell r="B18292" t="str">
            <v>CONIC CYLINDER VALVE ND 200 AKZHF</v>
          </cell>
          <cell r="C18292" t="str">
            <v xml:space="preserve"> </v>
          </cell>
        </row>
        <row r="18293">
          <cell r="A18293">
            <v>10089278</v>
          </cell>
          <cell r="B18293" t="str">
            <v>CYLINDER BELT ASSY., AIRGO -SH, SP</v>
          </cell>
          <cell r="C18293" t="str">
            <v xml:space="preserve"> </v>
          </cell>
        </row>
        <row r="18294">
          <cell r="A18294">
            <v>10032075</v>
          </cell>
          <cell r="B18294" t="str">
            <v>AUTOMAXX AS  HOUSING, ASSY., SPARE</v>
          </cell>
          <cell r="C18294" t="str">
            <v xml:space="preserve"> </v>
          </cell>
        </row>
        <row r="18295">
          <cell r="A18295" t="str">
            <v>D4075810-SP</v>
          </cell>
          <cell r="B18295" t="str">
            <v>##BD 88/BD 96  SHOULDER STRAP, SPARE</v>
          </cell>
          <cell r="C18295" t="str">
            <v xml:space="preserve"> Pas barkowy, BD96</v>
          </cell>
        </row>
        <row r="18296">
          <cell r="A18296" t="str">
            <v>D4079994</v>
          </cell>
          <cell r="B18296" t="str">
            <v>DIAPRAGM W SLIDE RING, PKG. OF 5</v>
          </cell>
          <cell r="C18296" t="str">
            <v xml:space="preserve"> </v>
          </cell>
        </row>
        <row r="18297">
          <cell r="A18297">
            <v>10035606</v>
          </cell>
          <cell r="B18297" t="str">
            <v>AUTOMAXX  O-RING 10,82X 1,78 , 5EA,SPARE</v>
          </cell>
          <cell r="C18297" t="str">
            <v xml:space="preserve"> </v>
          </cell>
        </row>
        <row r="18298">
          <cell r="A18298">
            <v>10118214</v>
          </cell>
          <cell r="B18298" t="str">
            <v>DISPLAY ASSEMBLY COMPLETE, SP SMARTCHECK</v>
          </cell>
          <cell r="C18298" t="str">
            <v xml:space="preserve"> </v>
          </cell>
        </row>
        <row r="18299">
          <cell r="A18299">
            <v>10019509</v>
          </cell>
          <cell r="B18299" t="str">
            <v>S-CAP-AIR  SERVICE HOOD (SPARE)</v>
          </cell>
          <cell r="C18299" t="str">
            <v xml:space="preserve"> </v>
          </cell>
        </row>
        <row r="18300">
          <cell r="A18300" t="str">
            <v>D4066114-SP</v>
          </cell>
          <cell r="B18300" t="str">
            <v>SAFETY COUPLING, LONG, SPARE</v>
          </cell>
          <cell r="C18300" t="str">
            <v xml:space="preserve"> </v>
          </cell>
        </row>
        <row r="18301">
          <cell r="A18301" t="str">
            <v>D4075802</v>
          </cell>
          <cell r="B18301" t="str">
            <v>LA88/96-AE/AS/N;LA78-A  LEVER RECEPTACLE</v>
          </cell>
          <cell r="C18301" t="str">
            <v xml:space="preserve"> </v>
          </cell>
        </row>
        <row r="18302">
          <cell r="A18302">
            <v>10096051</v>
          </cell>
          <cell r="B18302" t="str">
            <v>O-RING 8.1X1.6N VMQ70, 10 PACK</v>
          </cell>
          <cell r="C18302" t="str">
            <v xml:space="preserve"> </v>
          </cell>
        </row>
        <row r="18303">
          <cell r="A18303">
            <v>10091512</v>
          </cell>
          <cell r="B18303" t="str">
            <v>MEDIUM PRESS. LINE 1220 Z FIX, SPARE</v>
          </cell>
          <cell r="C18303" t="str">
            <v xml:space="preserve"> </v>
          </cell>
        </row>
        <row r="18304">
          <cell r="A18304">
            <v>10088580</v>
          </cell>
          <cell r="B18304" t="str">
            <v>SHOULDER BELT, COMPLETE AIRMAXX BUND, SP</v>
          </cell>
          <cell r="C18304" t="str">
            <v xml:space="preserve"> </v>
          </cell>
        </row>
        <row r="18305">
          <cell r="A18305" t="str">
            <v>10100484-BUND</v>
          </cell>
          <cell r="B18305" t="str">
            <v>CBRN DIAPHRAGM, SPARE AUTOMAXX, 5X BUND</v>
          </cell>
          <cell r="C18305" t="str">
            <v xml:space="preserve"> </v>
          </cell>
        </row>
        <row r="18306">
          <cell r="A18306" t="str">
            <v>LW002449</v>
          </cell>
          <cell r="B18306" t="str">
            <v>LEVER VAL. (FILL.PAN.) 200BAR, FROM 2005</v>
          </cell>
          <cell r="C18306" t="str">
            <v xml:space="preserve"> </v>
          </cell>
        </row>
        <row r="18307">
          <cell r="A18307" t="str">
            <v>E0001440</v>
          </cell>
          <cell r="B18307" t="str">
            <v>"CONNECTOR, AUER REDUCER,-INDUSTRIAL CYL</v>
          </cell>
          <cell r="C18307" t="str">
            <v xml:space="preserve"> </v>
          </cell>
        </row>
        <row r="18308">
          <cell r="A18308" t="str">
            <v>D4075833-SP</v>
          </cell>
          <cell r="B18308" t="str">
            <v>LINE HOLDER WITH SLIDE, SPARE</v>
          </cell>
          <cell r="C18308" t="str">
            <v xml:space="preserve"> </v>
          </cell>
        </row>
        <row r="18309">
          <cell r="A18309">
            <v>10060827</v>
          </cell>
          <cell r="B18309" t="str">
            <v>PRESSURE REDUCER  DM04 SL ASSY</v>
          </cell>
          <cell r="C18309" t="str">
            <v xml:space="preserve"> </v>
          </cell>
        </row>
        <row r="18310">
          <cell r="A18310">
            <v>10068851</v>
          </cell>
          <cell r="B18310" t="str">
            <v>WARNING DEVICE, SHORT, 100 BAR, SPARE</v>
          </cell>
          <cell r="C18310" t="str">
            <v xml:space="preserve"> </v>
          </cell>
        </row>
        <row r="18311">
          <cell r="A18311" t="str">
            <v>D4075915</v>
          </cell>
          <cell r="B18311" t="str">
            <v>LA 96, LA 88  PISTON, SPARE</v>
          </cell>
          <cell r="C18311" t="str">
            <v xml:space="preserve"> </v>
          </cell>
        </row>
        <row r="18312">
          <cell r="A18312">
            <v>10108450</v>
          </cell>
          <cell r="B18312" t="str">
            <v>SMARTCHECK-CPS VALVE LEAK TEST ACCESSORY</v>
          </cell>
          <cell r="C18312" t="str">
            <v xml:space="preserve"> </v>
          </cell>
        </row>
        <row r="18313">
          <cell r="A18313" t="str">
            <v>D6105928</v>
          </cell>
          <cell r="B18313" t="str">
            <v>## L&amp;L  FLANGE FOR SPIRAL DUCT</v>
          </cell>
          <cell r="C18313" t="str">
            <v xml:space="preserve"> </v>
          </cell>
        </row>
        <row r="18314">
          <cell r="A18314" t="str">
            <v>D0013111-SP</v>
          </cell>
          <cell r="B18314" t="str">
            <v>BELT LOCK 40MM, V-0, SPARE</v>
          </cell>
          <cell r="C18314" t="str">
            <v xml:space="preserve"> </v>
          </cell>
        </row>
        <row r="18315">
          <cell r="A18315" t="str">
            <v>LW002411</v>
          </cell>
          <cell r="B18315" t="str">
            <v>STEEL CYLINDER 2 X 50 L IN FRAME (35M^3)</v>
          </cell>
          <cell r="C18315" t="str">
            <v xml:space="preserve"> </v>
          </cell>
        </row>
        <row r="18316">
          <cell r="A18316">
            <v>10145318</v>
          </cell>
          <cell r="B18316" t="str">
            <v>HP VALVE STANDARD, SMARTCHECK, SPARE</v>
          </cell>
          <cell r="C18316" t="str">
            <v xml:space="preserve"> </v>
          </cell>
        </row>
        <row r="18317">
          <cell r="A18317">
            <v>10068496</v>
          </cell>
          <cell r="B18317" t="str">
            <v>AIRELITE 4H SENSOR ASSY (SPARE PART)</v>
          </cell>
          <cell r="C18317" t="str">
            <v xml:space="preserve"> </v>
          </cell>
        </row>
        <row r="18318">
          <cell r="A18318">
            <v>10032079</v>
          </cell>
          <cell r="B18318" t="str">
            <v>AUTOMAXX N  COVER ASSY, SPARE</v>
          </cell>
          <cell r="C18318" t="str">
            <v xml:space="preserve"> </v>
          </cell>
        </row>
        <row r="18319">
          <cell r="A18319">
            <v>10047615</v>
          </cell>
          <cell r="B18319" t="str">
            <v>O-RING 2.5X1.5 (SET W. 5 PCS)   AUTOMAXX</v>
          </cell>
          <cell r="C18319" t="str">
            <v xml:space="preserve"> </v>
          </cell>
        </row>
        <row r="18320">
          <cell r="A18320" t="str">
            <v>10026847-SP</v>
          </cell>
          <cell r="B18320" t="str">
            <v>CYLINDER BUCKLE SLIDER AIRMAXX, 10 PCS</v>
          </cell>
          <cell r="C18320" t="str">
            <v xml:space="preserve"> </v>
          </cell>
        </row>
        <row r="18321">
          <cell r="A18321">
            <v>10035333</v>
          </cell>
          <cell r="B18321" t="str">
            <v>REPAIR SET ASV</v>
          </cell>
          <cell r="C18321" t="str">
            <v xml:space="preserve"> </v>
          </cell>
        </row>
        <row r="18322">
          <cell r="A18322">
            <v>10159290</v>
          </cell>
          <cell r="B18322" t="str">
            <v>1500D PELI SILICA GEL CARTRIDGE, SPARE</v>
          </cell>
          <cell r="C18322" t="str">
            <v xml:space="preserve"> </v>
          </cell>
        </row>
        <row r="18323">
          <cell r="A18323">
            <v>10044717</v>
          </cell>
          <cell r="B18323" t="str">
            <v>CHARGING PORT COMPLETE EEBD</v>
          </cell>
          <cell r="C18323" t="str">
            <v xml:space="preserve"> </v>
          </cell>
        </row>
        <row r="18324">
          <cell r="A18324">
            <v>10032078</v>
          </cell>
          <cell r="B18324" t="str">
            <v>HANDWHEEL  C, SPARE, AUTOMAXX</v>
          </cell>
          <cell r="C18324" t="str">
            <v xml:space="preserve"> </v>
          </cell>
        </row>
        <row r="18325">
          <cell r="A18325" t="str">
            <v>D4090803</v>
          </cell>
          <cell r="B18325" t="str">
            <v>ICU KEY</v>
          </cell>
          <cell r="C18325" t="str">
            <v xml:space="preserve"> </v>
          </cell>
        </row>
        <row r="18326">
          <cell r="A18326" t="str">
            <v>10188173-SP</v>
          </cell>
          <cell r="B18326" t="str">
            <v>CYL.VALVE AZWENBNNFT, SPARE PART</v>
          </cell>
          <cell r="C18326" t="str">
            <v xml:space="preserve"> </v>
          </cell>
        </row>
        <row r="18327">
          <cell r="A18327">
            <v>10174148</v>
          </cell>
          <cell r="B18327" t="str">
            <v>PRESSURE GAUGE +/- 30 MBAR</v>
          </cell>
          <cell r="C18327" t="str">
            <v xml:space="preserve"> </v>
          </cell>
        </row>
        <row r="18328">
          <cell r="A18328">
            <v>10068503</v>
          </cell>
          <cell r="B18328" t="str">
            <v>AIRELITE 4H VALVE CONTROL (SPARE PART)</v>
          </cell>
          <cell r="C18328" t="str">
            <v xml:space="preserve"> </v>
          </cell>
        </row>
        <row r="18329">
          <cell r="A18329" t="str">
            <v>D2055909</v>
          </cell>
          <cell r="B18329" t="str">
            <v>3S CONNECTOR, ASSEMBLY</v>
          </cell>
          <cell r="C18329" t="str">
            <v xml:space="preserve"> </v>
          </cell>
        </row>
        <row r="18330">
          <cell r="A18330" t="str">
            <v>10144163-SP</v>
          </cell>
          <cell r="B18330" t="str">
            <v>COMP. HOUSING,G1 FACEPIECE, M45X3, SPARE</v>
          </cell>
          <cell r="C18330" t="str">
            <v xml:space="preserve"> </v>
          </cell>
        </row>
        <row r="18331">
          <cell r="A18331" t="str">
            <v>10036275-SP</v>
          </cell>
          <cell r="B18331" t="str">
            <v>MED. PRESS.LINE 650 G, AUTOMAXX, SPARE</v>
          </cell>
          <cell r="C18331" t="str">
            <v xml:space="preserve"> </v>
          </cell>
        </row>
        <row r="18332">
          <cell r="A18332" t="str">
            <v>10124629-SP</v>
          </cell>
          <cell r="B18332" t="str">
            <v>NECK STRAP, 3S UE H, 980 MM, PACK OF 10</v>
          </cell>
          <cell r="C18332" t="str">
            <v xml:space="preserve"> </v>
          </cell>
        </row>
        <row r="18333">
          <cell r="A18333" t="str">
            <v>E0000703</v>
          </cell>
          <cell r="B18333" t="str">
            <v>SEAL FOR VALVE VTI, 0441.7.0-S3</v>
          </cell>
          <cell r="C18333" t="str">
            <v xml:space="preserve"> </v>
          </cell>
        </row>
        <row r="18334">
          <cell r="A18334">
            <v>10058155</v>
          </cell>
          <cell r="B18334" t="str">
            <v>AIRMAXX CARRIER ASSY</v>
          </cell>
          <cell r="C18334" t="str">
            <v xml:space="preserve"> </v>
          </cell>
        </row>
        <row r="18335">
          <cell r="A18335">
            <v>10029050</v>
          </cell>
          <cell r="B18335" t="str">
            <v>HANDWHEEL F. 120JOULE-VALVE</v>
          </cell>
          <cell r="C18335" t="str">
            <v xml:space="preserve"> </v>
          </cell>
        </row>
        <row r="18336">
          <cell r="A18336" t="str">
            <v>B1266000</v>
          </cell>
          <cell r="B18336" t="str">
            <v>TURBO-FLO HOSE CONNECTOR</v>
          </cell>
          <cell r="C18336" t="str">
            <v xml:space="preserve"> </v>
          </cell>
        </row>
        <row r="18337">
          <cell r="A18337">
            <v>10097087</v>
          </cell>
          <cell r="B18337" t="str">
            <v>CAP AUTOMAXX-AS/-AE (10X)</v>
          </cell>
          <cell r="C18337" t="str">
            <v xml:space="preserve"> </v>
          </cell>
        </row>
        <row r="18338">
          <cell r="A18338">
            <v>10070156</v>
          </cell>
          <cell r="B18338" t="str">
            <v>SEAL (TEST BADGE) PACK OF 10</v>
          </cell>
          <cell r="C18338" t="str">
            <v xml:space="preserve"> </v>
          </cell>
        </row>
        <row r="18339">
          <cell r="A18339">
            <v>10015706</v>
          </cell>
          <cell r="B18339" t="str">
            <v>§3S-H-POLICE, SUPER SMALL, ADAPTER</v>
          </cell>
          <cell r="C18339" t="str">
            <v xml:space="preserve"> </v>
          </cell>
        </row>
        <row r="18340">
          <cell r="A18340">
            <v>10020424</v>
          </cell>
          <cell r="B18340" t="str">
            <v>UNISCAPE 15H BAG (SPARE)</v>
          </cell>
          <cell r="C18340" t="str">
            <v xml:space="preserve"> </v>
          </cell>
        </row>
        <row r="18341">
          <cell r="A18341">
            <v>10068841</v>
          </cell>
          <cell r="B18341" t="str">
            <v>PRESSURE GAUGE LINE 990, DM04, MM</v>
          </cell>
          <cell r="C18341" t="str">
            <v xml:space="preserve"> </v>
          </cell>
        </row>
        <row r="18342">
          <cell r="A18342">
            <v>10173816</v>
          </cell>
          <cell r="B18342" t="str">
            <v>BALSTON FILTER 9933-05-DQ</v>
          </cell>
          <cell r="C18342" t="str">
            <v xml:space="preserve"> </v>
          </cell>
        </row>
        <row r="18343">
          <cell r="A18343">
            <v>10068766</v>
          </cell>
          <cell r="B18343" t="str">
            <v>PRESSURE REDUCER  DM04 SL-Q</v>
          </cell>
          <cell r="C18343" t="str">
            <v xml:space="preserve"> </v>
          </cell>
        </row>
        <row r="18344">
          <cell r="A18344" t="str">
            <v>10026851-SP</v>
          </cell>
          <cell r="B18344" t="str">
            <v>BUCKLE MALE AIRMAXX, SPARE PART</v>
          </cell>
          <cell r="C18344" t="str">
            <v xml:space="preserve"> </v>
          </cell>
        </row>
        <row r="18345">
          <cell r="A18345">
            <v>10047133</v>
          </cell>
          <cell r="B18345" t="str">
            <v>HELMET ADAPTER SET 3S-H-F1</v>
          </cell>
          <cell r="C18345" t="str">
            <v xml:space="preserve"> </v>
          </cell>
        </row>
        <row r="18346">
          <cell r="A18346" t="str">
            <v>10040459-SP</v>
          </cell>
          <cell r="B18346" t="str">
            <v>HIPBELT COMPL.,AIRMAXX EXXTREME,SP,OLIV</v>
          </cell>
          <cell r="C18346" t="str">
            <v xml:space="preserve"> </v>
          </cell>
        </row>
        <row r="18347">
          <cell r="A18347" t="str">
            <v>D4071947</v>
          </cell>
          <cell r="B18347" t="str">
            <v>VALVE WHEEL, STANDARD</v>
          </cell>
          <cell r="C18347" t="str">
            <v xml:space="preserve"> </v>
          </cell>
        </row>
        <row r="18348">
          <cell r="A18348">
            <v>10093710</v>
          </cell>
          <cell r="B18348" t="str">
            <v>DUST FILTER, PKG 2PCS, SPARE, SMARTCHECK</v>
          </cell>
          <cell r="C18348" t="str">
            <v xml:space="preserve"> </v>
          </cell>
        </row>
        <row r="18349">
          <cell r="A18349" t="str">
            <v>10162421-SP</v>
          </cell>
          <cell r="B18349" t="str">
            <v>3L COMPOSITE CYLINDER, 300 BAR, D125</v>
          </cell>
          <cell r="C18349" t="str">
            <v xml:space="preserve"> </v>
          </cell>
        </row>
        <row r="18350">
          <cell r="A18350">
            <v>10031944</v>
          </cell>
          <cell r="B18350" t="str">
            <v>HIGH PRESSURE GAUGE F. PRESS.RED.DSG</v>
          </cell>
          <cell r="C18350" t="str">
            <v xml:space="preserve"> </v>
          </cell>
        </row>
        <row r="18351">
          <cell r="A18351" t="str">
            <v>D4075187-SP</v>
          </cell>
          <cell r="B18351" t="str">
            <v>BD MINI  CARRYING PLATE, SPARE</v>
          </cell>
          <cell r="C18351" t="str">
            <v xml:space="preserve"> </v>
          </cell>
        </row>
        <row r="18352">
          <cell r="A18352" t="str">
            <v>D4075834-SP</v>
          </cell>
          <cell r="B18352" t="str">
            <v>HANDWHEEL 200/300, BLACK, SPARE</v>
          </cell>
          <cell r="C18352" t="str">
            <v xml:space="preserve"> </v>
          </cell>
        </row>
        <row r="18353">
          <cell r="A18353" t="str">
            <v>D2056804</v>
          </cell>
          <cell r="B18353" t="str">
            <v>FACEBLANK ULTRA ELITE SPARE</v>
          </cell>
          <cell r="C18353" t="str">
            <v xml:space="preserve"> </v>
          </cell>
        </row>
        <row r="18354">
          <cell r="A18354">
            <v>10204273</v>
          </cell>
          <cell r="B18354" t="str">
            <v>DOUBLE-WINGED HANDWHEEL YELLOW</v>
          </cell>
          <cell r="C18354" t="str">
            <v xml:space="preserve"> </v>
          </cell>
        </row>
        <row r="18355">
          <cell r="A18355" t="str">
            <v>10053384-SP</v>
          </cell>
          <cell r="B18355" t="str">
            <v>COUPLING,FEMALE ALU, G 1/4"A, SPARE 2X</v>
          </cell>
          <cell r="C18355" t="str">
            <v xml:space="preserve"> </v>
          </cell>
        </row>
        <row r="18356">
          <cell r="A18356" t="str">
            <v>E0001535</v>
          </cell>
          <cell r="B18356" t="str">
            <v>FEMALE RECTUS 96KSTF13 BPN</v>
          </cell>
          <cell r="C18356" t="str">
            <v xml:space="preserve"> </v>
          </cell>
        </row>
        <row r="18357">
          <cell r="A18357" t="str">
            <v>B1266002</v>
          </cell>
          <cell r="B18357" t="str">
            <v>BLOWER OUTLET CAPS (PKT 2)</v>
          </cell>
          <cell r="C18357" t="str">
            <v xml:space="preserve"> </v>
          </cell>
        </row>
        <row r="18358">
          <cell r="A18358">
            <v>10026840</v>
          </cell>
          <cell r="B18358" t="str">
            <v>SLIDER, AIRMAXX</v>
          </cell>
          <cell r="C18358" t="str">
            <v xml:space="preserve"> </v>
          </cell>
        </row>
        <row r="18359">
          <cell r="A18359" t="str">
            <v>D5135041-SP</v>
          </cell>
          <cell r="B18359" t="str">
            <v>3S THREADED RING F. EXH. VALVE, (SPARE)</v>
          </cell>
          <cell r="C18359" t="str">
            <v xml:space="preserve"> </v>
          </cell>
        </row>
        <row r="18360">
          <cell r="A18360">
            <v>10104613</v>
          </cell>
          <cell r="B18360" t="str">
            <v>TOOL FOR PLASTIC HOLDING NUT</v>
          </cell>
          <cell r="C18360" t="str">
            <v xml:space="preserve"> </v>
          </cell>
        </row>
        <row r="18361">
          <cell r="A18361">
            <v>10088298</v>
          </cell>
          <cell r="B18361" t="str">
            <v>PROTECTIVE CAP F.PRESSURE REDUCER (10)</v>
          </cell>
          <cell r="C18361" t="str">
            <v xml:space="preserve"> </v>
          </cell>
        </row>
        <row r="18362">
          <cell r="A18362" t="str">
            <v>D4075050-SP</v>
          </cell>
          <cell r="B18362" t="str">
            <v>HIGH PRESSURE SOCKET 300, SPARE</v>
          </cell>
          <cell r="C18362" t="str">
            <v xml:space="preserve"> </v>
          </cell>
        </row>
        <row r="18363">
          <cell r="A18363" t="str">
            <v>D4075963</v>
          </cell>
          <cell r="B18363" t="str">
            <v>CHEST STRAP, ASSEMBLY, SCBA, SPARE</v>
          </cell>
          <cell r="C18363" t="str">
            <v xml:space="preserve"> </v>
          </cell>
        </row>
        <row r="18364">
          <cell r="A18364">
            <v>10045678</v>
          </cell>
          <cell r="B18364" t="str">
            <v>BELTBAG, RESPIHOOD</v>
          </cell>
          <cell r="C18364" t="str">
            <v xml:space="preserve"> </v>
          </cell>
        </row>
        <row r="18365">
          <cell r="A18365">
            <v>10046542</v>
          </cell>
          <cell r="B18365" t="str">
            <v>PRESSURE REDUCER TESCOM 44-1116-24</v>
          </cell>
          <cell r="C18365" t="str">
            <v xml:space="preserve"> </v>
          </cell>
        </row>
        <row r="18366">
          <cell r="A18366" t="str">
            <v>LW002119</v>
          </cell>
          <cell r="B18366" t="str">
            <v>FILLING PANEL MSA 6 OUTLET DUAL</v>
          </cell>
          <cell r="C18366" t="str">
            <v xml:space="preserve"> </v>
          </cell>
        </row>
        <row r="18367">
          <cell r="A18367" t="str">
            <v>LW000566</v>
          </cell>
          <cell r="B18367" t="str">
            <v>PRESSURE REGULATOR</v>
          </cell>
          <cell r="C18367" t="str">
            <v xml:space="preserve"> </v>
          </cell>
        </row>
        <row r="18368">
          <cell r="A18368" t="str">
            <v>GA1043A</v>
          </cell>
          <cell r="B18368" t="str">
            <v>PROTECTIVE BAG FOR MASK</v>
          </cell>
          <cell r="C18368" t="str">
            <v xml:space="preserve"> </v>
          </cell>
        </row>
        <row r="18369">
          <cell r="A18369">
            <v>10019484</v>
          </cell>
          <cell r="B18369" t="str">
            <v>S-CAP-AIR CAP, FIRING PIN, O-RING SPARE</v>
          </cell>
          <cell r="C18369" t="str">
            <v xml:space="preserve"> </v>
          </cell>
        </row>
        <row r="18370">
          <cell r="A18370">
            <v>10068847</v>
          </cell>
          <cell r="B18370" t="str">
            <v>MEDIUM PRESS.LINE 580,DM04, MM</v>
          </cell>
          <cell r="C18370" t="str">
            <v xml:space="preserve"> </v>
          </cell>
        </row>
        <row r="18371">
          <cell r="A18371">
            <v>10095118</v>
          </cell>
          <cell r="B18371" t="str">
            <v>3S CLAMP, (10 PACK)</v>
          </cell>
          <cell r="C18371" t="str">
            <v xml:space="preserve"> </v>
          </cell>
        </row>
        <row r="18372">
          <cell r="A18372">
            <v>10057541</v>
          </cell>
          <cell r="B18372" t="str">
            <v>PISTON EEBD, SPARE</v>
          </cell>
          <cell r="C18372" t="str">
            <v xml:space="preserve"> </v>
          </cell>
        </row>
        <row r="18373">
          <cell r="A18373" t="str">
            <v>10026850-SP</v>
          </cell>
          <cell r="B18373" t="str">
            <v>BUCKLE FEMALE AIRMAXX, SPARE PART</v>
          </cell>
          <cell r="C18373" t="str">
            <v xml:space="preserve"> </v>
          </cell>
        </row>
        <row r="18374">
          <cell r="A18374" t="str">
            <v>10040151-SP</v>
          </cell>
          <cell r="B18374" t="str">
            <v>HOSE, ASSY, RESCUE, EU, AUTOMAXX, SPARE</v>
          </cell>
          <cell r="C18374" t="str">
            <v xml:space="preserve"> </v>
          </cell>
        </row>
        <row r="18375">
          <cell r="A18375">
            <v>10097099</v>
          </cell>
          <cell r="B18375" t="str">
            <v>PROTECTIVE CAP ESA, PERFORATED (10X)</v>
          </cell>
          <cell r="C18375" t="str">
            <v xml:space="preserve"> </v>
          </cell>
        </row>
        <row r="18376">
          <cell r="A18376">
            <v>10067907</v>
          </cell>
          <cell r="B18376" t="str">
            <v>FREQUENCY CONVERTER PRE PROGRAMMED</v>
          </cell>
          <cell r="C18376" t="str">
            <v xml:space="preserve"> </v>
          </cell>
        </row>
        <row r="18377">
          <cell r="A18377" t="str">
            <v>LW000576</v>
          </cell>
          <cell r="B18377" t="str">
            <v>LEVER VALVE KIT</v>
          </cell>
          <cell r="C18377" t="str">
            <v xml:space="preserve"> </v>
          </cell>
        </row>
        <row r="18378">
          <cell r="A18378" t="str">
            <v>D2055747</v>
          </cell>
          <cell r="B18378" t="str">
            <v>3S-R LEVER, LENS WIPER, ASSEMBLY</v>
          </cell>
          <cell r="C18378" t="str">
            <v xml:space="preserve"> </v>
          </cell>
        </row>
        <row r="18379">
          <cell r="A18379">
            <v>10096435</v>
          </cell>
          <cell r="B18379" t="str">
            <v>NOZZLE F. WARNING SIGNAL,  RED. (10X)</v>
          </cell>
          <cell r="C18379" t="str">
            <v xml:space="preserve"> </v>
          </cell>
        </row>
        <row r="18380">
          <cell r="A18380" t="str">
            <v>10032073-BUND</v>
          </cell>
          <cell r="B18380" t="str">
            <v>AUTOMAXX  SEALRING, 5 EA, SPARE, BUND</v>
          </cell>
          <cell r="C18380" t="str">
            <v xml:space="preserve"> </v>
          </cell>
        </row>
        <row r="18381">
          <cell r="A18381">
            <v>10102910</v>
          </cell>
          <cell r="B18381" t="str">
            <v>ULTRA ELITEP &amp; 3S CONTROL VALVE, 20X</v>
          </cell>
          <cell r="C18381" t="str">
            <v xml:space="preserve"> </v>
          </cell>
        </row>
        <row r="18382">
          <cell r="A18382">
            <v>10027675</v>
          </cell>
          <cell r="B18382" t="str">
            <v>PULL STRAP LEFT COMPL., AIRMAXX</v>
          </cell>
          <cell r="C18382" t="str">
            <v xml:space="preserve"> </v>
          </cell>
        </row>
        <row r="18383">
          <cell r="A18383">
            <v>10068499</v>
          </cell>
          <cell r="B18383" t="str">
            <v>AIRELITE 4H PARTICLE FILTER TR (SPARE)</v>
          </cell>
          <cell r="C18383" t="str">
            <v xml:space="preserve"> </v>
          </cell>
        </row>
        <row r="18384">
          <cell r="A18384" t="str">
            <v>D0011673</v>
          </cell>
          <cell r="B18384" t="str">
            <v>MOLYKOTE 33 GREASE MEDI, 100G</v>
          </cell>
          <cell r="C18384" t="str">
            <v xml:space="preserve"> </v>
          </cell>
        </row>
        <row r="18385">
          <cell r="A18385">
            <v>10032930</v>
          </cell>
          <cell r="B18385" t="str">
            <v>BURST CAP, SPARE PART KIT, EEBD</v>
          </cell>
          <cell r="C18385" t="str">
            <v xml:space="preserve"> </v>
          </cell>
        </row>
        <row r="18386">
          <cell r="A18386">
            <v>10035659</v>
          </cell>
          <cell r="B18386" t="str">
            <v>ADAPTER,MASK LEAK TEST ,AUTOMAXX-AS</v>
          </cell>
          <cell r="C18386" t="str">
            <v xml:space="preserve"> </v>
          </cell>
        </row>
        <row r="18387">
          <cell r="A18387" t="str">
            <v>10068786-SP</v>
          </cell>
          <cell r="B18387" t="str">
            <v>O-RING  16 X 2  50 SHORE,SPARE (10X)</v>
          </cell>
          <cell r="C18387" t="str">
            <v xml:space="preserve"> </v>
          </cell>
        </row>
        <row r="18388">
          <cell r="A18388">
            <v>242194</v>
          </cell>
          <cell r="B18388" t="str">
            <v>## QUICK COUPLING G 3\8" FEMALE</v>
          </cell>
          <cell r="C18388" t="str">
            <v xml:space="preserve"> </v>
          </cell>
        </row>
        <row r="18389">
          <cell r="A18389" t="str">
            <v>D4075863</v>
          </cell>
          <cell r="B18389" t="str">
            <v>WHISTLE PISTON, PACK OF 5</v>
          </cell>
          <cell r="C18389" t="str">
            <v xml:space="preserve"> </v>
          </cell>
        </row>
        <row r="18390">
          <cell r="A18390">
            <v>10145354</v>
          </cell>
          <cell r="B18390" t="str">
            <v>CONTROL PRESSURE REDUCER, SMARTCHECK, SP</v>
          </cell>
          <cell r="C18390" t="str">
            <v xml:space="preserve"> </v>
          </cell>
        </row>
        <row r="18391">
          <cell r="A18391" t="str">
            <v>10173221-SP</v>
          </cell>
          <cell r="B18391" t="str">
            <v>ADAPTER ESA, G1 FACEPIECE, SPARE</v>
          </cell>
          <cell r="C18391" t="str">
            <v xml:space="preserve"> </v>
          </cell>
        </row>
        <row r="18392">
          <cell r="A18392">
            <v>10018456</v>
          </cell>
          <cell r="B18392" t="str">
            <v>S-CAP-AIR  HOSE ASSEMBLY</v>
          </cell>
          <cell r="C18392" t="str">
            <v xml:space="preserve"> </v>
          </cell>
        </row>
        <row r="18393">
          <cell r="A18393" t="str">
            <v>D2055011-SP</v>
          </cell>
          <cell r="B18393" t="str">
            <v>RING, THREADED, SPARE</v>
          </cell>
          <cell r="C18393" t="str">
            <v xml:space="preserve"> </v>
          </cell>
        </row>
        <row r="18394">
          <cell r="A18394" t="str">
            <v>D4075819-SP</v>
          </cell>
          <cell r="B18394" t="str">
            <v>##BD 96,BD COMPACT, GAUGE LINE, SPARE</v>
          </cell>
          <cell r="C18394" t="str">
            <v>Przewód manometru, BD 96/ BD Compact</v>
          </cell>
        </row>
        <row r="18395">
          <cell r="A18395">
            <v>10069375</v>
          </cell>
          <cell r="B18395" t="str">
            <v>O-RING 3X1 FOR COMBINATION GAUGE/10PIECE</v>
          </cell>
          <cell r="C18395" t="str">
            <v xml:space="preserve"> </v>
          </cell>
        </row>
        <row r="18396">
          <cell r="A18396" t="str">
            <v>UF-110</v>
          </cell>
          <cell r="B18396" t="str">
            <v>DRY CABINET FOR MASKS</v>
          </cell>
          <cell r="C18396" t="str">
            <v xml:space="preserve"> </v>
          </cell>
        </row>
        <row r="18397">
          <cell r="A18397" t="str">
            <v>D4080396-SP</v>
          </cell>
          <cell r="B18397" t="str">
            <v>3S (POS.P.) P-500 A  PROTECTIVE CAP, SP</v>
          </cell>
          <cell r="C18397" t="str">
            <v xml:space="preserve"> </v>
          </cell>
        </row>
        <row r="18398">
          <cell r="A18398" t="str">
            <v>D4075923</v>
          </cell>
          <cell r="B18398" t="str">
            <v>BARRIERTA O-FLUID 5ML</v>
          </cell>
          <cell r="C18398" t="str">
            <v xml:space="preserve"> </v>
          </cell>
        </row>
        <row r="18399">
          <cell r="A18399" t="str">
            <v>B1266008</v>
          </cell>
          <cell r="B18399" t="str">
            <v>TURBO-FLO FACEPIECE BAG (PACK OF 10)</v>
          </cell>
          <cell r="C18399" t="str">
            <v xml:space="preserve"> </v>
          </cell>
        </row>
        <row r="18400">
          <cell r="A18400" t="str">
            <v>D2056717</v>
          </cell>
          <cell r="B18400" t="str">
            <v>ULTRA ELITE  CLAMP</v>
          </cell>
          <cell r="C18400" t="str">
            <v xml:space="preserve"> </v>
          </cell>
        </row>
        <row r="18401">
          <cell r="A18401">
            <v>10053371</v>
          </cell>
          <cell r="B18401" t="str">
            <v>MULTI CHAMBER LINE  1120,DM04 SL</v>
          </cell>
          <cell r="C18401" t="str">
            <v xml:space="preserve"> </v>
          </cell>
        </row>
        <row r="18402">
          <cell r="A18402">
            <v>10177677</v>
          </cell>
          <cell r="B18402" t="str">
            <v>ADAPTER, MASK LEAK TEST, G1 FPTC</v>
          </cell>
          <cell r="C18402" t="str">
            <v xml:space="preserve"> </v>
          </cell>
        </row>
        <row r="18403">
          <cell r="A18403" t="str">
            <v>D4075932</v>
          </cell>
          <cell r="B18403" t="str">
            <v>WARNING SIGNAL FOR AIRLINE PRESS.REDUCER</v>
          </cell>
          <cell r="C18403" t="str">
            <v xml:space="preserve"> </v>
          </cell>
        </row>
        <row r="18404">
          <cell r="A18404">
            <v>10172362</v>
          </cell>
          <cell r="B18404" t="str">
            <v>ADAPTER SET, G1 FACEPIECE, R+L  +SCREW</v>
          </cell>
          <cell r="C18404" t="str">
            <v xml:space="preserve"> </v>
          </cell>
        </row>
        <row r="18405">
          <cell r="A18405" t="str">
            <v>D4080394-SP</v>
          </cell>
          <cell r="B18405" t="str">
            <v>3S (POS.PRESS.) P-500A  GUIDE PIN, 20X</v>
          </cell>
          <cell r="C18405" t="str">
            <v xml:space="preserve"> </v>
          </cell>
        </row>
        <row r="18406">
          <cell r="A18406">
            <v>10089291</v>
          </cell>
          <cell r="B18406" t="str">
            <v>HIPBELT ASSY, AIRGO COM, SP</v>
          </cell>
          <cell r="C18406" t="str">
            <v xml:space="preserve"> </v>
          </cell>
        </row>
        <row r="18407">
          <cell r="A18407" t="str">
            <v>D4071702</v>
          </cell>
          <cell r="B18407" t="str">
            <v>DISCHARGE PROTECTION C F. SCHMÖLE-VALVE</v>
          </cell>
          <cell r="C18407" t="str">
            <v xml:space="preserve"> </v>
          </cell>
        </row>
        <row r="18408">
          <cell r="A18408" t="str">
            <v>10176784-SP</v>
          </cell>
          <cell r="B18408" t="str">
            <v>HP VALVE BÜRKERT, SMARTCHECK, SPARE</v>
          </cell>
          <cell r="C18408" t="str">
            <v xml:space="preserve"> </v>
          </cell>
        </row>
        <row r="18409">
          <cell r="A18409" t="str">
            <v>GA8384</v>
          </cell>
          <cell r="B18409" t="str">
            <v>SPRING ADAPTER 5001</v>
          </cell>
          <cell r="C18409" t="str">
            <v xml:space="preserve"> </v>
          </cell>
        </row>
        <row r="18410">
          <cell r="A18410">
            <v>10099265</v>
          </cell>
          <cell r="B18410" t="str">
            <v>TEST EQUIPM. HP HOSE CYLINDER CONNECTION</v>
          </cell>
          <cell r="C18410" t="str">
            <v xml:space="preserve"> </v>
          </cell>
        </row>
        <row r="18411">
          <cell r="A18411">
            <v>10068842</v>
          </cell>
          <cell r="B18411" t="str">
            <v>PRESSUR GAUGE LINE 340, DM04, BD MINI</v>
          </cell>
          <cell r="C18411" t="str">
            <v xml:space="preserve"> </v>
          </cell>
        </row>
        <row r="18412">
          <cell r="A18412" t="str">
            <v>D4074245-SP</v>
          </cell>
          <cell r="B18412" t="str">
            <v>## 500,500E,500C  VALVE CONE, SPARE</v>
          </cell>
          <cell r="C18412" t="str">
            <v xml:space="preserve"> </v>
          </cell>
        </row>
        <row r="18413">
          <cell r="A18413">
            <v>10035607</v>
          </cell>
          <cell r="B18413" t="str">
            <v>AUTOMAXX  HOLD RING 3X1,5 , 10EA, SPARE</v>
          </cell>
          <cell r="C18413" t="str">
            <v xml:space="preserve"> </v>
          </cell>
        </row>
        <row r="18414">
          <cell r="A18414">
            <v>10118217</v>
          </cell>
          <cell r="B18414" t="str">
            <v>MEDIUM PRESSURE MANIFOLD, SP, SMARTCHECK</v>
          </cell>
          <cell r="C18414" t="str">
            <v xml:space="preserve"> </v>
          </cell>
        </row>
        <row r="18415">
          <cell r="A18415">
            <v>10103901</v>
          </cell>
          <cell r="B18415" t="str">
            <v>MAINTENANCE KIT, AUTOMAXX AS-B</v>
          </cell>
          <cell r="C18415" t="str">
            <v xml:space="preserve"> </v>
          </cell>
        </row>
        <row r="18416">
          <cell r="A18416" t="str">
            <v>10087372-SP</v>
          </cell>
          <cell r="B18416" t="str">
            <v>VALVE PROTECTION AIRMAXX WITH PIN, SPARE</v>
          </cell>
          <cell r="C18416" t="str">
            <v xml:space="preserve"> </v>
          </cell>
        </row>
        <row r="18417">
          <cell r="A18417" t="str">
            <v>10059843-SP</v>
          </cell>
          <cell r="B18417" t="str">
            <v>PROFICHECK MEDIUM PRESSURE TUBE SPARE</v>
          </cell>
          <cell r="C18417" t="str">
            <v xml:space="preserve"> </v>
          </cell>
        </row>
        <row r="18418">
          <cell r="A18418">
            <v>10069149</v>
          </cell>
          <cell r="B18418" t="str">
            <v>PRESSURE REDUCER DSG WEAR PARTS SET</v>
          </cell>
          <cell r="C18418" t="str">
            <v xml:space="preserve"> </v>
          </cell>
        </row>
        <row r="18419">
          <cell r="A18419">
            <v>10031945</v>
          </cell>
          <cell r="B18419" t="str">
            <v>MEDIUM PRESSURE GAUGE F. PRESS.RED.DSG</v>
          </cell>
          <cell r="C18419" t="str">
            <v xml:space="preserve"> </v>
          </cell>
        </row>
        <row r="18420">
          <cell r="A18420" t="str">
            <v>D4080871</v>
          </cell>
          <cell r="B18420" t="str">
            <v>CAP (PKG OF 10)</v>
          </cell>
          <cell r="C18420" t="str">
            <v xml:space="preserve"> </v>
          </cell>
        </row>
        <row r="18421">
          <cell r="A18421">
            <v>10032080</v>
          </cell>
          <cell r="B18421" t="str">
            <v>AUTOMAXX AE/AS  BUTTON RED, ASSY, SPARE</v>
          </cell>
          <cell r="C18421" t="str">
            <v xml:space="preserve"> </v>
          </cell>
        </row>
        <row r="18422">
          <cell r="A18422" t="str">
            <v>D4066111-SP</v>
          </cell>
          <cell r="B18422" t="str">
            <v>PLUG NIPPLE G 1/4 A, SPARE</v>
          </cell>
          <cell r="C18422" t="str">
            <v xml:space="preserve"> </v>
          </cell>
        </row>
        <row r="18423">
          <cell r="A18423">
            <v>10027676</v>
          </cell>
          <cell r="B18423" t="str">
            <v>PULL STRAP HIP COMPL., AIRMAXX</v>
          </cell>
          <cell r="C18423" t="str">
            <v xml:space="preserve"> </v>
          </cell>
        </row>
        <row r="18424">
          <cell r="A18424">
            <v>10118229</v>
          </cell>
          <cell r="B18424" t="str">
            <v>SAFETY VALVE, SPARE, SMARTCHECK</v>
          </cell>
          <cell r="C18424" t="str">
            <v xml:space="preserve"> </v>
          </cell>
        </row>
        <row r="18425">
          <cell r="A18425" t="str">
            <v>D4085813</v>
          </cell>
          <cell r="B18425" t="str">
            <v>WARNING WHISTLE 100, SPARE</v>
          </cell>
          <cell r="C18425" t="str">
            <v xml:space="preserve"> </v>
          </cell>
        </row>
        <row r="18426">
          <cell r="A18426" t="str">
            <v>D4074945</v>
          </cell>
          <cell r="B18426" t="str">
            <v>LA 96AE/AS;LA 88AE/AS  RELEASE SPRING</v>
          </cell>
          <cell r="C18426" t="str">
            <v xml:space="preserve"> </v>
          </cell>
        </row>
        <row r="18427">
          <cell r="A18427">
            <v>10048113</v>
          </cell>
          <cell r="B18427" t="str">
            <v>CARRYING HARNESS, MICROMAXX</v>
          </cell>
          <cell r="C18427" t="str">
            <v xml:space="preserve"> </v>
          </cell>
        </row>
        <row r="18428">
          <cell r="A18428">
            <v>10044718</v>
          </cell>
          <cell r="B18428" t="str">
            <v>O-RING, CHARGING PORT, 10 PIECES, EEBD</v>
          </cell>
          <cell r="C18428" t="str">
            <v xml:space="preserve"> </v>
          </cell>
        </row>
        <row r="18429">
          <cell r="A18429">
            <v>10032081</v>
          </cell>
          <cell r="B18429" t="str">
            <v>BUTTON BLACK,ASSY,SPARE,AUTOMAXX AS/N</v>
          </cell>
          <cell r="C18429" t="str">
            <v xml:space="preserve"> </v>
          </cell>
        </row>
        <row r="18430">
          <cell r="A18430">
            <v>10026848</v>
          </cell>
          <cell r="B18430" t="str">
            <v>BUCKLE BRACKET AIRMAXX</v>
          </cell>
          <cell r="C18430" t="str">
            <v xml:space="preserve"> </v>
          </cell>
        </row>
        <row r="18431">
          <cell r="A18431" t="str">
            <v>10021720-SP</v>
          </cell>
          <cell r="B18431" t="str">
            <v>HOSE CLAMP, SPARE</v>
          </cell>
          <cell r="C18431" t="str">
            <v xml:space="preserve"> </v>
          </cell>
        </row>
        <row r="18432">
          <cell r="A18432">
            <v>10040466</v>
          </cell>
          <cell r="B18432" t="str">
            <v>PULL STRAP LEFT COMPL., AIRMAXX EXXTREME</v>
          </cell>
          <cell r="C18432" t="str">
            <v xml:space="preserve"> </v>
          </cell>
        </row>
        <row r="18433">
          <cell r="A18433" t="str">
            <v>10026843-SP</v>
          </cell>
          <cell r="B18433" t="str">
            <v>BUMPER AIRMAXX, SPARE</v>
          </cell>
          <cell r="C18433" t="str">
            <v xml:space="preserve"> </v>
          </cell>
        </row>
        <row r="18434">
          <cell r="A18434" t="str">
            <v>D4075812-SP</v>
          </cell>
          <cell r="B18434" t="str">
            <v>## BD 88/96  HIP BELT, ASSEMBLY, SPARE</v>
          </cell>
          <cell r="C18434" t="str">
            <v>Pas biodrowy BD 88/96</v>
          </cell>
        </row>
        <row r="18435">
          <cell r="A18435">
            <v>10032082</v>
          </cell>
          <cell r="B18435" t="str">
            <v>AUTOMAXX AE/N  BUTTON BLACK,LOCKED,SPARE</v>
          </cell>
          <cell r="C18435" t="str">
            <v xml:space="preserve"> </v>
          </cell>
        </row>
        <row r="18436">
          <cell r="A18436">
            <v>10068846</v>
          </cell>
          <cell r="B18436" t="str">
            <v>MEDIUM PRESS. LINE 1220,DM04, BD COMPJAP</v>
          </cell>
          <cell r="C18436" t="str">
            <v xml:space="preserve"> </v>
          </cell>
        </row>
        <row r="18437">
          <cell r="A18437" t="str">
            <v>LW000215</v>
          </cell>
          <cell r="B18437" t="str">
            <v>HANDWELL DIN 300 BAR, RED</v>
          </cell>
          <cell r="C18437" t="str">
            <v xml:space="preserve"> </v>
          </cell>
        </row>
        <row r="18438">
          <cell r="A18438" t="str">
            <v>10051515-SP</v>
          </cell>
          <cell r="B18438" t="str">
            <v>O-RING 2,57 X 1,78  EPDM, EEBD, 20 PC.</v>
          </cell>
          <cell r="C18438" t="str">
            <v xml:space="preserve"> </v>
          </cell>
        </row>
        <row r="18439">
          <cell r="A18439" t="str">
            <v>D4066092</v>
          </cell>
          <cell r="B18439" t="str">
            <v>COUPLING, FEMALE G 1/4"A</v>
          </cell>
          <cell r="C18439" t="str">
            <v xml:space="preserve"> </v>
          </cell>
        </row>
        <row r="18440">
          <cell r="A18440" t="str">
            <v>D4075800</v>
          </cell>
          <cell r="B18440" t="str">
            <v>## 500,500E,500C PRESS.RED.WHISTLE,SPARE</v>
          </cell>
          <cell r="C18440" t="str">
            <v xml:space="preserve"> Gwizdek do BD96</v>
          </cell>
        </row>
        <row r="18441">
          <cell r="A18441">
            <v>10068848</v>
          </cell>
          <cell r="B18441" t="str">
            <v>MEDIUM PRESS.LINE330,DM04,BDMINI/ -3C,SP</v>
          </cell>
          <cell r="C18441" t="str">
            <v xml:space="preserve"> </v>
          </cell>
        </row>
        <row r="18442">
          <cell r="A18442" t="str">
            <v>D5175531</v>
          </cell>
          <cell r="B18442" t="str">
            <v>MULTITEST HEAD, SPARE</v>
          </cell>
          <cell r="C18442" t="str">
            <v xml:space="preserve"> </v>
          </cell>
        </row>
        <row r="18443">
          <cell r="A18443">
            <v>10089275</v>
          </cell>
          <cell r="B18443" t="str">
            <v>BUMPER, AIRGO, SP</v>
          </cell>
          <cell r="C18443" t="str">
            <v xml:space="preserve"> </v>
          </cell>
        </row>
        <row r="18444">
          <cell r="A18444" t="str">
            <v>D3043152</v>
          </cell>
          <cell r="B18444" t="str">
            <v>FILTER DISC</v>
          </cell>
          <cell r="C18444" t="str">
            <v xml:space="preserve"> </v>
          </cell>
        </row>
        <row r="18445">
          <cell r="A18445" t="str">
            <v>10075148-SP</v>
          </cell>
          <cell r="B18445" t="str">
            <v>## ALPHACLICK COUPLING 200/300BAR, SPARE</v>
          </cell>
          <cell r="C18445" t="str">
            <v xml:space="preserve"> </v>
          </cell>
        </row>
        <row r="18446">
          <cell r="A18446" t="str">
            <v>LW000553</v>
          </cell>
          <cell r="B18446" t="str">
            <v>SAFETY VALVE TÜV 225 BAR</v>
          </cell>
          <cell r="C18446" t="str">
            <v xml:space="preserve"> </v>
          </cell>
        </row>
        <row r="18447">
          <cell r="A18447" t="str">
            <v>D4075820-SP</v>
          </cell>
          <cell r="B18447" t="str">
            <v>BD 96  CYLINDER HOLDING STRAP N,SPARE</v>
          </cell>
          <cell r="C18447" t="str">
            <v xml:space="preserve"> Pas obejmy butli, BD 96</v>
          </cell>
        </row>
        <row r="18448">
          <cell r="A18448">
            <v>10033512</v>
          </cell>
          <cell r="B18448" t="str">
            <v>TEST HEAD MULTITEST,COMPL.W.BASE AND LIN</v>
          </cell>
          <cell r="C18448" t="str">
            <v xml:space="preserve"> </v>
          </cell>
        </row>
        <row r="18449">
          <cell r="A18449" t="str">
            <v>D2055993</v>
          </cell>
          <cell r="B18449" t="str">
            <v>3S  NOSE CUP, LARGE, ASSEMBLY</v>
          </cell>
          <cell r="C18449" t="str">
            <v xml:space="preserve"> </v>
          </cell>
        </row>
        <row r="18450">
          <cell r="A18450" t="str">
            <v>10027685-SP</v>
          </cell>
          <cell r="B18450" t="str">
            <v>PLATE WITH BUMPER, AIRMAXX, SPARE</v>
          </cell>
          <cell r="C18450" t="str">
            <v xml:space="preserve"> </v>
          </cell>
        </row>
        <row r="18451">
          <cell r="A18451">
            <v>10068764</v>
          </cell>
          <cell r="B18451" t="str">
            <v>PRESSURE REDUCER  DM04 MM BD MINI</v>
          </cell>
          <cell r="C18451" t="str">
            <v xml:space="preserve"> </v>
          </cell>
        </row>
        <row r="18452">
          <cell r="A18452" t="str">
            <v>D4075134-SP</v>
          </cell>
          <cell r="B18452" t="str">
            <v>BD TENSION DEVICE F. STRAP, SPARE</v>
          </cell>
          <cell r="C18452" t="str">
            <v xml:space="preserve"> </v>
          </cell>
        </row>
        <row r="18453">
          <cell r="A18453">
            <v>10023266</v>
          </cell>
          <cell r="B18453" t="str">
            <v>ULTRA ELITE EZ HEAD HARNESS (SPARE)</v>
          </cell>
          <cell r="C18453" t="str">
            <v xml:space="preserve"> </v>
          </cell>
        </row>
        <row r="18454">
          <cell r="A18454" t="str">
            <v>LW002204</v>
          </cell>
          <cell r="B18454" t="str">
            <v>QUICK FILL SET</v>
          </cell>
          <cell r="C18454" t="str">
            <v xml:space="preserve"> </v>
          </cell>
        </row>
        <row r="18455">
          <cell r="A18455">
            <v>10068493</v>
          </cell>
          <cell r="B18455" t="str">
            <v>AIRELITE 4H AUTOSTART (SPARE PART)</v>
          </cell>
          <cell r="C18455" t="str">
            <v xml:space="preserve"> </v>
          </cell>
        </row>
        <row r="18456">
          <cell r="A18456">
            <v>10068504</v>
          </cell>
          <cell r="B18456" t="str">
            <v>AIRELITE 4H VALVE BASE (SPARE PART)</v>
          </cell>
          <cell r="C18456" t="str">
            <v xml:space="preserve"> </v>
          </cell>
        </row>
        <row r="18457">
          <cell r="A18457">
            <v>10015353</v>
          </cell>
          <cell r="B18457" t="str">
            <v>SPARES SET FOR AIRLINE PRESSURE REDUCER</v>
          </cell>
          <cell r="C18457" t="str">
            <v xml:space="preserve"> </v>
          </cell>
        </row>
        <row r="18458">
          <cell r="A18458">
            <v>10118179</v>
          </cell>
          <cell r="B18458" t="str">
            <v>TEST BLADDER ASSEMBLY, SP, SMARTCHECK</v>
          </cell>
          <cell r="C18458" t="str">
            <v xml:space="preserve"> </v>
          </cell>
        </row>
        <row r="18459">
          <cell r="A18459" t="str">
            <v>D4074946</v>
          </cell>
          <cell r="B18459" t="str">
            <v>LA 96AE/AS,LA 88AE/AS  INDICATOR SPRING</v>
          </cell>
          <cell r="C18459" t="str">
            <v xml:space="preserve"> </v>
          </cell>
        </row>
        <row r="18460">
          <cell r="A18460" t="str">
            <v>D4074966</v>
          </cell>
          <cell r="B18460" t="str">
            <v>LA 83; LA 183  VALVE LEVER, ASSEMBLY</v>
          </cell>
          <cell r="C18460" t="str">
            <v xml:space="preserve"> </v>
          </cell>
        </row>
        <row r="18461">
          <cell r="A18461">
            <v>10096331</v>
          </cell>
          <cell r="B18461" t="str">
            <v>INSULATION RING (10X)</v>
          </cell>
          <cell r="C18461" t="str">
            <v xml:space="preserve"> </v>
          </cell>
        </row>
        <row r="18462">
          <cell r="A18462" t="str">
            <v>LW001237</v>
          </cell>
          <cell r="B18462" t="str">
            <v>O-RING DIN, FILLING CONNECTOR</v>
          </cell>
          <cell r="C18462" t="str">
            <v xml:space="preserve"> </v>
          </cell>
        </row>
        <row r="18463">
          <cell r="A18463" t="str">
            <v>10026856-SP</v>
          </cell>
          <cell r="B18463" t="str">
            <v>PIN, AIRMAXX, SPARE</v>
          </cell>
          <cell r="C18463" t="str">
            <v xml:space="preserve"> </v>
          </cell>
        </row>
        <row r="18464">
          <cell r="A18464" t="str">
            <v>10065103-SP</v>
          </cell>
          <cell r="B18464" t="str">
            <v>HOSE  RETAINER, AIRMAXX SL, 10X</v>
          </cell>
          <cell r="C18464" t="str">
            <v xml:space="preserve"> </v>
          </cell>
        </row>
        <row r="18465">
          <cell r="A18465" t="str">
            <v>D2056709</v>
          </cell>
          <cell r="B18465" t="str">
            <v>ULTRA ELITE  SPEECH DIAPHRAGM RING</v>
          </cell>
          <cell r="C18465" t="str">
            <v xml:space="preserve"> </v>
          </cell>
        </row>
        <row r="18466">
          <cell r="A18466">
            <v>10092951</v>
          </cell>
          <cell r="B18466" t="str">
            <v>PRESSURE REDUCER VALVE, MICROMAXX, SPARE</v>
          </cell>
          <cell r="C18466" t="str">
            <v xml:space="preserve"> </v>
          </cell>
        </row>
        <row r="18467">
          <cell r="A18467">
            <v>10089280</v>
          </cell>
          <cell r="B18467" t="str">
            <v>SHOULDER STRAP ASSY., AIRGO COM, SP</v>
          </cell>
          <cell r="C18467" t="str">
            <v xml:space="preserve"> </v>
          </cell>
        </row>
        <row r="18468">
          <cell r="A18468" t="str">
            <v>D4067907</v>
          </cell>
          <cell r="B18468" t="str">
            <v>MICROFILTER, SPARE</v>
          </cell>
          <cell r="C18468" t="str">
            <v xml:space="preserve"> </v>
          </cell>
        </row>
        <row r="18469">
          <cell r="A18469">
            <v>10096973</v>
          </cell>
          <cell r="B18469" t="str">
            <v>PROFICHECK HP HOSE COMPLETE SPARE</v>
          </cell>
          <cell r="C18469" t="str">
            <v xml:space="preserve"> </v>
          </cell>
        </row>
        <row r="18470">
          <cell r="A18470">
            <v>10145352</v>
          </cell>
          <cell r="B18470" t="str">
            <v>HP REDUCER FREELY ADJUST., SMARTCHECK,SP</v>
          </cell>
          <cell r="C18470" t="str">
            <v xml:space="preserve"> </v>
          </cell>
        </row>
        <row r="18471">
          <cell r="A18471">
            <v>10126357</v>
          </cell>
          <cell r="B18471" t="str">
            <v>ABOUT MALE STAUBLI RBE06 G1/4 FEMALE</v>
          </cell>
          <cell r="C18471" t="str">
            <v xml:space="preserve"> </v>
          </cell>
        </row>
        <row r="18472">
          <cell r="A18472">
            <v>10049032</v>
          </cell>
          <cell r="B18472" t="str">
            <v>BREATHING PROTECTION PASSPORT</v>
          </cell>
          <cell r="C18472" t="str">
            <v xml:space="preserve"> </v>
          </cell>
        </row>
        <row r="18473">
          <cell r="A18473" t="str">
            <v>LW001477</v>
          </cell>
          <cell r="B18473" t="str">
            <v>CASCADE VALVE, NON VENTING</v>
          </cell>
          <cell r="C18473" t="str">
            <v xml:space="preserve"> </v>
          </cell>
        </row>
        <row r="18474">
          <cell r="A18474" t="str">
            <v>D4071938</v>
          </cell>
          <cell r="B18474" t="str">
            <v>CYLINDER VALVE 200BAR AZ</v>
          </cell>
          <cell r="C18474" t="str">
            <v xml:space="preserve"> </v>
          </cell>
        </row>
        <row r="18475">
          <cell r="A18475">
            <v>10068492</v>
          </cell>
          <cell r="B18475" t="str">
            <v>AIRELITE 4H FLASH-OVER PROTECTION (S/P)</v>
          </cell>
          <cell r="C18475" t="str">
            <v xml:space="preserve"> </v>
          </cell>
        </row>
        <row r="18476">
          <cell r="A18476">
            <v>10032074</v>
          </cell>
          <cell r="B18476" t="str">
            <v>AUTOMAXX AE  HOUSING, ASSY., SPARE</v>
          </cell>
          <cell r="C18476" t="str">
            <v xml:space="preserve"> </v>
          </cell>
        </row>
        <row r="18477">
          <cell r="A18477">
            <v>10109539</v>
          </cell>
          <cell r="B18477" t="str">
            <v>PROFICHECK REPAIRKIT TESCOM COMPLETE</v>
          </cell>
          <cell r="C18477" t="str">
            <v xml:space="preserve"> </v>
          </cell>
        </row>
        <row r="18478">
          <cell r="A18478">
            <v>10071734</v>
          </cell>
          <cell r="B18478" t="str">
            <v>LENS WIPER</v>
          </cell>
          <cell r="C18478" t="str">
            <v xml:space="preserve"> </v>
          </cell>
        </row>
        <row r="18479">
          <cell r="A18479" t="str">
            <v>D4075226-SP</v>
          </cell>
          <cell r="B18479" t="str">
            <v>BD COMPACT  PRESSURE GAUGE, SPARE</v>
          </cell>
          <cell r="C18479" t="str">
            <v xml:space="preserve"> </v>
          </cell>
        </row>
        <row r="18480">
          <cell r="A18480">
            <v>10019487</v>
          </cell>
          <cell r="B18480" t="str">
            <v>S-CAP-AIR  EXHALATION VALVE (SPARE)</v>
          </cell>
          <cell r="C18480" t="str">
            <v xml:space="preserve"> </v>
          </cell>
        </row>
        <row r="18481">
          <cell r="A18481">
            <v>10088516</v>
          </cell>
          <cell r="B18481" t="str">
            <v>EXTENSION TUBE, LENGTH 2 M</v>
          </cell>
          <cell r="C18481" t="str">
            <v xml:space="preserve"> </v>
          </cell>
        </row>
        <row r="18482">
          <cell r="A18482" t="str">
            <v>D4071946</v>
          </cell>
          <cell r="B18482" t="str">
            <v>HANDWHEEL LOCKABLE VALVE</v>
          </cell>
          <cell r="C18482" t="str">
            <v xml:space="preserve"> </v>
          </cell>
        </row>
        <row r="18483">
          <cell r="A18483">
            <v>10172363</v>
          </cell>
          <cell r="B18483" t="str">
            <v>RUBBER STRAP, G1 FACEPIECE, 10 PCS.</v>
          </cell>
          <cell r="C18483" t="str">
            <v xml:space="preserve"> </v>
          </cell>
        </row>
        <row r="18484">
          <cell r="A18484">
            <v>10114819</v>
          </cell>
          <cell r="B18484" t="str">
            <v>LIMITEUR DE DÉBIT</v>
          </cell>
          <cell r="C18484" t="str">
            <v xml:space="preserve"> </v>
          </cell>
        </row>
        <row r="18485">
          <cell r="A18485" t="str">
            <v>10088332-SP</v>
          </cell>
          <cell r="B18485" t="str">
            <v>TRANSPONDER ANTENNA, SPARE, SMARTCHECK</v>
          </cell>
          <cell r="C18485" t="str">
            <v xml:space="preserve"> </v>
          </cell>
        </row>
        <row r="18486">
          <cell r="A18486" t="str">
            <v>D4067904</v>
          </cell>
          <cell r="B18486" t="str">
            <v>GASKETS 58X4, KIT</v>
          </cell>
          <cell r="C18486" t="str">
            <v xml:space="preserve"> </v>
          </cell>
        </row>
        <row r="18487">
          <cell r="A18487" t="str">
            <v>D4068533</v>
          </cell>
          <cell r="B18487" t="str">
            <v>FILTER CARTRIDGE NO.1</v>
          </cell>
          <cell r="C18487" t="str">
            <v xml:space="preserve"> </v>
          </cell>
        </row>
        <row r="18488">
          <cell r="A18488">
            <v>10034315</v>
          </cell>
          <cell r="B18488" t="str">
            <v>THRUST RING FOR PRES.GAUGE /10 PIECE</v>
          </cell>
          <cell r="C18488" t="str">
            <v xml:space="preserve"> </v>
          </cell>
        </row>
        <row r="18489">
          <cell r="A18489" t="str">
            <v>LW000573</v>
          </cell>
          <cell r="B18489" t="str">
            <v>UPPER ASSEMBLY CASCADE VALVE NON VENTING</v>
          </cell>
          <cell r="C18489" t="str">
            <v xml:space="preserve"> </v>
          </cell>
        </row>
        <row r="18490">
          <cell r="A18490">
            <v>10097112</v>
          </cell>
          <cell r="B18490" t="str">
            <v>AUTOMAXX-AS FILLER CAP, HOLE 12MM (10X)</v>
          </cell>
          <cell r="C18490" t="str">
            <v xml:space="preserve"> </v>
          </cell>
        </row>
        <row r="18491">
          <cell r="A18491" t="str">
            <v>10040641-SP</v>
          </cell>
          <cell r="B18491" t="str">
            <v>LINE HOLDER (SNAP FASTENER), EN137 (3X)</v>
          </cell>
          <cell r="C18491" t="str">
            <v xml:space="preserve"> </v>
          </cell>
        </row>
        <row r="18492">
          <cell r="A18492">
            <v>10040467</v>
          </cell>
          <cell r="B18492" t="str">
            <v>PULL STRAP RIGHT COMPL.,AIRMAXX EXXTREME</v>
          </cell>
          <cell r="C18492" t="str">
            <v xml:space="preserve"> </v>
          </cell>
        </row>
        <row r="18493">
          <cell r="A18493">
            <v>10118213</v>
          </cell>
          <cell r="B18493" t="str">
            <v>DATA AND INVERTER CABLE, SP, SMARTCHECK</v>
          </cell>
          <cell r="C18493" t="str">
            <v xml:space="preserve"> </v>
          </cell>
        </row>
        <row r="18494">
          <cell r="A18494">
            <v>10089311</v>
          </cell>
          <cell r="B18494" t="str">
            <v>MEDIUM PRESS.LINE 940 Z, CL, W.COUPL.,SP</v>
          </cell>
          <cell r="C18494" t="str">
            <v xml:space="preserve"> </v>
          </cell>
        </row>
        <row r="18495">
          <cell r="A18495" t="str">
            <v>D2055701</v>
          </cell>
          <cell r="B18495" t="str">
            <v>3S BASIC PLUS NOSE CUP</v>
          </cell>
          <cell r="C18495" t="str">
            <v xml:space="preserve"> </v>
          </cell>
        </row>
        <row r="18496">
          <cell r="A18496">
            <v>10115053</v>
          </cell>
          <cell r="B18496" t="str">
            <v>SMARTCHECK SILICON OIL 350 CST,  100 ML</v>
          </cell>
          <cell r="C18496" t="str">
            <v xml:space="preserve"> </v>
          </cell>
        </row>
        <row r="18497">
          <cell r="A18497" t="str">
            <v>D2055213-SP</v>
          </cell>
          <cell r="B18497" t="str">
            <v>3S-SI NOSE CUP, SILICONE, BLACK, SPARE</v>
          </cell>
          <cell r="C18497" t="str">
            <v xml:space="preserve"> </v>
          </cell>
        </row>
        <row r="18498">
          <cell r="A18498" t="str">
            <v>D4068534</v>
          </cell>
          <cell r="B18498" t="str">
            <v>FILTER CARTRIDGE NO.2</v>
          </cell>
          <cell r="C18498" t="str">
            <v xml:space="preserve"> </v>
          </cell>
        </row>
        <row r="18499">
          <cell r="A18499" t="str">
            <v>D4075912</v>
          </cell>
          <cell r="B18499" t="str">
            <v>Q-RING 2.9X1.78, SPARE (PACK OF 10)</v>
          </cell>
          <cell r="C18499" t="str">
            <v xml:space="preserve"> </v>
          </cell>
        </row>
        <row r="18500">
          <cell r="A18500" t="str">
            <v>10053159-SP</v>
          </cell>
          <cell r="B18500" t="str">
            <v>DECOR RING,DM04, SPARE (PACK OF 5)</v>
          </cell>
          <cell r="C18500" t="str">
            <v xml:space="preserve"> </v>
          </cell>
        </row>
        <row r="18501">
          <cell r="A18501" t="str">
            <v>D2055768</v>
          </cell>
          <cell r="B18501" t="str">
            <v>3S-EZ   HEAD HARNESS</v>
          </cell>
          <cell r="C18501" t="str">
            <v xml:space="preserve"> </v>
          </cell>
        </row>
        <row r="18502">
          <cell r="A18502" t="str">
            <v>D2055812</v>
          </cell>
          <cell r="B18502" t="str">
            <v>GASKET, SPARE,PACK OF 5</v>
          </cell>
          <cell r="C18502" t="str">
            <v xml:space="preserve"> </v>
          </cell>
        </row>
        <row r="18503">
          <cell r="A18503">
            <v>10055344</v>
          </cell>
          <cell r="B18503" t="str">
            <v>AUTOMAXX  O-RING 7,0X1,2   10 EA, SPARE</v>
          </cell>
          <cell r="C18503" t="str">
            <v xml:space="preserve"> </v>
          </cell>
        </row>
        <row r="18504">
          <cell r="A18504">
            <v>10115071</v>
          </cell>
          <cell r="B18504" t="str">
            <v>SMARTCHECK LOG-IN CARD USER PKG 10 PCS</v>
          </cell>
          <cell r="C18504" t="str">
            <v xml:space="preserve"> </v>
          </cell>
        </row>
        <row r="18505">
          <cell r="A18505" t="str">
            <v>10193368-SP</v>
          </cell>
          <cell r="B18505" t="str">
            <v>SPRING, EXHALATION VALVE, G1 FP EU SPARE</v>
          </cell>
          <cell r="C18505" t="str">
            <v xml:space="preserve"> </v>
          </cell>
        </row>
        <row r="18506">
          <cell r="A18506">
            <v>10198930</v>
          </cell>
          <cell r="B18506" t="str">
            <v>LGDV M1 AS FIX, SHORT, SPARE</v>
          </cell>
          <cell r="C18506" t="str">
            <v xml:space="preserve"> </v>
          </cell>
        </row>
        <row r="18507">
          <cell r="A18507">
            <v>10034310</v>
          </cell>
          <cell r="B18507" t="str">
            <v>FIXING FOR HIPBELT BEARING, AIRMAXX/1SET</v>
          </cell>
          <cell r="C18507" t="str">
            <v xml:space="preserve"> </v>
          </cell>
        </row>
        <row r="18508">
          <cell r="A18508" t="str">
            <v>D2056726-BUND</v>
          </cell>
          <cell r="B18508" t="str">
            <v>COVER F. COMP.HOUS.P,ULTRA ELITE,SP,BUND</v>
          </cell>
          <cell r="C18508" t="str">
            <v xml:space="preserve"> </v>
          </cell>
        </row>
        <row r="18509">
          <cell r="A18509" t="str">
            <v>D2055026</v>
          </cell>
          <cell r="B18509" t="str">
            <v>3S FACE BLANK</v>
          </cell>
          <cell r="C18509" t="str">
            <v xml:space="preserve"> </v>
          </cell>
        </row>
        <row r="18510">
          <cell r="A18510" t="str">
            <v>D6002133</v>
          </cell>
          <cell r="B18510" t="str">
            <v>AUERCONTROL SMALL APP.LABEL, RED(10 PCS)</v>
          </cell>
          <cell r="C18510" t="str">
            <v xml:space="preserve"> </v>
          </cell>
        </row>
        <row r="18511">
          <cell r="A18511">
            <v>10023512</v>
          </cell>
          <cell r="B18511" t="str">
            <v>S-CAP-AIR  ANTI TAMPER TIE (PKT 25)</v>
          </cell>
          <cell r="C18511" t="str">
            <v xml:space="preserve"> </v>
          </cell>
        </row>
        <row r="18512">
          <cell r="A18512" t="str">
            <v>10051506-SP</v>
          </cell>
          <cell r="B18512" t="str">
            <v>O-RING 14X1, 70 SHORE A, NBR,SPARE, 10X</v>
          </cell>
          <cell r="C18512" t="str">
            <v xml:space="preserve"> </v>
          </cell>
        </row>
        <row r="18513">
          <cell r="A18513" t="str">
            <v>D4073927</v>
          </cell>
          <cell r="B18513" t="str">
            <v>ND300BZ,BK  LOWER SPINDLE, ASS. F.VALVES</v>
          </cell>
          <cell r="C18513" t="str">
            <v xml:space="preserve"> </v>
          </cell>
        </row>
        <row r="18514">
          <cell r="A18514">
            <v>10096409</v>
          </cell>
          <cell r="B18514" t="str">
            <v>3S-PF  FULL FACE MASK COVER (5X)</v>
          </cell>
          <cell r="C18514" t="str">
            <v xml:space="preserve"> </v>
          </cell>
        </row>
        <row r="18515">
          <cell r="A18515" t="str">
            <v>D4075828-SP</v>
          </cell>
          <cell r="B18515" t="str">
            <v>LOOP(FOR CYL.RET.STRAP),SPARE(PACK OF 3)</v>
          </cell>
          <cell r="C18515" t="str">
            <v xml:space="preserve"> </v>
          </cell>
        </row>
        <row r="18516">
          <cell r="A18516">
            <v>10019508</v>
          </cell>
          <cell r="B18516" t="str">
            <v>S-CAP-AIR  FELT DISC (SPARE) 10 PIECES</v>
          </cell>
          <cell r="C18516" t="str">
            <v xml:space="preserve"> </v>
          </cell>
        </row>
        <row r="18517">
          <cell r="A18517">
            <v>10198955</v>
          </cell>
          <cell r="B18517" t="str">
            <v>CYL.RETAINER STRAP SHORT MET.,M1 SCBA,SP</v>
          </cell>
          <cell r="C18517" t="str">
            <v xml:space="preserve"> </v>
          </cell>
        </row>
        <row r="18518">
          <cell r="A18518" t="str">
            <v>D4075866-SP</v>
          </cell>
          <cell r="B18518" t="str">
            <v>BD MINI HIP BELT, ASSEMBLY, SPARE</v>
          </cell>
          <cell r="C18518" t="str">
            <v xml:space="preserve"> </v>
          </cell>
        </row>
        <row r="18519">
          <cell r="A18519" t="str">
            <v>LW002054</v>
          </cell>
          <cell r="B18519" t="str">
            <v>SURCHARGE ECC CONTROL</v>
          </cell>
          <cell r="C18519" t="str">
            <v xml:space="preserve"> </v>
          </cell>
        </row>
        <row r="18520">
          <cell r="A18520">
            <v>10040968</v>
          </cell>
          <cell r="B18520" t="str">
            <v>MULTITEST PLUS  LP-GAUGE</v>
          </cell>
          <cell r="C18520" t="str">
            <v xml:space="preserve"> </v>
          </cell>
        </row>
        <row r="18521">
          <cell r="A18521" t="str">
            <v>10174391-SP</v>
          </cell>
          <cell r="B18521" t="str">
            <v>CYL.VALVE K44, AZWENBNNNT ,SPARE</v>
          </cell>
          <cell r="C18521" t="str">
            <v xml:space="preserve"> </v>
          </cell>
        </row>
        <row r="18522">
          <cell r="A18522">
            <v>10094370</v>
          </cell>
          <cell r="B18522" t="str">
            <v>MOTIONSCOUT SPARE CLIPS (5PCS)</v>
          </cell>
          <cell r="C18522" t="str">
            <v xml:space="preserve"> </v>
          </cell>
        </row>
        <row r="18523">
          <cell r="A18523" t="str">
            <v>10053213-SP</v>
          </cell>
          <cell r="B18523" t="str">
            <v>SPRING, DM04, SPARE</v>
          </cell>
          <cell r="C18523" t="str">
            <v xml:space="preserve"> </v>
          </cell>
        </row>
        <row r="18524">
          <cell r="A18524" t="str">
            <v>D4074895</v>
          </cell>
          <cell r="B18524" t="str">
            <v>3S  TEST CAP, ASSEMBLY</v>
          </cell>
          <cell r="C18524" t="str">
            <v xml:space="preserve"> </v>
          </cell>
        </row>
        <row r="18525">
          <cell r="A18525" t="str">
            <v>D4073903</v>
          </cell>
          <cell r="B18525" t="str">
            <v>PROTECTIVE TUBE W/ FILTER F. VALVES</v>
          </cell>
          <cell r="C18525" t="str">
            <v xml:space="preserve"> </v>
          </cell>
        </row>
        <row r="18526">
          <cell r="A18526">
            <v>10096335</v>
          </cell>
          <cell r="B18526" t="str">
            <v>WASHER 13,5 X 8,2 X 1 (10X)</v>
          </cell>
          <cell r="C18526" t="str">
            <v xml:space="preserve"> </v>
          </cell>
        </row>
        <row r="18527">
          <cell r="A18527">
            <v>10172365</v>
          </cell>
          <cell r="B18527" t="str">
            <v>SCREW, G1 FACEPIECE, 20 PCS.</v>
          </cell>
          <cell r="C18527" t="str">
            <v xml:space="preserve"> </v>
          </cell>
        </row>
        <row r="18528">
          <cell r="A18528" t="str">
            <v>10033842-SP</v>
          </cell>
          <cell r="B18528" t="str">
            <v>§MEDIUM PRESSURE LINE Y 990MM, AIRMAXX</v>
          </cell>
          <cell r="C18528" t="str">
            <v xml:space="preserve"> </v>
          </cell>
        </row>
        <row r="18529">
          <cell r="A18529">
            <v>10174153</v>
          </cell>
          <cell r="B18529" t="str">
            <v>MEDIUM PRESSURE GAUGE FOR MULTITEST PLUS</v>
          </cell>
          <cell r="C18529" t="str">
            <v xml:space="preserve"> </v>
          </cell>
        </row>
        <row r="18530">
          <cell r="A18530" t="str">
            <v>10146100-SP</v>
          </cell>
          <cell r="B18530" t="str">
            <v>HANDWHEEL 200/300 GREEN, PACKAGE OF 5</v>
          </cell>
          <cell r="C18530" t="str">
            <v xml:space="preserve"> </v>
          </cell>
        </row>
        <row r="18531">
          <cell r="A18531" t="str">
            <v>D4083085</v>
          </cell>
          <cell r="B18531" t="str">
            <v>AIR FILTER CARTRIDGE 039152</v>
          </cell>
          <cell r="C18531" t="str">
            <v xml:space="preserve"> </v>
          </cell>
        </row>
        <row r="18532">
          <cell r="A18532">
            <v>10095975</v>
          </cell>
          <cell r="B18532" t="str">
            <v>LA 96;LA 88;LA 78-A  O-RING 12X2 (10X)</v>
          </cell>
          <cell r="C18532" t="str">
            <v xml:space="preserve"> </v>
          </cell>
        </row>
        <row r="18533">
          <cell r="A18533" t="str">
            <v>D2055197</v>
          </cell>
          <cell r="B18533" t="str">
            <v>3S-R LENS</v>
          </cell>
          <cell r="C18533" t="str">
            <v xml:space="preserve"> </v>
          </cell>
        </row>
        <row r="18534">
          <cell r="A18534" t="str">
            <v>D4074812-SP</v>
          </cell>
          <cell r="B18534" t="str">
            <v>LA 88  MEDIUM PRESSURE LINE, SPARE</v>
          </cell>
          <cell r="C18534" t="str">
            <v xml:space="preserve"> </v>
          </cell>
        </row>
        <row r="18535">
          <cell r="A18535">
            <v>10068288</v>
          </cell>
          <cell r="B18535" t="str">
            <v>AIRELITE 4H WAIST BELT ASSY (SPARE PART)</v>
          </cell>
          <cell r="C18535" t="str">
            <v xml:space="preserve"> </v>
          </cell>
        </row>
        <row r="18536">
          <cell r="A18536" t="str">
            <v>B1266003</v>
          </cell>
          <cell r="B18536" t="str">
            <v>BLOWER INLET FILTER.(PKT 10)</v>
          </cell>
          <cell r="C18536" t="str">
            <v xml:space="preserve"> </v>
          </cell>
        </row>
        <row r="18537">
          <cell r="A18537" t="str">
            <v>D4075135-SP</v>
          </cell>
          <cell r="B18537" t="str">
            <v>BD  TENSION HOOP CYL.STRAP, SPARE</v>
          </cell>
          <cell r="C18537" t="str">
            <v xml:space="preserve"> </v>
          </cell>
        </row>
        <row r="18538">
          <cell r="A18538" t="str">
            <v>LW001382</v>
          </cell>
          <cell r="B18538" t="str">
            <v>FILLING VALVE W/BLOWOFF</v>
          </cell>
          <cell r="C18538" t="str">
            <v xml:space="preserve"> </v>
          </cell>
        </row>
        <row r="18539">
          <cell r="A18539">
            <v>10031194</v>
          </cell>
          <cell r="B18539" t="str">
            <v>HANDLE, TWIN PACK</v>
          </cell>
          <cell r="C18539" t="str">
            <v xml:space="preserve"> </v>
          </cell>
        </row>
        <row r="18540">
          <cell r="A18540" t="str">
            <v>D0012475-SP</v>
          </cell>
          <cell r="B18540" t="str">
            <v>SCREW 3X10, SPARE (PACK OF 10)</v>
          </cell>
          <cell r="C18540" t="str">
            <v xml:space="preserve"> </v>
          </cell>
        </row>
        <row r="18541">
          <cell r="A18541">
            <v>10118225</v>
          </cell>
          <cell r="B18541" t="str">
            <v>CONTROL PCB COMPLETE, SPARE, SMARTCHECK</v>
          </cell>
          <cell r="C18541" t="str">
            <v xml:space="preserve"> </v>
          </cell>
        </row>
        <row r="18542">
          <cell r="A18542">
            <v>10118219</v>
          </cell>
          <cell r="B18542" t="str">
            <v>TRANSPONDER PCB, SPARE, SMARTCHECK</v>
          </cell>
          <cell r="C18542" t="str">
            <v xml:space="preserve"> </v>
          </cell>
        </row>
        <row r="18543">
          <cell r="A18543" t="str">
            <v>D2056708</v>
          </cell>
          <cell r="B18543" t="str">
            <v>ULTRA ELITE  CHECK VALVE SEAT, PKG. OF 2</v>
          </cell>
          <cell r="C18543" t="str">
            <v xml:space="preserve"> </v>
          </cell>
        </row>
        <row r="18544">
          <cell r="A18544">
            <v>10032091</v>
          </cell>
          <cell r="B18544" t="str">
            <v>BYPASS INSERT ASSEMBLY, FIREHAWK</v>
          </cell>
          <cell r="C18544" t="str">
            <v xml:space="preserve"> </v>
          </cell>
        </row>
        <row r="18545">
          <cell r="A18545">
            <v>10068501</v>
          </cell>
          <cell r="B18545" t="str">
            <v>AIRELITE 4H GASKET, FILTER HOLDER</v>
          </cell>
          <cell r="C18545" t="str">
            <v xml:space="preserve"> </v>
          </cell>
        </row>
        <row r="18546">
          <cell r="A18546" t="str">
            <v>LW004970</v>
          </cell>
          <cell r="B18546" t="str">
            <v>SERVICE KIT 1000 H, MSA 280/320LN, 50 HZ</v>
          </cell>
          <cell r="C18546" t="str">
            <v xml:space="preserve"> </v>
          </cell>
        </row>
        <row r="18547">
          <cell r="A18547" t="str">
            <v>D4075091</v>
          </cell>
          <cell r="B18547" t="str">
            <v>BUCKLE F. HARNESS</v>
          </cell>
          <cell r="C18547" t="str">
            <v xml:space="preserve"> </v>
          </cell>
        </row>
        <row r="18548">
          <cell r="A18548" t="str">
            <v>10053714-SP</v>
          </cell>
          <cell r="B18548" t="str">
            <v>ORIFICE, 25L AT 200BAR, DM04, 10X</v>
          </cell>
          <cell r="C18548" t="str">
            <v xml:space="preserve"> </v>
          </cell>
        </row>
        <row r="18549">
          <cell r="A18549" t="str">
            <v>M0024497</v>
          </cell>
          <cell r="B18549" t="str">
            <v>CONNECTION HOSE FOR MASS 50 I, II</v>
          </cell>
          <cell r="C18549" t="str">
            <v xml:space="preserve"> </v>
          </cell>
        </row>
        <row r="18550">
          <cell r="A18550">
            <v>10089277</v>
          </cell>
          <cell r="B18550" t="str">
            <v>CYLINDERPAD, AIRGO, SP</v>
          </cell>
          <cell r="C18550" t="str">
            <v xml:space="preserve"> </v>
          </cell>
        </row>
        <row r="18551">
          <cell r="A18551">
            <v>10172364</v>
          </cell>
          <cell r="B18551" t="str">
            <v>TEXTILE STRAP, G1 FACEPIECE HMC, 10 PCS.</v>
          </cell>
          <cell r="C18551" t="str">
            <v xml:space="preserve"> </v>
          </cell>
        </row>
        <row r="18552">
          <cell r="A18552" t="str">
            <v>D2055813</v>
          </cell>
          <cell r="B18552" t="str">
            <v>3S BASIC PLUS  VALVE HOUSING, SPARE</v>
          </cell>
          <cell r="C18552" t="str">
            <v xml:space="preserve"> </v>
          </cell>
        </row>
        <row r="18553">
          <cell r="A18553" t="str">
            <v>D4080872</v>
          </cell>
          <cell r="B18553" t="str">
            <v>LA 88;LA 96  CLOSING LEVER, PKG. OF 5</v>
          </cell>
          <cell r="C18553" t="str">
            <v xml:space="preserve"> </v>
          </cell>
        </row>
        <row r="18554">
          <cell r="A18554">
            <v>10069349</v>
          </cell>
          <cell r="B18554" t="str">
            <v>U-CLIP, DM04 MM / 10 PIECE</v>
          </cell>
          <cell r="C18554" t="str">
            <v xml:space="preserve"> </v>
          </cell>
        </row>
        <row r="18555">
          <cell r="A18555" t="str">
            <v>10187469-SP</v>
          </cell>
          <cell r="B18555" t="str">
            <v>DIAPHRAGM, RUBBER ,M1 LAGDV, 5 PCS SPARE</v>
          </cell>
          <cell r="C18555" t="str">
            <v xml:space="preserve"> </v>
          </cell>
        </row>
        <row r="18556">
          <cell r="A18556" t="str">
            <v>E0001528</v>
          </cell>
          <cell r="B18556" t="str">
            <v>"FEMALE RECTUS G1/4 FEMALE, 95KSIW13 BPN</v>
          </cell>
          <cell r="C18556" t="str">
            <v xml:space="preserve"> </v>
          </cell>
        </row>
        <row r="18557">
          <cell r="A18557">
            <v>10093297</v>
          </cell>
          <cell r="B18557" t="str">
            <v>PC-KEYBOARD FLEXIBLE, SMARTCHECK, SP</v>
          </cell>
          <cell r="C18557" t="str">
            <v xml:space="preserve"> </v>
          </cell>
        </row>
        <row r="18558">
          <cell r="A18558" t="str">
            <v>10027675-SP</v>
          </cell>
          <cell r="B18558" t="str">
            <v>PULLSTRAP SHO,LEFT,AIRGO/MAXX,5PCS,SPARE</v>
          </cell>
          <cell r="C18558" t="str">
            <v xml:space="preserve"> </v>
          </cell>
        </row>
        <row r="18559">
          <cell r="A18559" t="str">
            <v>E0001531</v>
          </cell>
          <cell r="B18559" t="str">
            <v>PROTECTIVE CAP, PN SK23S</v>
          </cell>
          <cell r="C18559" t="str">
            <v xml:space="preserve"> </v>
          </cell>
        </row>
        <row r="18560">
          <cell r="A18560" t="str">
            <v>10144189-SP</v>
          </cell>
          <cell r="B18560" t="str">
            <v>COVER, COMPONENT HSG, G1 FP,M45X3, SPARE</v>
          </cell>
          <cell r="C18560" t="str">
            <v xml:space="preserve"> </v>
          </cell>
        </row>
        <row r="18561">
          <cell r="A18561">
            <v>10034316</v>
          </cell>
          <cell r="B18561" t="str">
            <v>O-RING 2,9X1,78 F.PRES.GAUGE/10PIECE</v>
          </cell>
          <cell r="C18561" t="str">
            <v xml:space="preserve"> </v>
          </cell>
        </row>
        <row r="18562">
          <cell r="A18562" t="str">
            <v>10188309-SP</v>
          </cell>
          <cell r="B18562" t="str">
            <v>MP HOSE, 1 COUP./1 NIP.,FLUSH,M1 SCBA,SP</v>
          </cell>
          <cell r="C18562" t="str">
            <v xml:space="preserve"> </v>
          </cell>
        </row>
        <row r="18563">
          <cell r="A18563">
            <v>10088579</v>
          </cell>
          <cell r="B18563" t="str">
            <v>CYL. BELT AIRMAXX,  STAINL. STEEL, SPARE</v>
          </cell>
          <cell r="C18563" t="str">
            <v xml:space="preserve"> </v>
          </cell>
        </row>
        <row r="18564">
          <cell r="A18564">
            <v>10068505</v>
          </cell>
          <cell r="B18564" t="str">
            <v>AIRELITE 4H O-RING, VALVE BASE (SPARE P)</v>
          </cell>
          <cell r="C18564" t="str">
            <v xml:space="preserve"> </v>
          </cell>
        </row>
        <row r="18565">
          <cell r="A18565" t="str">
            <v>10174392-SP</v>
          </cell>
          <cell r="B18565" t="str">
            <v>CYL.VALVE K44, AZAENBNNNT ,SPARE</v>
          </cell>
          <cell r="C18565" t="str">
            <v xml:space="preserve"> </v>
          </cell>
        </row>
        <row r="18566">
          <cell r="A18566" t="str">
            <v>D2055810</v>
          </cell>
          <cell r="B18566" t="str">
            <v>3S BASIC PLUS LENS RING, ASSEMBLY</v>
          </cell>
          <cell r="C18566" t="str">
            <v xml:space="preserve"> </v>
          </cell>
        </row>
        <row r="18567">
          <cell r="A18567">
            <v>10051499</v>
          </cell>
          <cell r="B18567" t="str">
            <v>EXHALATION VALVE DISC 3S EPDM, PKG.OF 10</v>
          </cell>
          <cell r="C18567" t="str">
            <v xml:space="preserve"> </v>
          </cell>
        </row>
        <row r="18568">
          <cell r="A18568">
            <v>10055345</v>
          </cell>
          <cell r="B18568" t="str">
            <v>AUTOMAXX  O-RING 9,52X1,78   10EA,SPARE</v>
          </cell>
          <cell r="C18568" t="str">
            <v xml:space="preserve"> </v>
          </cell>
        </row>
        <row r="18569">
          <cell r="A18569">
            <v>10108185</v>
          </cell>
          <cell r="B18569" t="str">
            <v>SMARTCHECK -AIRELITE LEAKTEST ACCESORIES</v>
          </cell>
          <cell r="C18569" t="str">
            <v xml:space="preserve"> </v>
          </cell>
        </row>
        <row r="18570">
          <cell r="A18570" t="str">
            <v>D3043171</v>
          </cell>
          <cell r="B18570" t="str">
            <v>CLAMP, ASSEMBLY</v>
          </cell>
          <cell r="C18570" t="str">
            <v xml:space="preserve"> </v>
          </cell>
        </row>
        <row r="18571">
          <cell r="A18571">
            <v>10145382</v>
          </cell>
          <cell r="B18571" t="str">
            <v>MEDIUM PRESSURE BYPASS, SMARTCHECK,SPARE</v>
          </cell>
          <cell r="C18571" t="str">
            <v xml:space="preserve"> </v>
          </cell>
        </row>
        <row r="18572">
          <cell r="A18572" t="str">
            <v>D4080413</v>
          </cell>
          <cell r="B18572" t="str">
            <v>3S (POS.PRESS.) P-500 A  VALVE CAP</v>
          </cell>
          <cell r="C18572" t="str">
            <v xml:space="preserve"> </v>
          </cell>
        </row>
        <row r="18573">
          <cell r="A18573" t="str">
            <v>D2056712</v>
          </cell>
          <cell r="B18573" t="str">
            <v>ULTRA ELITE  BUCKLE, PKG. OF 5</v>
          </cell>
          <cell r="C18573" t="str">
            <v xml:space="preserve"> </v>
          </cell>
        </row>
        <row r="18574">
          <cell r="A18574" t="str">
            <v>10087528-SP</v>
          </cell>
          <cell r="B18574" t="str">
            <v>NO GO PLUG GAUGE, M45X3 / 7H, SPARE</v>
          </cell>
          <cell r="C18574" t="str">
            <v xml:space="preserve"> </v>
          </cell>
        </row>
        <row r="18575">
          <cell r="A18575">
            <v>10053156</v>
          </cell>
          <cell r="B18575" t="str">
            <v>HOUSING COVER,DM04</v>
          </cell>
          <cell r="C18575" t="str">
            <v xml:space="preserve"> </v>
          </cell>
        </row>
        <row r="18576">
          <cell r="A18576" t="str">
            <v>LW002293</v>
          </cell>
          <cell r="B18576" t="str">
            <v>FILLING VALVE 300BAR G1/4</v>
          </cell>
          <cell r="C18576" t="str">
            <v xml:space="preserve"> </v>
          </cell>
        </row>
        <row r="18577">
          <cell r="A18577">
            <v>10068502</v>
          </cell>
          <cell r="B18577" t="str">
            <v>AIRELITE 4H SCREW CLAMPS KIT (SPARE P.)</v>
          </cell>
          <cell r="C18577" t="str">
            <v xml:space="preserve"> </v>
          </cell>
        </row>
        <row r="18578">
          <cell r="A18578">
            <v>10163513</v>
          </cell>
          <cell r="B18578" t="str">
            <v>ALU SEAL FOR MANOMETER, DSG,  (1 PC)</v>
          </cell>
          <cell r="C18578" t="str">
            <v xml:space="preserve"> </v>
          </cell>
        </row>
        <row r="18579">
          <cell r="A18579">
            <v>10068944</v>
          </cell>
          <cell r="B18579" t="str">
            <v>AIRELITE 4H LENS ADVANTAGE</v>
          </cell>
          <cell r="C18579" t="str">
            <v xml:space="preserve"> </v>
          </cell>
        </row>
        <row r="18580">
          <cell r="A18580" t="str">
            <v>LW002143</v>
          </cell>
          <cell r="B18580" t="str">
            <v>PRESSURE SENSOR, 0-400 BAR, FOR ECC</v>
          </cell>
          <cell r="C18580" t="str">
            <v xml:space="preserve"> </v>
          </cell>
        </row>
        <row r="18581">
          <cell r="A18581" t="str">
            <v>D4073035-SP</v>
          </cell>
          <cell r="B18581" t="str">
            <v>O-RING 10.3X2.4, SPARE, PACK OF 10</v>
          </cell>
          <cell r="C18581" t="str">
            <v xml:space="preserve"> </v>
          </cell>
        </row>
        <row r="18582">
          <cell r="A18582">
            <v>10060555</v>
          </cell>
          <cell r="B18582" t="str">
            <v>FILL PORT ASSY.,PREMAIRE CADET ESCAPE</v>
          </cell>
          <cell r="C18582" t="str">
            <v xml:space="preserve"> </v>
          </cell>
        </row>
        <row r="18583">
          <cell r="A18583" t="str">
            <v>D4075062-SP</v>
          </cell>
          <cell r="B18583" t="str">
            <v>THREADED NIPPLE 200/300,PR,SCBA,10PCSSP</v>
          </cell>
          <cell r="C18583" t="str">
            <v xml:space="preserve"> </v>
          </cell>
        </row>
        <row r="18584">
          <cell r="A18584">
            <v>10068541</v>
          </cell>
          <cell r="B18584" t="str">
            <v>AIRELITE 4H ELECTRONIC DISTRIBUTOR</v>
          </cell>
          <cell r="C18584" t="str">
            <v xml:space="preserve"> </v>
          </cell>
        </row>
        <row r="18585">
          <cell r="A18585" t="str">
            <v>10144183-SP</v>
          </cell>
          <cell r="B18585" t="str">
            <v>COMP. HSG., G1 FACEPIECE, PS-MAXX, SPARE</v>
          </cell>
          <cell r="C18585" t="str">
            <v xml:space="preserve"> </v>
          </cell>
        </row>
        <row r="18586">
          <cell r="A18586" t="str">
            <v>D4060169</v>
          </cell>
          <cell r="B18586" t="str">
            <v>PROTECTIVE CAP</v>
          </cell>
          <cell r="C18586" t="str">
            <v xml:space="preserve"> </v>
          </cell>
        </row>
        <row r="18587">
          <cell r="A18587" t="str">
            <v>D4080870</v>
          </cell>
          <cell r="B18587" t="str">
            <v>LA 96,88,78-A  SLIDE RING, PKG. OF 10</v>
          </cell>
          <cell r="C18587" t="str">
            <v xml:space="preserve"> </v>
          </cell>
        </row>
        <row r="18588">
          <cell r="A18588">
            <v>10198979</v>
          </cell>
          <cell r="B18588" t="str">
            <v>HP SOCKET 200/300, M1 SCBA, 5 PCS SPARE</v>
          </cell>
          <cell r="C18588" t="str">
            <v xml:space="preserve"> </v>
          </cell>
        </row>
        <row r="18589">
          <cell r="A18589">
            <v>10145106</v>
          </cell>
          <cell r="B18589" t="str">
            <v>HP COUPLING COMPLETE, SMARTCHECK, SPARE</v>
          </cell>
          <cell r="C18589" t="str">
            <v xml:space="preserve"> </v>
          </cell>
        </row>
        <row r="18590">
          <cell r="A18590" t="str">
            <v>LW003602</v>
          </cell>
          <cell r="B18590" t="str">
            <v>PRESSURE REDUCER, 300 / 10 BAR</v>
          </cell>
          <cell r="C18590" t="str">
            <v xml:space="preserve"> </v>
          </cell>
        </row>
        <row r="18591">
          <cell r="A18591" t="str">
            <v>D4068441</v>
          </cell>
          <cell r="B18591" t="str">
            <v>3-WAY BALL VALVE BOEHMER</v>
          </cell>
          <cell r="C18591" t="str">
            <v xml:space="preserve"> </v>
          </cell>
        </row>
        <row r="18592">
          <cell r="A18592" t="str">
            <v>D4083902</v>
          </cell>
          <cell r="B18592" t="str">
            <v>O-RING 58X4 FOR SV 300</v>
          </cell>
          <cell r="C18592" t="str">
            <v xml:space="preserve"> </v>
          </cell>
        </row>
        <row r="18593">
          <cell r="A18593" t="str">
            <v>E0001536</v>
          </cell>
          <cell r="B18593" t="str">
            <v>FEMALE RECTUS G1/4MALE, 96KSAK13 BPN</v>
          </cell>
          <cell r="C18593" t="str">
            <v xml:space="preserve"> </v>
          </cell>
        </row>
        <row r="18594">
          <cell r="A18594" t="str">
            <v>D4080891-SP</v>
          </cell>
          <cell r="B18594" t="str">
            <v>TEST SOCKET, PLUG CONNECTOR, SPARE</v>
          </cell>
          <cell r="C18594" t="str">
            <v xml:space="preserve"> </v>
          </cell>
        </row>
        <row r="18595">
          <cell r="A18595" t="str">
            <v>D2055707-BUND</v>
          </cell>
          <cell r="B18595" t="str">
            <v>3S CARRYING STRAP</v>
          </cell>
          <cell r="C18595" t="str">
            <v xml:space="preserve"> </v>
          </cell>
        </row>
        <row r="18596">
          <cell r="A18596">
            <v>10024118</v>
          </cell>
          <cell r="B18596" t="str">
            <v>O-RING SPARE (10 PCS)               EEBD</v>
          </cell>
          <cell r="C18596" t="str">
            <v xml:space="preserve"> </v>
          </cell>
        </row>
        <row r="18597">
          <cell r="A18597" t="str">
            <v>D2055014-BUND</v>
          </cell>
          <cell r="B18597" t="str">
            <v>3S + ULTRA ELITE HEAD HARNESS, BUND</v>
          </cell>
          <cell r="C18597" t="str">
            <v xml:space="preserve"> </v>
          </cell>
        </row>
        <row r="18598">
          <cell r="A18598" t="str">
            <v>M0023315-SP</v>
          </cell>
          <cell r="B18598" t="str">
            <v>HP SOCKET FOR MASS 50 SPARE</v>
          </cell>
          <cell r="C18598" t="str">
            <v xml:space="preserve"> </v>
          </cell>
        </row>
        <row r="18599">
          <cell r="A18599" t="str">
            <v>D2055178</v>
          </cell>
          <cell r="B18599" t="str">
            <v>3S  LENS FRAME</v>
          </cell>
          <cell r="C18599" t="str">
            <v xml:space="preserve"> </v>
          </cell>
        </row>
        <row r="18600">
          <cell r="A18600">
            <v>10069191</v>
          </cell>
          <cell r="B18600" t="str">
            <v>PRESSURE REDUCER DSG SAFETY VALVE COMPL.</v>
          </cell>
          <cell r="C18600" t="str">
            <v xml:space="preserve"> </v>
          </cell>
        </row>
        <row r="18601">
          <cell r="A18601" t="str">
            <v>LW000169</v>
          </cell>
          <cell r="B18601" t="str">
            <v>PRESSURE MAINT,VALVE, BLACK</v>
          </cell>
          <cell r="C18601" t="str">
            <v xml:space="preserve"> </v>
          </cell>
        </row>
        <row r="18602">
          <cell r="A18602">
            <v>10118215</v>
          </cell>
          <cell r="B18602" t="str">
            <v>PUMP COMPLETET, SPARE, SMARTCHECK</v>
          </cell>
          <cell r="C18602" t="str">
            <v xml:space="preserve"> </v>
          </cell>
        </row>
        <row r="18603">
          <cell r="A18603">
            <v>10126433</v>
          </cell>
          <cell r="B18603" t="str">
            <v>SEALING SYSTEM</v>
          </cell>
          <cell r="C18603" t="str">
            <v xml:space="preserve"> </v>
          </cell>
        </row>
        <row r="18604">
          <cell r="A18604">
            <v>10067484</v>
          </cell>
          <cell r="B18604" t="str">
            <v>AUTOMAXX-ESA, BUTTON, RED, ASSY, SPARE</v>
          </cell>
          <cell r="C18604" t="str">
            <v xml:space="preserve"> </v>
          </cell>
        </row>
        <row r="18605">
          <cell r="A18605">
            <v>10067486</v>
          </cell>
          <cell r="B18605" t="str">
            <v>AUTOMAXX-ESA, BUTTON, BLACK, ASSY, SPARE</v>
          </cell>
          <cell r="C18605" t="str">
            <v xml:space="preserve"> </v>
          </cell>
        </row>
        <row r="18606">
          <cell r="A18606" t="str">
            <v>10053355-SP</v>
          </cell>
          <cell r="B18606" t="str">
            <v>SUBSHELL PRESSURE GAUGE MANIFOLD, SPARE</v>
          </cell>
          <cell r="C18606" t="str">
            <v xml:space="preserve"> </v>
          </cell>
        </row>
        <row r="18607">
          <cell r="A18607" t="str">
            <v>D6125903</v>
          </cell>
          <cell r="B18607" t="str">
            <v>3S-H FULL FACE MASK ADAPTER, LEFT</v>
          </cell>
          <cell r="C18607" t="str">
            <v xml:space="preserve"> </v>
          </cell>
        </row>
        <row r="18608">
          <cell r="A18608">
            <v>10095506</v>
          </cell>
          <cell r="B18608" t="str">
            <v>GASKET 40,2X28  X2,5, PKG 5 PCS SPARE TH</v>
          </cell>
          <cell r="C18608" t="str">
            <v xml:space="preserve"> </v>
          </cell>
        </row>
        <row r="18609">
          <cell r="A18609">
            <v>10096324</v>
          </cell>
          <cell r="B18609" t="str">
            <v>O-RING 7   X 1,5, 88 NBR/156 (10 ST.)</v>
          </cell>
          <cell r="C18609" t="str">
            <v xml:space="preserve"> </v>
          </cell>
        </row>
        <row r="18610">
          <cell r="A18610">
            <v>10069350</v>
          </cell>
          <cell r="B18610" t="str">
            <v>U-CLIP, DM04 SL  / 10 PIECE</v>
          </cell>
          <cell r="C18610" t="str">
            <v xml:space="preserve"> </v>
          </cell>
        </row>
        <row r="18611">
          <cell r="A18611" t="str">
            <v>10027686-SP</v>
          </cell>
          <cell r="B18611" t="str">
            <v>PULLSTRAP SHO,RIGHTAIRGO/MAXX,5PCS,SPARE</v>
          </cell>
          <cell r="C18611" t="str">
            <v xml:space="preserve"> </v>
          </cell>
        </row>
        <row r="18612">
          <cell r="A18612" t="str">
            <v>10027676-SP</v>
          </cell>
          <cell r="B18612" t="str">
            <v>PULL STRAP HIP, AIRGO/MAXX, 5 PCS, SPARE</v>
          </cell>
          <cell r="C18612" t="str">
            <v xml:space="preserve"> </v>
          </cell>
        </row>
        <row r="18613">
          <cell r="A18613">
            <v>102343</v>
          </cell>
          <cell r="B18613" t="str">
            <v>QUICK COUPLING R3/8-M FOR AIRLINE</v>
          </cell>
          <cell r="C18613" t="str">
            <v xml:space="preserve"> </v>
          </cell>
        </row>
        <row r="18614">
          <cell r="A18614">
            <v>10097121</v>
          </cell>
          <cell r="B18614" t="str">
            <v>PROTECTING CAP, LGDV STD. THREAD (10X)</v>
          </cell>
          <cell r="C18614" t="str">
            <v xml:space="preserve"> </v>
          </cell>
        </row>
        <row r="18615">
          <cell r="A18615" t="str">
            <v>LW000119</v>
          </cell>
          <cell r="B18615" t="str">
            <v>AIR INT.FILTER 160/170/190,225/245(UP09)</v>
          </cell>
          <cell r="C18615" t="str">
            <v xml:space="preserve"> </v>
          </cell>
        </row>
        <row r="18616">
          <cell r="A18616">
            <v>10092567</v>
          </cell>
          <cell r="B18616" t="str">
            <v>MOTIONSCOUT TORX SCREWDRIVER (5 PCS)</v>
          </cell>
          <cell r="C18616" t="str">
            <v xml:space="preserve"> </v>
          </cell>
        </row>
        <row r="18617">
          <cell r="A18617" t="str">
            <v>D4080228</v>
          </cell>
          <cell r="B18617" t="str">
            <v>AIR ELITE, SCBA  HOUSING TOP F. WALL BOX</v>
          </cell>
          <cell r="C18617" t="str">
            <v xml:space="preserve"> </v>
          </cell>
        </row>
        <row r="18618">
          <cell r="A18618" t="str">
            <v>D4075962-SP</v>
          </cell>
          <cell r="B18618" t="str">
            <v>QUICK-FILL  COUPL. PROTECTOR(MALE),SPARE</v>
          </cell>
          <cell r="C18618" t="str">
            <v xml:space="preserve"> </v>
          </cell>
        </row>
        <row r="18619">
          <cell r="A18619">
            <v>10173877</v>
          </cell>
          <cell r="B18619" t="str">
            <v>FILLINGADAPTER, G5/8" FEMALE / M16X1,5</v>
          </cell>
          <cell r="C18619" t="str">
            <v xml:space="preserve"> </v>
          </cell>
        </row>
        <row r="18620">
          <cell r="A18620" t="str">
            <v>10119528-SP</v>
          </cell>
          <cell r="B18620" t="str">
            <v>AUTOMAXX ESA, CONE, PACK OF 5</v>
          </cell>
          <cell r="C18620" t="str">
            <v xml:space="preserve"> </v>
          </cell>
        </row>
        <row r="18621">
          <cell r="A18621" t="str">
            <v>10144190-SP</v>
          </cell>
          <cell r="B18621" t="str">
            <v>COVER,COMPONENT HSG,G1 FP,PS-MAXX, SPARE</v>
          </cell>
          <cell r="C18621" t="str">
            <v xml:space="preserve"> </v>
          </cell>
        </row>
        <row r="18622">
          <cell r="A18622" t="str">
            <v>D2055903</v>
          </cell>
          <cell r="B18622" t="str">
            <v>3S  FILTER CONNECTOR</v>
          </cell>
          <cell r="C18622" t="str">
            <v xml:space="preserve"> </v>
          </cell>
        </row>
        <row r="18623">
          <cell r="A18623" t="str">
            <v>D6125904</v>
          </cell>
          <cell r="B18623" t="str">
            <v>3S-H FULL FACE MASK ADAPTER, RIGHT</v>
          </cell>
          <cell r="C18623" t="str">
            <v xml:space="preserve"> </v>
          </cell>
        </row>
        <row r="18624">
          <cell r="A18624">
            <v>10043134</v>
          </cell>
          <cell r="B18624" t="str">
            <v>AUTOMAXX HOSE 500, ASSY, EU</v>
          </cell>
          <cell r="C18624" t="str">
            <v xml:space="preserve"> </v>
          </cell>
        </row>
        <row r="18625">
          <cell r="A18625" t="str">
            <v>D4075009-SP</v>
          </cell>
          <cell r="B18625" t="str">
            <v>WHISTLE TUBE F.WARNING SIGNAL, SPARE</v>
          </cell>
          <cell r="C18625" t="str">
            <v xml:space="preserve"> </v>
          </cell>
        </row>
        <row r="18626">
          <cell r="A18626">
            <v>10026849</v>
          </cell>
          <cell r="B18626" t="str">
            <v>CYLINDER BRACKET AIRMAXX</v>
          </cell>
          <cell r="C18626" t="str">
            <v xml:space="preserve"> </v>
          </cell>
        </row>
        <row r="18627">
          <cell r="A18627" t="str">
            <v>LW000213</v>
          </cell>
          <cell r="B18627" t="str">
            <v>HANDWEEL DIN 200 BAR, BLACK</v>
          </cell>
          <cell r="C18627" t="str">
            <v xml:space="preserve"> </v>
          </cell>
        </row>
        <row r="18628">
          <cell r="A18628" t="str">
            <v>LW001285</v>
          </cell>
          <cell r="B18628" t="str">
            <v>BACK-UP RING, FILTER HOUDING</v>
          </cell>
          <cell r="C18628" t="str">
            <v xml:space="preserve"> </v>
          </cell>
        </row>
        <row r="18629">
          <cell r="A18629" t="str">
            <v>LW000067</v>
          </cell>
          <cell r="B18629" t="str">
            <v>SILENCER G1/4"</v>
          </cell>
          <cell r="C18629" t="str">
            <v xml:space="preserve"> </v>
          </cell>
        </row>
        <row r="18630">
          <cell r="A18630">
            <v>10145374</v>
          </cell>
          <cell r="B18630" t="str">
            <v>POWER SUPPLY KIT 48 V, SMARTCHECK, SPARE</v>
          </cell>
          <cell r="C18630" t="str">
            <v xml:space="preserve"> </v>
          </cell>
        </row>
        <row r="18631">
          <cell r="A18631">
            <v>10174145</v>
          </cell>
          <cell r="B18631" t="str">
            <v>PUMP, MULTITEST PLUS CASE</v>
          </cell>
          <cell r="C18631" t="str">
            <v xml:space="preserve"> </v>
          </cell>
        </row>
        <row r="18632">
          <cell r="A18632" t="str">
            <v>10026809-SP</v>
          </cell>
          <cell r="B18632" t="str">
            <v>HIP PAD PLATE AIRMAXX, SPARE</v>
          </cell>
          <cell r="C18632" t="str">
            <v xml:space="preserve"> </v>
          </cell>
        </row>
        <row r="18633">
          <cell r="A18633">
            <v>10090402</v>
          </cell>
          <cell r="B18633" t="str">
            <v>SCREWS M3X8,ICU,MITTER,SCOUT (40 PIECES)</v>
          </cell>
          <cell r="C18633" t="str">
            <v xml:space="preserve"> </v>
          </cell>
        </row>
        <row r="18634">
          <cell r="A18634" t="str">
            <v>D4060829</v>
          </cell>
          <cell r="B18634" t="str">
            <v>O-RING, 10X2,5   10/PACK.</v>
          </cell>
          <cell r="C18634" t="str">
            <v xml:space="preserve"> </v>
          </cell>
        </row>
        <row r="18635">
          <cell r="A18635" t="str">
            <v>D0010278</v>
          </cell>
          <cell r="B18635" t="str">
            <v>ORING 11X2N EPDM80 BK ISO3601</v>
          </cell>
          <cell r="C18635" t="str">
            <v xml:space="preserve"> </v>
          </cell>
        </row>
        <row r="18636">
          <cell r="A18636" t="str">
            <v>D2055988</v>
          </cell>
          <cell r="B18636" t="str">
            <v>3S-R LENS WIPER</v>
          </cell>
          <cell r="C18636" t="str">
            <v xml:space="preserve"> </v>
          </cell>
        </row>
        <row r="18637">
          <cell r="A18637" t="str">
            <v>10081375-SP</v>
          </cell>
          <cell r="B18637" t="str">
            <v>SIGNAL LINE 630, CLASSIC, SPARE</v>
          </cell>
          <cell r="C18637" t="str">
            <v xml:space="preserve"> </v>
          </cell>
        </row>
        <row r="18638">
          <cell r="A18638" t="str">
            <v>D4080146-SP</v>
          </cell>
          <cell r="B18638" t="str">
            <v>LA96,LA88,LA78-A VALVE SPRING SPARE (5X)</v>
          </cell>
          <cell r="C18638" t="str">
            <v xml:space="preserve"> </v>
          </cell>
        </row>
        <row r="18639">
          <cell r="A18639">
            <v>10118218</v>
          </cell>
          <cell r="B18639" t="str">
            <v>POWER SUPPLY ASSEMBLY, SPARE, SMARTCHECK</v>
          </cell>
          <cell r="C18639" t="str">
            <v xml:space="preserve"> </v>
          </cell>
        </row>
        <row r="18640">
          <cell r="A18640" t="str">
            <v>LW000188</v>
          </cell>
          <cell r="B18640" t="str">
            <v>SINTERED FILTER, MSA 300/450</v>
          </cell>
          <cell r="C18640" t="str">
            <v xml:space="preserve"> </v>
          </cell>
        </row>
        <row r="18641">
          <cell r="A18641">
            <v>10104600</v>
          </cell>
          <cell r="B18641" t="str">
            <v>BELT WITH HOOK, RIT BAG, SPARE</v>
          </cell>
          <cell r="C18641" t="str">
            <v xml:space="preserve"> </v>
          </cell>
        </row>
        <row r="18642">
          <cell r="A18642">
            <v>10096410</v>
          </cell>
          <cell r="B18642" t="str">
            <v>O-RING 12X2 (10X)</v>
          </cell>
          <cell r="C18642" t="str">
            <v xml:space="preserve"> </v>
          </cell>
        </row>
        <row r="18643">
          <cell r="A18643" t="str">
            <v>D4066844</v>
          </cell>
          <cell r="B18643" t="str">
            <v>NONRETURN NIPPLE G 1/4 A</v>
          </cell>
          <cell r="C18643" t="str">
            <v xml:space="preserve"> </v>
          </cell>
        </row>
        <row r="18644">
          <cell r="A18644" t="str">
            <v>D4033902</v>
          </cell>
          <cell r="B18644" t="str">
            <v>PLUG 200 BAR</v>
          </cell>
          <cell r="C18644" t="str">
            <v xml:space="preserve"> </v>
          </cell>
        </row>
        <row r="18645">
          <cell r="A18645">
            <v>10096436</v>
          </cell>
          <cell r="B18645" t="str">
            <v>HEXAGON NUT (10X)</v>
          </cell>
          <cell r="C18645" t="str">
            <v xml:space="preserve"> </v>
          </cell>
        </row>
        <row r="18646">
          <cell r="A18646">
            <v>10041529</v>
          </cell>
          <cell r="B18646" t="str">
            <v>HIGH PRESSURE SOCKET,AIRLINE PRESS.RED.</v>
          </cell>
          <cell r="C18646" t="str">
            <v xml:space="preserve"> </v>
          </cell>
        </row>
        <row r="18647">
          <cell r="A18647" t="str">
            <v>LW001287</v>
          </cell>
          <cell r="B18647" t="str">
            <v>O-RING, FILTER HOUSING</v>
          </cell>
          <cell r="C18647" t="str">
            <v xml:space="preserve"> </v>
          </cell>
        </row>
        <row r="18648">
          <cell r="A18648">
            <v>10093731</v>
          </cell>
          <cell r="B18648" t="str">
            <v>PLASTIC BAG FOR MASK, SP</v>
          </cell>
          <cell r="C18648" t="str">
            <v xml:space="preserve"> </v>
          </cell>
        </row>
        <row r="18649">
          <cell r="A18649" t="str">
            <v>E0002031</v>
          </cell>
          <cell r="B18649" t="str">
            <v>PURIFIER CARTRIDGE, SPARE, PAS 6S Y39390</v>
          </cell>
          <cell r="C18649" t="str">
            <v xml:space="preserve"> </v>
          </cell>
        </row>
        <row r="18650">
          <cell r="A18650">
            <v>10199421</v>
          </cell>
          <cell r="B18650" t="str">
            <v>PISTON, PR18, M1 SCBA, SPARE</v>
          </cell>
          <cell r="C18650" t="str">
            <v xml:space="preserve"> </v>
          </cell>
        </row>
        <row r="18651">
          <cell r="A18651">
            <v>10093660</v>
          </cell>
          <cell r="B18651" t="str">
            <v>PLASTIC FOIL STRETCH MAC. SMARTCHECK, SP</v>
          </cell>
          <cell r="C18651" t="str">
            <v xml:space="preserve"> </v>
          </cell>
        </row>
        <row r="18652">
          <cell r="A18652">
            <v>10026842</v>
          </cell>
          <cell r="B18652" t="str">
            <v>HIPBELT BEARING, AIRMAXX</v>
          </cell>
          <cell r="C18652" t="str">
            <v xml:space="preserve"> </v>
          </cell>
        </row>
        <row r="18653">
          <cell r="A18653" t="str">
            <v>D2055908</v>
          </cell>
          <cell r="B18653" t="str">
            <v>3S-PF CONNECTOR, ASSEMBLY</v>
          </cell>
          <cell r="C18653" t="str">
            <v xml:space="preserve"> </v>
          </cell>
        </row>
        <row r="18654">
          <cell r="A18654">
            <v>10101078</v>
          </cell>
          <cell r="B18654" t="str">
            <v>ACCU HOLDER COMPL. AIR ELITE 4H</v>
          </cell>
          <cell r="C18654" t="str">
            <v xml:space="preserve"> </v>
          </cell>
        </row>
        <row r="18655">
          <cell r="A18655">
            <v>10034314</v>
          </cell>
          <cell r="B18655" t="str">
            <v>WASHER 8X4X0,5 F. GAUGEHOSE /10 PIECE</v>
          </cell>
          <cell r="C18655" t="str">
            <v xml:space="preserve"> </v>
          </cell>
        </row>
        <row r="18656">
          <cell r="A18656" t="str">
            <v>D4066859</v>
          </cell>
          <cell r="B18656" t="str">
            <v>DISTRIBUTOR HOSE 2.5 M</v>
          </cell>
          <cell r="C18656" t="str">
            <v xml:space="preserve"> </v>
          </cell>
        </row>
        <row r="18657">
          <cell r="A18657" t="str">
            <v>10064561-SP</v>
          </cell>
          <cell r="B18657" t="str">
            <v>TEST ADAPTER CPS-VALVE SPARE, PROFICHECK</v>
          </cell>
          <cell r="C18657" t="str">
            <v xml:space="preserve"> </v>
          </cell>
        </row>
        <row r="18658">
          <cell r="A18658" t="str">
            <v>E0001534</v>
          </cell>
          <cell r="B18658" t="str">
            <v>MALE RECTUS G1/4MALE, 96SSAK13MXN</v>
          </cell>
          <cell r="C18658" t="str">
            <v xml:space="preserve"> </v>
          </cell>
        </row>
        <row r="18659">
          <cell r="A18659" t="str">
            <v>D4068536</v>
          </cell>
          <cell r="B18659" t="str">
            <v>INTAKE FILTER CARTRIDGE 225/245-123</v>
          </cell>
          <cell r="C18659" t="str">
            <v xml:space="preserve"> </v>
          </cell>
        </row>
        <row r="18660">
          <cell r="A18660" t="str">
            <v>D4080877</v>
          </cell>
          <cell r="B18660" t="str">
            <v>SPECIAL TOOL FOR VALVE BASE</v>
          </cell>
          <cell r="C18660" t="str">
            <v xml:space="preserve"> </v>
          </cell>
        </row>
        <row r="18661">
          <cell r="A18661">
            <v>10096120</v>
          </cell>
          <cell r="B18661" t="str">
            <v>AUTOMAXX  U-CLIP, BYPASS (5X)</v>
          </cell>
          <cell r="C18661" t="str">
            <v xml:space="preserve"> </v>
          </cell>
        </row>
        <row r="18662">
          <cell r="A18662" t="str">
            <v>E0002069</v>
          </cell>
          <cell r="B18662" t="str">
            <v>PURIFIER CARTRIDGE, PAS9, Y26455</v>
          </cell>
          <cell r="C18662" t="str">
            <v xml:space="preserve"> </v>
          </cell>
        </row>
        <row r="18663">
          <cell r="A18663">
            <v>10046545</v>
          </cell>
          <cell r="B18663" t="str">
            <v>HP-ADAPTER BOARD PROFICHECK, GIRITRON</v>
          </cell>
          <cell r="C18663" t="str">
            <v xml:space="preserve"> </v>
          </cell>
        </row>
        <row r="18664">
          <cell r="A18664">
            <v>10059843</v>
          </cell>
          <cell r="B18664" t="str">
            <v>MEDIUM PRESSURE CONNECTING TUBE PROFICH.</v>
          </cell>
          <cell r="C18664" t="str">
            <v xml:space="preserve"> </v>
          </cell>
        </row>
        <row r="18665">
          <cell r="A18665">
            <v>10068511</v>
          </cell>
          <cell r="B18665" t="str">
            <v>AIRELITE 4H O-RING, BLOWER (SPARE PART)</v>
          </cell>
          <cell r="C18665" t="str">
            <v xml:space="preserve"> </v>
          </cell>
        </row>
        <row r="18666">
          <cell r="A18666" t="str">
            <v>D2055996</v>
          </cell>
          <cell r="B18666" t="str">
            <v>ALLEN SCREW, PG 10</v>
          </cell>
          <cell r="C18666" t="str">
            <v xml:space="preserve"> </v>
          </cell>
        </row>
        <row r="18667">
          <cell r="A18667">
            <v>10177678</v>
          </cell>
          <cell r="B18667" t="str">
            <v>TEST ADAPTER LGDV G1 FPTC, SMARTCHECK</v>
          </cell>
          <cell r="C18667" t="str">
            <v xml:space="preserve"> </v>
          </cell>
        </row>
        <row r="18668">
          <cell r="A18668" t="str">
            <v>D4066157</v>
          </cell>
          <cell r="B18668" t="str">
            <v>MEKO300,MEKO400  DIAPHRAGM</v>
          </cell>
          <cell r="C18668" t="str">
            <v xml:space="preserve"> </v>
          </cell>
        </row>
        <row r="18669">
          <cell r="A18669" t="str">
            <v>D4075861</v>
          </cell>
          <cell r="B18669" t="str">
            <v>DM04 SAFETY VALVE</v>
          </cell>
          <cell r="C18669" t="str">
            <v xml:space="preserve"> </v>
          </cell>
        </row>
        <row r="18670">
          <cell r="A18670" t="str">
            <v>D4075848-SP</v>
          </cell>
          <cell r="B18670" t="str">
            <v>HAND WHEEL FOR 200BAR T-PIECE, SPARE, 2X</v>
          </cell>
          <cell r="C18670" t="str">
            <v xml:space="preserve"> </v>
          </cell>
        </row>
        <row r="18671">
          <cell r="A18671" t="str">
            <v>D4075062</v>
          </cell>
          <cell r="B18671" t="str">
            <v>500E PRESS. RED.,THREADED NIPPLE 200/300</v>
          </cell>
          <cell r="C18671" t="str">
            <v xml:space="preserve"> </v>
          </cell>
        </row>
        <row r="18672">
          <cell r="A18672">
            <v>10029950</v>
          </cell>
          <cell r="B18672" t="str">
            <v>SIGNAL LINE 610MM AIRMAXX</v>
          </cell>
          <cell r="C18672" t="str">
            <v xml:space="preserve"> </v>
          </cell>
        </row>
        <row r="18673">
          <cell r="A18673" t="str">
            <v>D4068151-SP</v>
          </cell>
          <cell r="B18673" t="str">
            <v>GASKET 11X2.5, SPARE (PACK OF 10)</v>
          </cell>
          <cell r="C18673" t="str">
            <v xml:space="preserve"> </v>
          </cell>
        </row>
        <row r="18674">
          <cell r="A18674" t="str">
            <v>E0000852</v>
          </cell>
          <cell r="B18674" t="str">
            <v>SAFETY COUPLING, FEMALE, 95KSAK13BPNS</v>
          </cell>
          <cell r="C18674" t="str">
            <v xml:space="preserve"> </v>
          </cell>
        </row>
        <row r="18675">
          <cell r="A18675">
            <v>10127885</v>
          </cell>
          <cell r="B18675" t="str">
            <v>MEDIUM PRESSURE LINE WITH DL CUPPLING</v>
          </cell>
          <cell r="C18675" t="str">
            <v xml:space="preserve"> </v>
          </cell>
        </row>
        <row r="18676">
          <cell r="A18676" t="str">
            <v>D5135039-SP</v>
          </cell>
          <cell r="B18676" t="str">
            <v>EX VALVE COVER</v>
          </cell>
          <cell r="C18676" t="str">
            <v xml:space="preserve"> </v>
          </cell>
        </row>
        <row r="18677">
          <cell r="A18677" t="str">
            <v>LW000686</v>
          </cell>
          <cell r="B18677" t="str">
            <v>ADAPTER FRONT O-RING SEALED</v>
          </cell>
          <cell r="C18677" t="str">
            <v xml:space="preserve"> </v>
          </cell>
        </row>
        <row r="18678">
          <cell r="A18678">
            <v>10046195</v>
          </cell>
          <cell r="B18678" t="str">
            <v>VACUUM PUMP DC24/08/20F</v>
          </cell>
          <cell r="C18678" t="str">
            <v xml:space="preserve"> </v>
          </cell>
        </row>
        <row r="18679">
          <cell r="A18679">
            <v>10118223</v>
          </cell>
          <cell r="B18679" t="str">
            <v>LOW PRESSURE SENSOR, SPARE, SMARTCHECK</v>
          </cell>
          <cell r="C18679" t="str">
            <v xml:space="preserve"> </v>
          </cell>
        </row>
        <row r="18680">
          <cell r="A18680">
            <v>10118224</v>
          </cell>
          <cell r="B18680" t="str">
            <v>HEAD PRESSURE SENSOR, SPARE, SMARTCHECK</v>
          </cell>
          <cell r="C18680" t="str">
            <v xml:space="preserve"> </v>
          </cell>
        </row>
        <row r="18681">
          <cell r="A18681">
            <v>10145387</v>
          </cell>
          <cell r="B18681" t="str">
            <v>MEDIUM PRESSURE RELIEF, SMARTCHECK,SPARE</v>
          </cell>
          <cell r="C18681" t="str">
            <v xml:space="preserve"> </v>
          </cell>
        </row>
        <row r="18682">
          <cell r="A18682">
            <v>10093653</v>
          </cell>
          <cell r="B18682" t="str">
            <v>DVD-WRITER 8XDL R/RW SLIM,SP</v>
          </cell>
          <cell r="C18682" t="str">
            <v xml:space="preserve"> </v>
          </cell>
        </row>
        <row r="18683">
          <cell r="A18683" t="str">
            <v>D4075968-SP</v>
          </cell>
          <cell r="B18683" t="str">
            <v>CYLINDER RETAINING BAND, SPARE</v>
          </cell>
          <cell r="C18683" t="str">
            <v xml:space="preserve"> </v>
          </cell>
        </row>
        <row r="18684">
          <cell r="A18684" t="str">
            <v>10110128-SP</v>
          </cell>
          <cell r="B18684" t="str">
            <v>SHOULDER STRAP, AIRXPRESS FIRE, SPARE</v>
          </cell>
          <cell r="C18684" t="str">
            <v xml:space="preserve"> </v>
          </cell>
        </row>
        <row r="18685">
          <cell r="A18685" t="str">
            <v>D0010100</v>
          </cell>
          <cell r="B18685" t="str">
            <v>HOOK WRECH B 40-42 DIN 1810</v>
          </cell>
          <cell r="C18685" t="str">
            <v xml:space="preserve"> </v>
          </cell>
        </row>
        <row r="18686">
          <cell r="A18686">
            <v>10068500</v>
          </cell>
          <cell r="B18686" t="str">
            <v>AIRELITE 4H FILTER HOLDER (SPARE PART)</v>
          </cell>
          <cell r="C18686" t="str">
            <v xml:space="preserve"> </v>
          </cell>
        </row>
        <row r="18687">
          <cell r="A18687">
            <v>10019482</v>
          </cell>
          <cell r="B18687" t="str">
            <v>## S-CAP-AIR  PRESSURE GAUGE (SPARE)</v>
          </cell>
          <cell r="C18687" t="str">
            <v xml:space="preserve"> </v>
          </cell>
        </row>
        <row r="18688">
          <cell r="A18688" t="str">
            <v>D4073028</v>
          </cell>
          <cell r="B18688" t="str">
            <v>ND300BZ, BK  HANDWHEEL F. VALVES</v>
          </cell>
          <cell r="C18688" t="str">
            <v xml:space="preserve"> </v>
          </cell>
        </row>
        <row r="18689">
          <cell r="A18689" t="str">
            <v>10047097-SP</v>
          </cell>
          <cell r="B18689" t="str">
            <v>HOSE 25 X 500 MM, PROFICHEK, SPARE</v>
          </cell>
          <cell r="C18689" t="str">
            <v xml:space="preserve"> </v>
          </cell>
        </row>
        <row r="18690">
          <cell r="A18690">
            <v>10145090</v>
          </cell>
          <cell r="B18690" t="str">
            <v>HIGH PRESSURE FILTER, SMARTCHECK, SPARE</v>
          </cell>
          <cell r="C18690" t="str">
            <v xml:space="preserve"> </v>
          </cell>
        </row>
        <row r="18691">
          <cell r="A18691">
            <v>10148169</v>
          </cell>
          <cell r="B18691" t="str">
            <v>GREASE , KLÜBERALPHA YV93  (12 G)</v>
          </cell>
          <cell r="C18691" t="str">
            <v xml:space="preserve"> </v>
          </cell>
        </row>
        <row r="18692">
          <cell r="A18692" t="str">
            <v>D4083507</v>
          </cell>
          <cell r="B18692" t="str">
            <v>PDF RING P 32</v>
          </cell>
          <cell r="C18692" t="str">
            <v xml:space="preserve"> </v>
          </cell>
        </row>
        <row r="18693">
          <cell r="A18693" t="str">
            <v>10069312-SP</v>
          </cell>
          <cell r="B18693" t="str">
            <v>MEDIUM PRESSURE LINE,MICROMAXX BASIC, SP</v>
          </cell>
          <cell r="C18693" t="str">
            <v xml:space="preserve"> </v>
          </cell>
        </row>
        <row r="18694">
          <cell r="A18694">
            <v>10109451</v>
          </cell>
          <cell r="B18694" t="str">
            <v>MICRO FIBRE CLOTH 40 X 40 CM SMARTCHECK</v>
          </cell>
          <cell r="C18694" t="str">
            <v xml:space="preserve"> </v>
          </cell>
        </row>
        <row r="18695">
          <cell r="A18695">
            <v>10069371</v>
          </cell>
          <cell r="B18695" t="str">
            <v>SCREW FOR HOLDING PLATE DM04 /10 PIECE</v>
          </cell>
          <cell r="C18695" t="str">
            <v xml:space="preserve"> </v>
          </cell>
        </row>
        <row r="18696">
          <cell r="A18696" t="str">
            <v>LW001463</v>
          </cell>
          <cell r="B18696" t="str">
            <v>FILTER CARTRIDGE CO/CO2, 160/170D/190B</v>
          </cell>
          <cell r="C18696" t="str">
            <v xml:space="preserve"> </v>
          </cell>
        </row>
        <row r="18697">
          <cell r="A18697">
            <v>10145936</v>
          </cell>
          <cell r="B18697" t="str">
            <v>GASKET 5 PCS,TEST ADAPTOR,SMARTCHECK, SP</v>
          </cell>
          <cell r="C18697" t="str">
            <v xml:space="preserve"> </v>
          </cell>
        </row>
        <row r="18698">
          <cell r="A18698" t="str">
            <v>D4074246-SP</v>
          </cell>
          <cell r="B18698" t="str">
            <v>## 500,500E,500C P. REDUCER NOZZLE,SPARE</v>
          </cell>
          <cell r="C18698" t="str">
            <v xml:space="preserve"> </v>
          </cell>
        </row>
        <row r="18699">
          <cell r="A18699" t="str">
            <v>10075131-SP</v>
          </cell>
          <cell r="B18699" t="str">
            <v>GASKET, SPARE 10/PKG.</v>
          </cell>
          <cell r="C18699" t="str">
            <v xml:space="preserve"> </v>
          </cell>
        </row>
        <row r="18700">
          <cell r="A18700" t="str">
            <v>10186897-SP</v>
          </cell>
          <cell r="B18700" t="str">
            <v>CAP, PR18, M1 SCBA, 5PCS SPARE</v>
          </cell>
          <cell r="C18700" t="str">
            <v xml:space="preserve"> </v>
          </cell>
        </row>
        <row r="18701">
          <cell r="A18701" t="str">
            <v>10100566-SP</v>
          </cell>
          <cell r="B18701" t="str">
            <v>TOP HOUSING ASSEMBLED, ICM TX (RFID), SP</v>
          </cell>
          <cell r="C18701" t="str">
            <v xml:space="preserve"> </v>
          </cell>
        </row>
        <row r="18702">
          <cell r="A18702" t="str">
            <v>D2056120</v>
          </cell>
          <cell r="B18702" t="str">
            <v>COMPRESSION SPRING  L=36,5/DA=13,8/D=0,4</v>
          </cell>
          <cell r="C18702" t="str">
            <v xml:space="preserve"> </v>
          </cell>
        </row>
        <row r="18703">
          <cell r="A18703" t="str">
            <v>D2056803</v>
          </cell>
          <cell r="B18703" t="str">
            <v>CARRYING STRAP F.CARRYING CASE UE</v>
          </cell>
          <cell r="C18703" t="str">
            <v xml:space="preserve"> </v>
          </cell>
        </row>
        <row r="18704">
          <cell r="A18704">
            <v>10080896</v>
          </cell>
          <cell r="B18704" t="str">
            <v>SHUTOFF AUTOMAXX, SPARE, 5 PCS</v>
          </cell>
          <cell r="C18704" t="str">
            <v xml:space="preserve"> </v>
          </cell>
        </row>
        <row r="18705">
          <cell r="A18705" t="str">
            <v>10159845-SP</v>
          </cell>
          <cell r="B18705" t="str">
            <v>SPIRAL CHARGING CABLE</v>
          </cell>
          <cell r="C18705" t="str">
            <v xml:space="preserve"> </v>
          </cell>
        </row>
        <row r="18706">
          <cell r="A18706" t="str">
            <v>LW000572</v>
          </cell>
          <cell r="B18706" t="str">
            <v>LOWER SPINDLE VENTING C/W GASKET</v>
          </cell>
          <cell r="C18706" t="str">
            <v xml:space="preserve"> </v>
          </cell>
        </row>
        <row r="18707">
          <cell r="A18707" t="str">
            <v>10053214-SP</v>
          </cell>
          <cell r="B18707" t="str">
            <v>SLIP-RING, DM04, 20X, SPARE</v>
          </cell>
          <cell r="C18707" t="str">
            <v xml:space="preserve"> </v>
          </cell>
        </row>
        <row r="18708">
          <cell r="A18708" t="str">
            <v>E0002028</v>
          </cell>
          <cell r="B18708" t="str">
            <v>AIR INTAKE FILTER ELEMENT, BP6, Y39283E</v>
          </cell>
          <cell r="C18708" t="str">
            <v xml:space="preserve"> </v>
          </cell>
        </row>
        <row r="18709">
          <cell r="A18709">
            <v>10102309</v>
          </cell>
          <cell r="B18709" t="str">
            <v>PROFICHECK PRESSUREREDUCER 3.5 BAR SPARE</v>
          </cell>
          <cell r="C18709" t="str">
            <v xml:space="preserve"> </v>
          </cell>
        </row>
        <row r="18710">
          <cell r="A18710" t="str">
            <v>10097087-BUND</v>
          </cell>
          <cell r="B18710" t="str">
            <v>CAP AUTOMAXX-AE , SPARE (10X) BUND</v>
          </cell>
          <cell r="C18710" t="str">
            <v xml:space="preserve"> </v>
          </cell>
        </row>
        <row r="18711">
          <cell r="A18711" t="str">
            <v>LW003568</v>
          </cell>
          <cell r="B18711" t="str">
            <v>SURCHARGE SPEC.FREQU. 60 HZ</v>
          </cell>
          <cell r="C18711" t="str">
            <v xml:space="preserve"> </v>
          </cell>
        </row>
        <row r="18712">
          <cell r="A18712">
            <v>10018457</v>
          </cell>
          <cell r="B18712" t="str">
            <v>ANTI TAMPER KIT 5PCS           S-CAP-AIR</v>
          </cell>
          <cell r="C18712" t="str">
            <v xml:space="preserve"> </v>
          </cell>
        </row>
        <row r="18713">
          <cell r="A18713">
            <v>10031436</v>
          </cell>
          <cell r="B18713" t="str">
            <v>WAISTBELT ARAMID, ASSY</v>
          </cell>
          <cell r="C18713" t="str">
            <v xml:space="preserve"> </v>
          </cell>
        </row>
        <row r="18714">
          <cell r="A18714">
            <v>10174149</v>
          </cell>
          <cell r="B18714" t="str">
            <v>FILLING VALVE TEST HEAD, MULTITEST PLUS</v>
          </cell>
          <cell r="C18714" t="str">
            <v xml:space="preserve"> </v>
          </cell>
        </row>
        <row r="18715">
          <cell r="A18715" t="str">
            <v>D4075941</v>
          </cell>
          <cell r="B18715" t="str">
            <v>## 500 PRESSURE REDUCER  WHISTLE, SPARE</v>
          </cell>
          <cell r="C18715" t="str">
            <v xml:space="preserve"> </v>
          </cell>
        </row>
        <row r="18716">
          <cell r="A18716" t="str">
            <v>10053160-SP</v>
          </cell>
          <cell r="B18716" t="str">
            <v>HOLDING PLATE,DM04, SPARE, PACK OF 5</v>
          </cell>
          <cell r="C18716" t="str">
            <v xml:space="preserve"> </v>
          </cell>
        </row>
        <row r="18717">
          <cell r="A18717">
            <v>10070168</v>
          </cell>
          <cell r="B18717" t="str">
            <v>ADJUSTABLE PINION SPANNER, Ø3</v>
          </cell>
          <cell r="C18717" t="str">
            <v xml:space="preserve"> </v>
          </cell>
        </row>
        <row r="18718">
          <cell r="A18718" t="str">
            <v>D4066838</v>
          </cell>
          <cell r="B18718" t="str">
            <v>PLUG NIPPLE SHORT, COMPLETE</v>
          </cell>
          <cell r="C18718" t="str">
            <v xml:space="preserve"> </v>
          </cell>
        </row>
        <row r="18719">
          <cell r="A18719" t="str">
            <v>D4066093</v>
          </cell>
          <cell r="B18719" t="str">
            <v>COUPLING, MALE G 1/4" A</v>
          </cell>
          <cell r="C18719" t="str">
            <v xml:space="preserve"> </v>
          </cell>
        </row>
        <row r="18720">
          <cell r="A18720" t="str">
            <v>LW001684</v>
          </cell>
          <cell r="B18720" t="str">
            <v>V-BELT FOR COMPRESSOR 260 AND 280 EF LN</v>
          </cell>
          <cell r="C18720" t="str">
            <v xml:space="preserve"> </v>
          </cell>
        </row>
        <row r="18721">
          <cell r="A18721" t="str">
            <v>D4073906</v>
          </cell>
          <cell r="B18721" t="str">
            <v>## VALVE INSERT</v>
          </cell>
          <cell r="C18721" t="str">
            <v xml:space="preserve"> </v>
          </cell>
        </row>
        <row r="18722">
          <cell r="A18722">
            <v>10096131</v>
          </cell>
          <cell r="B18722" t="str">
            <v>O-RING 3X1.5 (10X)</v>
          </cell>
          <cell r="C18722" t="str">
            <v xml:space="preserve"> </v>
          </cell>
        </row>
        <row r="18723">
          <cell r="A18723" t="str">
            <v>10188310-SP</v>
          </cell>
          <cell r="B18723" t="str">
            <v>MP HOSE 2 COUPLINGS, M1 SCBA, SPARE</v>
          </cell>
          <cell r="C18723" t="str">
            <v xml:space="preserve"> </v>
          </cell>
        </row>
        <row r="18724">
          <cell r="A18724" t="str">
            <v>LW002958</v>
          </cell>
          <cell r="B18724" t="str">
            <v>SAFETY VALVE G3/8" RELIEF PRESSURE 16B</v>
          </cell>
          <cell r="C18724" t="str">
            <v xml:space="preserve"> </v>
          </cell>
        </row>
        <row r="18725">
          <cell r="A18725" t="str">
            <v>D4090802-SP</v>
          </cell>
          <cell r="B18725" t="str">
            <v>ICU, ICU-S/ICM HOUSING, UPPER PART (25X)</v>
          </cell>
          <cell r="C18725" t="str">
            <v xml:space="preserve"> </v>
          </cell>
        </row>
        <row r="18726">
          <cell r="A18726" t="str">
            <v>10053234-SP</v>
          </cell>
          <cell r="B18726" t="str">
            <v>O-RING 39X1.5 SILICONE, SPARE (10X)</v>
          </cell>
          <cell r="C18726" t="str">
            <v xml:space="preserve"> </v>
          </cell>
        </row>
        <row r="18727">
          <cell r="A18727">
            <v>10083161</v>
          </cell>
          <cell r="B18727" t="str">
            <v>PISTON ASSEMBLY KIT     EEBD</v>
          </cell>
          <cell r="C18727" t="str">
            <v xml:space="preserve"> </v>
          </cell>
        </row>
        <row r="18728">
          <cell r="A18728" t="str">
            <v>LW002811</v>
          </cell>
          <cell r="B18728" t="str">
            <v>HP-HOSE 8S/10L SWIVILING C/W M. O-RING</v>
          </cell>
          <cell r="C18728" t="str">
            <v xml:space="preserve"> </v>
          </cell>
        </row>
        <row r="18729">
          <cell r="A18729">
            <v>10068844</v>
          </cell>
          <cell r="B18729" t="str">
            <v>MEDIUM PRESSURE LINE 580 Z,DM04, BD COMP</v>
          </cell>
          <cell r="C18729" t="str">
            <v xml:space="preserve"> </v>
          </cell>
        </row>
        <row r="18730">
          <cell r="A18730" t="str">
            <v>LW002024</v>
          </cell>
          <cell r="B18730" t="str">
            <v>FILLING VALVE 300BAR M16X1.5</v>
          </cell>
          <cell r="C18730" t="str">
            <v xml:space="preserve"> </v>
          </cell>
        </row>
        <row r="18731">
          <cell r="A18731">
            <v>10040458</v>
          </cell>
          <cell r="B18731" t="str">
            <v>PULL STRAP HIP COMPL., AIRMAXX EXXTREME</v>
          </cell>
          <cell r="C18731" t="str">
            <v xml:space="preserve"> </v>
          </cell>
        </row>
        <row r="18732">
          <cell r="A18732">
            <v>10034313</v>
          </cell>
          <cell r="B18732" t="str">
            <v>BUTTON FOR SHOULDER STRAP, AIRMAXX/10SET</v>
          </cell>
          <cell r="C18732" t="str">
            <v xml:space="preserve"> </v>
          </cell>
        </row>
        <row r="18733">
          <cell r="A18733">
            <v>10096444</v>
          </cell>
          <cell r="B18733" t="str">
            <v>O-RING9X2,5 SILICONE (10X)</v>
          </cell>
          <cell r="C18733" t="str">
            <v xml:space="preserve"> </v>
          </cell>
        </row>
        <row r="18734">
          <cell r="A18734" t="str">
            <v>D6002135</v>
          </cell>
          <cell r="B18734" t="str">
            <v>AUERCONTROL SMALL APP.LABEL,GREEN(10PCS)</v>
          </cell>
          <cell r="C18734" t="str">
            <v xml:space="preserve"> </v>
          </cell>
        </row>
        <row r="18735">
          <cell r="A18735">
            <v>10183113</v>
          </cell>
          <cell r="B18735" t="str">
            <v>USB CABLE SET (TOUCH - CAMERA)</v>
          </cell>
          <cell r="C18735" t="str">
            <v xml:space="preserve"> </v>
          </cell>
        </row>
        <row r="18736">
          <cell r="A18736">
            <v>10096692</v>
          </cell>
          <cell r="B18736" t="str">
            <v>HOLDING NUT, PLASTIC, SPARE (PACK OF 5)</v>
          </cell>
          <cell r="C18736" t="str">
            <v xml:space="preserve"> </v>
          </cell>
        </row>
        <row r="18737">
          <cell r="A18737" t="str">
            <v>D4060120</v>
          </cell>
          <cell r="B18737" t="str">
            <v>CORD RING 13 X 1</v>
          </cell>
          <cell r="C18737" t="str">
            <v xml:space="preserve"> </v>
          </cell>
        </row>
        <row r="18738">
          <cell r="A18738" t="str">
            <v>10110133-SP</v>
          </cell>
          <cell r="B18738" t="str">
            <v>WAIST BELT, AIRXPRESS FIRE, SPARE</v>
          </cell>
          <cell r="C18738" t="str">
            <v xml:space="preserve"> </v>
          </cell>
        </row>
        <row r="18739">
          <cell r="A18739">
            <v>10089312</v>
          </cell>
          <cell r="B18739" t="str">
            <v>SIGNAL LINE 540, CL, SP</v>
          </cell>
          <cell r="C18739" t="str">
            <v xml:space="preserve"> </v>
          </cell>
        </row>
        <row r="18740">
          <cell r="A18740" t="str">
            <v>10189030-SP</v>
          </cell>
          <cell r="B18740" t="str">
            <v>HOUSING SEAL RING, PR18,M1 SCBA,10PCS SP</v>
          </cell>
          <cell r="C18740" t="str">
            <v xml:space="preserve"> </v>
          </cell>
        </row>
        <row r="18741">
          <cell r="A18741">
            <v>10118201</v>
          </cell>
          <cell r="B18741" t="str">
            <v>POWER SWITCH COMPLETE, SP, SMARTCHECK</v>
          </cell>
          <cell r="C18741" t="str">
            <v xml:space="preserve"> </v>
          </cell>
        </row>
        <row r="18742">
          <cell r="A18742" t="str">
            <v>E0001804</v>
          </cell>
          <cell r="B18742" t="str">
            <v>FILTER ELEMENT C(W GUARD, Y22445</v>
          </cell>
          <cell r="C18742" t="str">
            <v xml:space="preserve"> </v>
          </cell>
        </row>
        <row r="18743">
          <cell r="A18743">
            <v>10096054</v>
          </cell>
          <cell r="B18743" t="str">
            <v>500,500E,500C NOZZLE DIS, 10 PACK</v>
          </cell>
          <cell r="C18743" t="str">
            <v xml:space="preserve"> </v>
          </cell>
        </row>
        <row r="18744">
          <cell r="A18744">
            <v>10068301</v>
          </cell>
          <cell r="B18744" t="str">
            <v>LCD-COVER ICM TX, 10 PCS</v>
          </cell>
          <cell r="C18744" t="str">
            <v xml:space="preserve"> </v>
          </cell>
        </row>
        <row r="18745">
          <cell r="A18745" t="str">
            <v>LW001685</v>
          </cell>
          <cell r="B18745" t="str">
            <v>V-BELT FOR COMPRESSOR 260 AND 280 EFI</v>
          </cell>
          <cell r="C18745" t="str">
            <v xml:space="preserve"> </v>
          </cell>
        </row>
        <row r="18746">
          <cell r="A18746">
            <v>10026854</v>
          </cell>
          <cell r="B18746" t="str">
            <v>MUSHROOMBOLT , AIRMAXX</v>
          </cell>
          <cell r="C18746" t="str">
            <v xml:space="preserve"> </v>
          </cell>
        </row>
        <row r="18747">
          <cell r="A18747">
            <v>10034230</v>
          </cell>
          <cell r="B18747" t="str">
            <v>O-RING 17,04 X 3,53 (PG 5)     S-CAP-AIR</v>
          </cell>
          <cell r="C18747" t="str">
            <v xml:space="preserve"> </v>
          </cell>
        </row>
        <row r="18748">
          <cell r="A18748">
            <v>10019483</v>
          </cell>
          <cell r="B18748" t="str">
            <v>S-CAP-AIR  CLIP, 5PCE (SPARE)</v>
          </cell>
          <cell r="C18748" t="str">
            <v xml:space="preserve"> </v>
          </cell>
        </row>
        <row r="18749">
          <cell r="A18749" t="str">
            <v>LW000571</v>
          </cell>
          <cell r="B18749" t="str">
            <v>LOWER SPINDLE NON VENTING C/W GASKET</v>
          </cell>
          <cell r="C18749" t="str">
            <v xml:space="preserve"> </v>
          </cell>
        </row>
        <row r="18750">
          <cell r="A18750" t="str">
            <v>LW000574</v>
          </cell>
          <cell r="B18750" t="str">
            <v>UPPER ASSEMBLY CASCADE VALVE VENTING</v>
          </cell>
          <cell r="C18750" t="str">
            <v xml:space="preserve"> </v>
          </cell>
        </row>
        <row r="18751">
          <cell r="A18751" t="str">
            <v>D4073926</v>
          </cell>
          <cell r="B18751" t="str">
            <v>UPPER SPINDLE, ASS. F. VALVES ND300BZ,BK</v>
          </cell>
          <cell r="C18751" t="str">
            <v xml:space="preserve"> </v>
          </cell>
        </row>
        <row r="18752">
          <cell r="A18752">
            <v>10177521</v>
          </cell>
          <cell r="B18752" t="str">
            <v>BATTERY HOUSING, MULTITEST PLUS</v>
          </cell>
          <cell r="C18752" t="str">
            <v xml:space="preserve"> </v>
          </cell>
        </row>
        <row r="18753">
          <cell r="A18753">
            <v>10027684</v>
          </cell>
          <cell r="B18753" t="str">
            <v>CYLINDER PAD COMPL., AIRMAXX</v>
          </cell>
          <cell r="C18753" t="str">
            <v xml:space="preserve"> </v>
          </cell>
        </row>
        <row r="18754">
          <cell r="A18754" t="str">
            <v>10090501-SP</v>
          </cell>
          <cell r="B18754" t="str">
            <v>HOLDING PLATE DM04, WITH STOPPER, 5PC</v>
          </cell>
          <cell r="C18754" t="str">
            <v xml:space="preserve"> </v>
          </cell>
        </row>
        <row r="18755">
          <cell r="A18755">
            <v>10118227</v>
          </cell>
          <cell r="B18755" t="str">
            <v>TUBING KIT, SPARE, SMARTCHECK</v>
          </cell>
          <cell r="C18755" t="str">
            <v xml:space="preserve"> </v>
          </cell>
        </row>
        <row r="18756">
          <cell r="A18756" t="str">
            <v>D4071057</v>
          </cell>
          <cell r="B18756" t="str">
            <v>UPPER SPINDLE F. VALVES (FROM 1996 ON)</v>
          </cell>
          <cell r="C18756" t="str">
            <v xml:space="preserve"> </v>
          </cell>
        </row>
        <row r="18757">
          <cell r="A18757" t="str">
            <v>LW002300</v>
          </cell>
          <cell r="B18757" t="str">
            <v>FILLING CONNECTOR - DIN300 BAR</v>
          </cell>
          <cell r="C18757" t="str">
            <v xml:space="preserve"> </v>
          </cell>
        </row>
        <row r="18758">
          <cell r="A18758" t="str">
            <v>D4075195-SP</v>
          </cell>
          <cell r="B18758" t="str">
            <v>BD MINI  LABEL, SPARE</v>
          </cell>
          <cell r="C18758" t="str">
            <v xml:space="preserve"> </v>
          </cell>
        </row>
        <row r="18759">
          <cell r="A18759">
            <v>10115131</v>
          </cell>
          <cell r="B18759" t="str">
            <v>SMARTCHECK PROTECTIVE HOOD FOR TEST HEAD</v>
          </cell>
          <cell r="C18759" t="str">
            <v xml:space="preserve"> </v>
          </cell>
        </row>
        <row r="18760">
          <cell r="A18760">
            <v>10068491</v>
          </cell>
          <cell r="B18760" t="str">
            <v>AIRELITE 4H GASKETS, BREATHING HOSE</v>
          </cell>
          <cell r="C18760" t="str">
            <v xml:space="preserve"> </v>
          </cell>
        </row>
        <row r="18761">
          <cell r="A18761" t="str">
            <v>D0002784</v>
          </cell>
          <cell r="B18761" t="str">
            <v>WRENCH 30</v>
          </cell>
          <cell r="C18761" t="str">
            <v xml:space="preserve"> </v>
          </cell>
        </row>
        <row r="18762">
          <cell r="A18762">
            <v>10072135</v>
          </cell>
          <cell r="B18762" t="str">
            <v>FIRING PIN EEBD SPARE - PKG W/ 10 PCS</v>
          </cell>
          <cell r="C18762" t="str">
            <v xml:space="preserve"> </v>
          </cell>
        </row>
        <row r="18763">
          <cell r="A18763" t="str">
            <v>D4075865</v>
          </cell>
          <cell r="B18763" t="str">
            <v>BD 96 MINI  CYLINDER HOLDING STRAP</v>
          </cell>
          <cell r="C18763" t="str">
            <v xml:space="preserve"> </v>
          </cell>
        </row>
        <row r="18764">
          <cell r="A18764" t="str">
            <v>D0013114</v>
          </cell>
          <cell r="B18764" t="str">
            <v>PLASTIC SEAL, RED</v>
          </cell>
          <cell r="C18764" t="str">
            <v xml:space="preserve"> </v>
          </cell>
        </row>
        <row r="18765">
          <cell r="A18765">
            <v>10145088</v>
          </cell>
          <cell r="B18765" t="str">
            <v>PNEUMATIC SPRING, SMARTCHECK, SPARE</v>
          </cell>
          <cell r="C18765" t="str">
            <v xml:space="preserve"> </v>
          </cell>
        </row>
        <row r="18766">
          <cell r="A18766">
            <v>10029447</v>
          </cell>
          <cell r="B18766" t="str">
            <v>## HOSE STRAP COMPL.</v>
          </cell>
          <cell r="C18766" t="str">
            <v xml:space="preserve"> </v>
          </cell>
        </row>
        <row r="18767">
          <cell r="A18767">
            <v>10096326</v>
          </cell>
          <cell r="B18767" t="str">
            <v>LA 96 AE, AS + LA 88  SWITCH BUTTON (5X)</v>
          </cell>
          <cell r="C18767" t="str">
            <v xml:space="preserve"> </v>
          </cell>
        </row>
        <row r="18768">
          <cell r="A18768" t="str">
            <v>D4075849</v>
          </cell>
          <cell r="B18768" t="str">
            <v>HANDWHEEL 200/300 Y</v>
          </cell>
          <cell r="C18768" t="str">
            <v xml:space="preserve"> </v>
          </cell>
        </row>
        <row r="18769">
          <cell r="A18769" t="str">
            <v>E0002074</v>
          </cell>
          <cell r="B18769" t="str">
            <v>PURIFIER CARTRIDGE PINK, PAS4, Y26485</v>
          </cell>
          <cell r="C18769" t="str">
            <v xml:space="preserve"> </v>
          </cell>
        </row>
        <row r="18770">
          <cell r="A18770">
            <v>10199422</v>
          </cell>
          <cell r="B18770" t="str">
            <v>BASIC OVERHAUL SET, PR, M1 SCBA</v>
          </cell>
          <cell r="C18770" t="str">
            <v xml:space="preserve"> </v>
          </cell>
        </row>
        <row r="18771">
          <cell r="A18771" t="str">
            <v>D4066203</v>
          </cell>
          <cell r="B18771" t="str">
            <v>CLOSING COUPLING, G1/4I</v>
          </cell>
          <cell r="C18771" t="str">
            <v xml:space="preserve"> </v>
          </cell>
        </row>
        <row r="18772">
          <cell r="A18772">
            <v>10200038</v>
          </cell>
          <cell r="B18772" t="str">
            <v>SINTER FILTER,  PR, SCBA, 10 PCS SPARE</v>
          </cell>
          <cell r="C18772" t="str">
            <v xml:space="preserve"> </v>
          </cell>
        </row>
        <row r="18773">
          <cell r="A18773">
            <v>10108271</v>
          </cell>
          <cell r="B18773" t="str">
            <v>SMARTCHECK LP-LEAKTEST ACCESS. EYE-MOUTH</v>
          </cell>
          <cell r="C18773" t="str">
            <v xml:space="preserve"> </v>
          </cell>
        </row>
        <row r="18774">
          <cell r="A18774" t="str">
            <v>D5135917</v>
          </cell>
          <cell r="B18774" t="str">
            <v>VALVE CAP SPARE PKG 5</v>
          </cell>
          <cell r="C18774" t="str">
            <v xml:space="preserve"> </v>
          </cell>
        </row>
        <row r="18775">
          <cell r="A18775" t="str">
            <v>D4080412</v>
          </cell>
          <cell r="B18775" t="str">
            <v>SCREEN DIA 7,8</v>
          </cell>
          <cell r="C18775" t="str">
            <v xml:space="preserve"> </v>
          </cell>
        </row>
        <row r="18776">
          <cell r="A18776" t="str">
            <v>M0023315</v>
          </cell>
          <cell r="B18776" t="str">
            <v>HP SOCKET FOR MASS 50</v>
          </cell>
          <cell r="C18776" t="str">
            <v xml:space="preserve"> </v>
          </cell>
        </row>
        <row r="18777">
          <cell r="A18777">
            <v>10089299</v>
          </cell>
          <cell r="B18777" t="str">
            <v>MEDIUM PRESS.LINE430, SL-3N,SP</v>
          </cell>
          <cell r="C18777" t="str">
            <v xml:space="preserve"> </v>
          </cell>
        </row>
        <row r="18778">
          <cell r="A18778" t="str">
            <v>D6002131</v>
          </cell>
          <cell r="B18778" t="str">
            <v>AUERCONTROL APPARATUS LABEL,SET (40PCS.)</v>
          </cell>
          <cell r="C18778" t="str">
            <v xml:space="preserve"> </v>
          </cell>
        </row>
        <row r="18779">
          <cell r="A18779">
            <v>10096859</v>
          </cell>
          <cell r="B18779" t="str">
            <v>LA 88, LA 96  VALVE SEAT, LARGE (5X)</v>
          </cell>
          <cell r="C18779" t="str">
            <v xml:space="preserve"> </v>
          </cell>
        </row>
        <row r="18780">
          <cell r="A18780" t="str">
            <v>D4075108</v>
          </cell>
          <cell r="B18780" t="str">
            <v>LA 96;LA 88;LA 78-A  ARRESTOR DISC</v>
          </cell>
          <cell r="C18780" t="str">
            <v xml:space="preserve"> </v>
          </cell>
        </row>
        <row r="18781">
          <cell r="A18781">
            <v>10049973</v>
          </cell>
          <cell r="B18781" t="str">
            <v>VALVE CONE    AIRLINE PRESSURE REDUCER</v>
          </cell>
          <cell r="C18781" t="str">
            <v xml:space="preserve"> </v>
          </cell>
        </row>
        <row r="18782">
          <cell r="A18782" t="str">
            <v>10047641-SP</v>
          </cell>
          <cell r="B18782" t="str">
            <v>WEBCAM SPARE PROFICHECK</v>
          </cell>
          <cell r="C18782" t="str">
            <v xml:space="preserve"> </v>
          </cell>
        </row>
        <row r="18783">
          <cell r="A18783">
            <v>10102535</v>
          </cell>
          <cell r="B18783" t="str">
            <v>PROFICHECK SAF.-VALVE UP TO 16 BAR SPARE</v>
          </cell>
          <cell r="C18783" t="str">
            <v xml:space="preserve"> </v>
          </cell>
        </row>
        <row r="18784">
          <cell r="A18784" t="str">
            <v>D4090010</v>
          </cell>
          <cell r="B18784" t="str">
            <v>ICM/ICU RESET LEVER</v>
          </cell>
          <cell r="C18784" t="str">
            <v xml:space="preserve"> </v>
          </cell>
        </row>
        <row r="18785">
          <cell r="A18785">
            <v>10096179</v>
          </cell>
          <cell r="B18785" t="str">
            <v>500/E P.R.,AIR317,MD7GRIP RING (10X)</v>
          </cell>
          <cell r="C18785" t="str">
            <v xml:space="preserve"> </v>
          </cell>
        </row>
        <row r="18786">
          <cell r="A18786" t="str">
            <v>10068513-SP</v>
          </cell>
          <cell r="B18786" t="str">
            <v>PROTECTION CAP NIPPLE Ø 12, FLAME-R (5X)</v>
          </cell>
          <cell r="C18786" t="str">
            <v xml:space="preserve"> </v>
          </cell>
        </row>
        <row r="18787">
          <cell r="A18787" t="str">
            <v>D6002134</v>
          </cell>
          <cell r="B18787" t="str">
            <v>AUERCONTROL SMALL APP.LABEL,ORANGE(10PC)</v>
          </cell>
          <cell r="C18787" t="str">
            <v xml:space="preserve"> </v>
          </cell>
        </row>
        <row r="18788">
          <cell r="A18788">
            <v>10118222</v>
          </cell>
          <cell r="B18788" t="str">
            <v>CABLE USB/PC, SPARE, SMARTCHECK</v>
          </cell>
          <cell r="C18788" t="str">
            <v xml:space="preserve"> </v>
          </cell>
        </row>
        <row r="18789">
          <cell r="A18789" t="str">
            <v>D5135918</v>
          </cell>
          <cell r="B18789" t="str">
            <v>EX VALVE ASSY</v>
          </cell>
          <cell r="C18789" t="str">
            <v xml:space="preserve"> </v>
          </cell>
        </row>
        <row r="18790">
          <cell r="A18790" t="str">
            <v>10153880-SP</v>
          </cell>
          <cell r="B18790" t="str">
            <v>ALPHACONTROL 2 - SOFTWARE BASIC</v>
          </cell>
          <cell r="C18790" t="str">
            <v xml:space="preserve"> </v>
          </cell>
        </row>
        <row r="18791">
          <cell r="A18791">
            <v>10096440</v>
          </cell>
          <cell r="B18791" t="str">
            <v>LA 96 + LA 88  CAP (10X)</v>
          </cell>
          <cell r="C18791" t="str">
            <v xml:space="preserve"> </v>
          </cell>
        </row>
        <row r="18792">
          <cell r="A18792" t="str">
            <v>D4010406</v>
          </cell>
          <cell r="B18792" t="str">
            <v>GASKET</v>
          </cell>
          <cell r="C18792" t="str">
            <v xml:space="preserve"> </v>
          </cell>
        </row>
        <row r="18793">
          <cell r="A18793">
            <v>10115093</v>
          </cell>
          <cell r="B18793" t="str">
            <v>SMARTCHECK LOG-IN CARD ADMIN. PKG 5 PCS</v>
          </cell>
          <cell r="C18793" t="str">
            <v xml:space="preserve"> </v>
          </cell>
        </row>
        <row r="18794">
          <cell r="A18794">
            <v>10096134</v>
          </cell>
          <cell r="B18794" t="str">
            <v>O-RING 6,07 X1,78 (10X)</v>
          </cell>
          <cell r="C18794" t="str">
            <v xml:space="preserve"> </v>
          </cell>
        </row>
        <row r="18795">
          <cell r="A18795" t="str">
            <v>10186023-SP</v>
          </cell>
          <cell r="B18795" t="str">
            <v>BUTTON AS/AE GREY, M1 LGDV, 5 PCS SPARE</v>
          </cell>
          <cell r="C18795" t="str">
            <v xml:space="preserve"> </v>
          </cell>
        </row>
        <row r="18796">
          <cell r="A18796" t="str">
            <v>10186022-SP</v>
          </cell>
          <cell r="B18796" t="str">
            <v>BUTTON AS/AE RED, M1 LGDV, 5 PCS SPARE</v>
          </cell>
          <cell r="C18796" t="str">
            <v xml:space="preserve"> </v>
          </cell>
        </row>
        <row r="18797">
          <cell r="A18797">
            <v>10026853</v>
          </cell>
          <cell r="B18797" t="str">
            <v>ELIP-SPRING AIRMAXX</v>
          </cell>
          <cell r="C18797" t="str">
            <v xml:space="preserve"> </v>
          </cell>
        </row>
        <row r="18798">
          <cell r="A18798" t="str">
            <v>D4080010-SP</v>
          </cell>
          <cell r="B18798" t="str">
            <v>##BD 96,S,Z,S-Z BUMPER, SPARE</v>
          </cell>
          <cell r="C18798" t="str">
            <v xml:space="preserve"> </v>
          </cell>
        </row>
        <row r="18799">
          <cell r="A18799">
            <v>10034317</v>
          </cell>
          <cell r="B18799" t="str">
            <v>O-RING FOR SIGNAL LINE / 10 PIECE</v>
          </cell>
          <cell r="C18799" t="str">
            <v xml:space="preserve"> </v>
          </cell>
        </row>
        <row r="18800">
          <cell r="A18800">
            <v>10199380</v>
          </cell>
          <cell r="B18800" t="str">
            <v>PRESSURE SPRING,PR18,M1 SCBA, 5PCS SPARE</v>
          </cell>
          <cell r="C18800" t="str">
            <v xml:space="preserve"> </v>
          </cell>
        </row>
        <row r="18801">
          <cell r="A18801" t="str">
            <v>LW003494</v>
          </cell>
          <cell r="B18801" t="str">
            <v>GAITER, LEVER VALVE, RED</v>
          </cell>
          <cell r="C18801" t="str">
            <v xml:space="preserve"> </v>
          </cell>
        </row>
        <row r="18802">
          <cell r="A18802">
            <v>10096442</v>
          </cell>
          <cell r="B18802" t="str">
            <v>SLEEVE (10X)</v>
          </cell>
          <cell r="C18802" t="str">
            <v xml:space="preserve"> </v>
          </cell>
        </row>
        <row r="18803">
          <cell r="A18803">
            <v>10117444</v>
          </cell>
          <cell r="B18803" t="str">
            <v>FILTRE ANTI POUSSIERE LW 100</v>
          </cell>
          <cell r="C18803" t="str">
            <v xml:space="preserve"> </v>
          </cell>
        </row>
        <row r="18804">
          <cell r="A18804">
            <v>10090419</v>
          </cell>
          <cell r="B18804" t="str">
            <v>FULL SYNTHETIC L&amp;W COMPRESSOR OIL. 1 LIT</v>
          </cell>
          <cell r="C18804" t="str">
            <v xml:space="preserve"> </v>
          </cell>
        </row>
        <row r="18805">
          <cell r="A18805">
            <v>10198966</v>
          </cell>
          <cell r="B18805" t="str">
            <v>HIP BELT BUCKLE BLACK, M1 SCBA, 5 PCS SP</v>
          </cell>
          <cell r="C18805" t="str">
            <v xml:space="preserve"> </v>
          </cell>
        </row>
        <row r="18806">
          <cell r="A18806" t="str">
            <v>D2055913</v>
          </cell>
          <cell r="B18806" t="str">
            <v>FILTER CONNECTOR 3S BASIS PLUS</v>
          </cell>
          <cell r="C18806" t="str">
            <v xml:space="preserve"> </v>
          </cell>
        </row>
        <row r="18807">
          <cell r="A18807" t="str">
            <v>D4075085</v>
          </cell>
          <cell r="B18807" t="str">
            <v>500E  PRE.REDUCER, SEAL CAP, NEUTRAL</v>
          </cell>
          <cell r="C18807" t="str">
            <v xml:space="preserve"> </v>
          </cell>
        </row>
        <row r="18808">
          <cell r="A18808" t="str">
            <v>D4073033</v>
          </cell>
          <cell r="B18808" t="str">
            <v>VALVE UPPER SPINDLE (ROM 1992-1996)</v>
          </cell>
          <cell r="C18808" t="str">
            <v xml:space="preserve"> </v>
          </cell>
        </row>
        <row r="18809">
          <cell r="A18809" t="str">
            <v>B1266001</v>
          </cell>
          <cell r="B18809" t="str">
            <v>HOSE END CAP.(PKT 10)</v>
          </cell>
          <cell r="C18809" t="str">
            <v xml:space="preserve"> </v>
          </cell>
        </row>
        <row r="18810">
          <cell r="A18810">
            <v>10068843</v>
          </cell>
          <cell r="B18810" t="str">
            <v>MEDIUM PRESSURE LINE 1220,DM04, BD COMP.</v>
          </cell>
          <cell r="C18810" t="str">
            <v xml:space="preserve"> </v>
          </cell>
        </row>
        <row r="18811">
          <cell r="A18811" t="str">
            <v>D4074847</v>
          </cell>
          <cell r="B18811" t="str">
            <v>ADAPTER,LEAK TEST M45X3</v>
          </cell>
          <cell r="C18811" t="str">
            <v xml:space="preserve"> </v>
          </cell>
        </row>
        <row r="18812">
          <cell r="A18812">
            <v>10096679</v>
          </cell>
          <cell r="B18812" t="str">
            <v>AUTOMAXX AE/AS  CONE (5X)</v>
          </cell>
          <cell r="C18812" t="str">
            <v xml:space="preserve"> </v>
          </cell>
        </row>
        <row r="18813">
          <cell r="A18813" t="str">
            <v>D4073032-SP</v>
          </cell>
          <cell r="B18813" t="str">
            <v>## O-RING 14X1.5 F.VALVES(1992 ON),10X</v>
          </cell>
          <cell r="C18813" t="str">
            <v xml:space="preserve"> </v>
          </cell>
        </row>
        <row r="18814">
          <cell r="A18814" t="str">
            <v>D4080382</v>
          </cell>
          <cell r="B18814" t="str">
            <v>SCREEN 7.8MM DIAMETER F.PLUG NIPPLE</v>
          </cell>
          <cell r="C18814" t="str">
            <v xml:space="preserve"> </v>
          </cell>
        </row>
        <row r="18815">
          <cell r="A18815">
            <v>10145049</v>
          </cell>
          <cell r="B18815" t="str">
            <v>MP COUPLINGLEFT SIDE, SMARTCHECK, SPARE</v>
          </cell>
          <cell r="C18815" t="str">
            <v xml:space="preserve"> </v>
          </cell>
        </row>
        <row r="18816">
          <cell r="A18816">
            <v>10118226</v>
          </cell>
          <cell r="B18816" t="str">
            <v>PC PUSH BUTTON, SPARE, SMARTCHECK</v>
          </cell>
          <cell r="C18816" t="str">
            <v xml:space="preserve"> </v>
          </cell>
        </row>
        <row r="18817">
          <cell r="A18817">
            <v>10118202</v>
          </cell>
          <cell r="B18817" t="str">
            <v>FAN KIT COMPLETE, SP, SMARTCHECK</v>
          </cell>
          <cell r="C18817" t="str">
            <v xml:space="preserve"> </v>
          </cell>
        </row>
        <row r="18818">
          <cell r="A18818" t="str">
            <v>10184424-SP</v>
          </cell>
          <cell r="B18818" t="str">
            <v>HOUSING COVER,  M1 LAGDV, SPARE</v>
          </cell>
          <cell r="C18818" t="str">
            <v xml:space="preserve"> </v>
          </cell>
        </row>
        <row r="18819">
          <cell r="A18819" t="str">
            <v>10189471-SP</v>
          </cell>
          <cell r="B18819" t="str">
            <v>FIXTURE PR18,M1 SCBA,10 PCS SPARE</v>
          </cell>
          <cell r="C18819" t="str">
            <v xml:space="preserve"> </v>
          </cell>
        </row>
        <row r="18820">
          <cell r="A18820" t="str">
            <v>D4080949</v>
          </cell>
          <cell r="B18820" t="str">
            <v>GASKET 7X1.5, 10/PACK.</v>
          </cell>
          <cell r="C18820" t="str">
            <v xml:space="preserve"> </v>
          </cell>
        </row>
        <row r="18821">
          <cell r="A18821" t="str">
            <v>10186609-SP</v>
          </cell>
          <cell r="B18821" t="str">
            <v>U-CLIP W=7 L=21, SLS, SCBA, 10 PCS SPARE</v>
          </cell>
          <cell r="C18821" t="str">
            <v xml:space="preserve"> </v>
          </cell>
        </row>
        <row r="18822">
          <cell r="A18822" t="str">
            <v>D4074272-SP</v>
          </cell>
          <cell r="B18822" t="str">
            <v>LA 96, LA 88  BASE, SEL. BUTTON, SPARE</v>
          </cell>
          <cell r="C18822" t="str">
            <v xml:space="preserve"> </v>
          </cell>
        </row>
        <row r="18823">
          <cell r="A18823">
            <v>10126164</v>
          </cell>
          <cell r="B18823" t="str">
            <v>MSA CONTROL F TRANSPARENT FILMS (5X)</v>
          </cell>
          <cell r="C18823" t="str">
            <v xml:space="preserve"> </v>
          </cell>
        </row>
        <row r="18824">
          <cell r="A18824" t="str">
            <v>10188700-SP</v>
          </cell>
          <cell r="B18824" t="str">
            <v>GAUGE LINE, M1 SCBA, SPARE</v>
          </cell>
          <cell r="C18824" t="str">
            <v xml:space="preserve"> </v>
          </cell>
        </row>
        <row r="18825">
          <cell r="A18825" t="str">
            <v>10189428-SP</v>
          </cell>
          <cell r="B18825" t="str">
            <v>CYLINDER SUPPORT, M1 SCBA, 5 PCS SPARE</v>
          </cell>
          <cell r="C18825" t="str">
            <v xml:space="preserve"> </v>
          </cell>
        </row>
        <row r="18826">
          <cell r="A18826" t="str">
            <v>D1129859</v>
          </cell>
          <cell r="B18826" t="str">
            <v>AIR ELITE LEAD SEALS (PG 25)</v>
          </cell>
          <cell r="C18826" t="str">
            <v xml:space="preserve"> </v>
          </cell>
        </row>
        <row r="18827">
          <cell r="A18827">
            <v>10174143</v>
          </cell>
          <cell r="B18827" t="str">
            <v>GASKET FOR ROUND THREAD, MULTITEST PLUS</v>
          </cell>
          <cell r="C18827" t="str">
            <v xml:space="preserve"> </v>
          </cell>
        </row>
        <row r="18828">
          <cell r="A18828">
            <v>10068497</v>
          </cell>
          <cell r="B18828" t="str">
            <v>AIRELITE 4H SCREW, SENSOR ASSY</v>
          </cell>
          <cell r="C18828" t="str">
            <v xml:space="preserve"> </v>
          </cell>
        </row>
        <row r="18829">
          <cell r="A18829" t="str">
            <v>10026855-SP</v>
          </cell>
          <cell r="B18829" t="str">
            <v>MUSHROOM NUT, AIRMAXX, PACK OF 10, SPARE</v>
          </cell>
          <cell r="C18829" t="str">
            <v xml:space="preserve"> </v>
          </cell>
        </row>
        <row r="18830">
          <cell r="A18830">
            <v>10096661</v>
          </cell>
          <cell r="B18830" t="str">
            <v>LA 96-N,88-N BASE, DEMAND VALVE (5X)</v>
          </cell>
          <cell r="C18830" t="str">
            <v xml:space="preserve"> </v>
          </cell>
        </row>
        <row r="18831">
          <cell r="A18831" t="str">
            <v>D4075061-SP</v>
          </cell>
          <cell r="B18831" t="str">
            <v>THREADED NIPPLE 300 F.QUICKFILL, SPARE</v>
          </cell>
          <cell r="C18831" t="str">
            <v xml:space="preserve"> </v>
          </cell>
        </row>
        <row r="18832">
          <cell r="A18832" t="str">
            <v>E0001533</v>
          </cell>
          <cell r="B18832" t="str">
            <v>SAF. COUPLING, MALE RECTUS, 96SSTF13MXN</v>
          </cell>
          <cell r="C18832" t="str">
            <v xml:space="preserve"> </v>
          </cell>
        </row>
        <row r="18833">
          <cell r="A18833" t="str">
            <v>D4083505</v>
          </cell>
          <cell r="B18833" t="str">
            <v>PDF RING</v>
          </cell>
          <cell r="C18833" t="str">
            <v xml:space="preserve"> </v>
          </cell>
        </row>
        <row r="18834">
          <cell r="A18834" t="str">
            <v>10103924-SP</v>
          </cell>
          <cell r="B18834" t="str">
            <v>SHOULDER PADS,LUMINESC.,LEFT &amp; RIGHT,SP</v>
          </cell>
          <cell r="C18834" t="str">
            <v xml:space="preserve"> </v>
          </cell>
        </row>
        <row r="18835">
          <cell r="A18835" t="str">
            <v>D4075166-SP</v>
          </cell>
          <cell r="B18835" t="str">
            <v>STRAP HOLDER FOR WAIST STRAP, PACK OF 10</v>
          </cell>
          <cell r="C18835" t="str">
            <v xml:space="preserve"> </v>
          </cell>
        </row>
        <row r="18836">
          <cell r="A18836" t="str">
            <v>10193052-SP</v>
          </cell>
          <cell r="B18836" t="str">
            <v>SEAL RING 8X13X1-CU, 10 PCS SPARE</v>
          </cell>
          <cell r="C18836" t="str">
            <v xml:space="preserve"> </v>
          </cell>
        </row>
        <row r="18837">
          <cell r="A18837">
            <v>10198940</v>
          </cell>
          <cell r="B18837" t="str">
            <v>FIXTURE CYL.SUPPORT,M1 SCBA,10 PCS SPARE</v>
          </cell>
          <cell r="C18837" t="str">
            <v xml:space="preserve"> </v>
          </cell>
        </row>
        <row r="18838">
          <cell r="A18838" t="str">
            <v>10103575-SP</v>
          </cell>
          <cell r="B18838" t="str">
            <v>ALPHAMITTER HOUSING, ASSY</v>
          </cell>
          <cell r="C18838" t="str">
            <v xml:space="preserve"> </v>
          </cell>
        </row>
        <row r="18839">
          <cell r="A18839">
            <v>10044035</v>
          </cell>
          <cell r="B18839" t="str">
            <v>HAND WHEEL DISK</v>
          </cell>
          <cell r="C18839" t="str">
            <v xml:space="preserve"> </v>
          </cell>
        </row>
        <row r="18840">
          <cell r="A18840" t="str">
            <v>D4075889</v>
          </cell>
          <cell r="B18840" t="str">
            <v>## BD COMPACT  CYLINDER HOLDING STRAP C</v>
          </cell>
          <cell r="C18840" t="str">
            <v xml:space="preserve"> Pas obejmy butli, BD Compact</v>
          </cell>
        </row>
        <row r="18841">
          <cell r="A18841">
            <v>10068518</v>
          </cell>
          <cell r="B18841" t="str">
            <v>AIRELITE 4H PADDING, BATTERY HOLDER</v>
          </cell>
          <cell r="C18841" t="str">
            <v xml:space="preserve"> </v>
          </cell>
        </row>
        <row r="18842">
          <cell r="A18842" t="str">
            <v>10143961-SP</v>
          </cell>
          <cell r="B18842" t="str">
            <v>PROTECTION CAP FOR COUPLING, PACK OF 10</v>
          </cell>
          <cell r="C18842" t="str">
            <v xml:space="preserve"> </v>
          </cell>
        </row>
        <row r="18843">
          <cell r="A18843">
            <v>10174144</v>
          </cell>
          <cell r="B18843" t="str">
            <v>O-RING HAND WHEEL, MULTITEST PLUS CASE</v>
          </cell>
          <cell r="C18843" t="str">
            <v xml:space="preserve"> </v>
          </cell>
        </row>
        <row r="18844">
          <cell r="A18844" t="str">
            <v>10190700-SP</v>
          </cell>
          <cell r="B18844" t="str">
            <v>WARNING WHISTLE ADAPTER, M1 SCBA, SPARE</v>
          </cell>
          <cell r="C18844" t="str">
            <v xml:space="preserve"> </v>
          </cell>
        </row>
        <row r="18845">
          <cell r="A18845">
            <v>10026841</v>
          </cell>
          <cell r="B18845" t="str">
            <v>CLIP AIRMAXX</v>
          </cell>
          <cell r="C18845" t="str">
            <v xml:space="preserve"> </v>
          </cell>
        </row>
        <row r="18846">
          <cell r="A18846">
            <v>10068286</v>
          </cell>
          <cell r="B18846" t="str">
            <v>AIRELITE 4H CATCH PINS (PKG 2)</v>
          </cell>
          <cell r="C18846" t="str">
            <v xml:space="preserve"> </v>
          </cell>
        </row>
        <row r="18847">
          <cell r="A18847" t="str">
            <v>D0013834-SP</v>
          </cell>
          <cell r="B18847" t="str">
            <v>CLAMP 67,8 - 71,0, SPARE, PACK OF 10</v>
          </cell>
          <cell r="C18847" t="str">
            <v xml:space="preserve"> </v>
          </cell>
        </row>
        <row r="18848">
          <cell r="A18848" t="str">
            <v>E0002027</v>
          </cell>
          <cell r="B18848" t="str">
            <v>AIR INTAKE FILTER ELEMENT, BP3, Y39282E</v>
          </cell>
          <cell r="C18848" t="str">
            <v xml:space="preserve"> </v>
          </cell>
        </row>
        <row r="18849">
          <cell r="A18849">
            <v>10198954</v>
          </cell>
          <cell r="B18849" t="str">
            <v>CYL.RETAINER STRAP SHORT PL.,M1 SCBA, SP</v>
          </cell>
          <cell r="C18849" t="str">
            <v xml:space="preserve"> </v>
          </cell>
        </row>
        <row r="18850">
          <cell r="A18850">
            <v>10096916</v>
          </cell>
          <cell r="B18850" t="str">
            <v>GASKET, SAFETY VALVE (10X)</v>
          </cell>
          <cell r="C18850" t="str">
            <v xml:space="preserve"> </v>
          </cell>
        </row>
        <row r="18851">
          <cell r="A18851" t="str">
            <v>E0001491</v>
          </cell>
          <cell r="B18851" t="str">
            <v>CLAMP, STAINLESS, G1/4,  JS242</v>
          </cell>
          <cell r="C18851" t="str">
            <v xml:space="preserve"> </v>
          </cell>
        </row>
        <row r="18852">
          <cell r="A18852" t="str">
            <v>D4075801</v>
          </cell>
          <cell r="B18852" t="str">
            <v>REDUCR.QUICK-FILL HANDWHEEL 300,BLACK</v>
          </cell>
          <cell r="C18852" t="str">
            <v xml:space="preserve"> </v>
          </cell>
        </row>
        <row r="18853">
          <cell r="A18853" t="str">
            <v>D4075835</v>
          </cell>
          <cell r="B18853" t="str">
            <v>## BD 96  SIGNAL LINE N</v>
          </cell>
          <cell r="C18853" t="str">
            <v xml:space="preserve"> </v>
          </cell>
        </row>
        <row r="18854">
          <cell r="A18854">
            <v>10085443</v>
          </cell>
          <cell r="B18854" t="str">
            <v>LOWER SPINDLE FOR VALVE TWIN PACK</v>
          </cell>
          <cell r="C18854" t="str">
            <v xml:space="preserve"> </v>
          </cell>
        </row>
        <row r="18855">
          <cell r="A18855">
            <v>10096662</v>
          </cell>
          <cell r="B18855" t="str">
            <v>LA 96-N, LA 88-N  BUTTON F. DV (5X)</v>
          </cell>
          <cell r="C18855" t="str">
            <v xml:space="preserve"> </v>
          </cell>
        </row>
        <row r="18856">
          <cell r="A18856" t="str">
            <v>10195729-SP</v>
          </cell>
          <cell r="B18856" t="str">
            <v>CIRCLIP 16X1, 10 PCS SPARE</v>
          </cell>
          <cell r="C18856" t="str">
            <v xml:space="preserve"> </v>
          </cell>
        </row>
        <row r="18857">
          <cell r="A18857">
            <v>10126353</v>
          </cell>
          <cell r="B18857" t="str">
            <v>FEMALE COUPLING STAUBLI RBE06 G1/4 MALE</v>
          </cell>
          <cell r="C18857" t="str">
            <v xml:space="preserve"> </v>
          </cell>
        </row>
        <row r="18858">
          <cell r="A18858">
            <v>10118209</v>
          </cell>
          <cell r="B18858" t="str">
            <v>FAN COVER, SPARE, SMARTCHECK</v>
          </cell>
          <cell r="C18858" t="str">
            <v xml:space="preserve"> </v>
          </cell>
        </row>
        <row r="18859">
          <cell r="A18859" t="str">
            <v>D4066206</v>
          </cell>
          <cell r="B18859" t="str">
            <v>CONTROL PISTON ASV</v>
          </cell>
          <cell r="C18859" t="str">
            <v xml:space="preserve"> </v>
          </cell>
        </row>
        <row r="18860">
          <cell r="A18860" t="str">
            <v>D4071060</v>
          </cell>
          <cell r="B18860" t="str">
            <v>CAP, STANDARD (FROM 1996 ON)</v>
          </cell>
          <cell r="C18860" t="str">
            <v xml:space="preserve"> </v>
          </cell>
        </row>
        <row r="18861">
          <cell r="A18861">
            <v>10115112</v>
          </cell>
          <cell r="B18861" t="str">
            <v>SMARTCHECK TOUCHPEN</v>
          </cell>
          <cell r="C18861" t="str">
            <v xml:space="preserve"> </v>
          </cell>
        </row>
        <row r="18862">
          <cell r="A18862" t="str">
            <v>10192124-SP</v>
          </cell>
          <cell r="B18862" t="str">
            <v>SIGNAL LINE, WHISTLE, M1 SCBA, SPARE</v>
          </cell>
          <cell r="C18862" t="str">
            <v xml:space="preserve"> </v>
          </cell>
        </row>
        <row r="18863">
          <cell r="A18863">
            <v>10096049</v>
          </cell>
          <cell r="B18863" t="str">
            <v>O-RING 25,3 X 2,4 (10X)</v>
          </cell>
          <cell r="C18863" t="str">
            <v xml:space="preserve"> </v>
          </cell>
        </row>
        <row r="18864">
          <cell r="A18864">
            <v>10081471</v>
          </cell>
          <cell r="B18864" t="str">
            <v>CONNECTOR OF WARNING DEVICE, SPARE</v>
          </cell>
          <cell r="C18864" t="str">
            <v xml:space="preserve"> </v>
          </cell>
        </row>
        <row r="18865">
          <cell r="A18865" t="str">
            <v>D4060117</v>
          </cell>
          <cell r="B18865" t="str">
            <v>GASKET 10.5X8.1X0.5</v>
          </cell>
          <cell r="C18865" t="str">
            <v xml:space="preserve"> </v>
          </cell>
        </row>
        <row r="18866">
          <cell r="A18866" t="str">
            <v>D4085808-SP</v>
          </cell>
          <cell r="B18866" t="str">
            <v>BD COMPACT  SHOULDER STRAP, SPARE</v>
          </cell>
          <cell r="C18866" t="str">
            <v>Pas barkowy, BD Compact</v>
          </cell>
        </row>
        <row r="18867">
          <cell r="A18867" t="str">
            <v>D4075081</v>
          </cell>
          <cell r="B18867" t="str">
            <v>## 500E/500C PRESS.RED. DIAPHRAGM PISTON</v>
          </cell>
          <cell r="C18867" t="str">
            <v xml:space="preserve"> </v>
          </cell>
        </row>
        <row r="18868">
          <cell r="A18868" t="str">
            <v>10023582-SP</v>
          </cell>
          <cell r="B18868" t="str">
            <v>SPARE AUTOMAXX N  CONE ( 5 PCS )</v>
          </cell>
          <cell r="C18868" t="str">
            <v xml:space="preserve"> </v>
          </cell>
        </row>
        <row r="18869">
          <cell r="A18869">
            <v>10143961</v>
          </cell>
          <cell r="B18869" t="str">
            <v>PROTECTION CAP FOR COUPLING</v>
          </cell>
          <cell r="C18869" t="str">
            <v xml:space="preserve"> </v>
          </cell>
        </row>
        <row r="18870">
          <cell r="A18870">
            <v>10126356</v>
          </cell>
          <cell r="B18870" t="str">
            <v>ABOUT MALE CEJN 96KS G1/4 FEMALE</v>
          </cell>
          <cell r="C18870" t="str">
            <v xml:space="preserve"> </v>
          </cell>
        </row>
        <row r="18871">
          <cell r="A18871" t="str">
            <v>D4080121-SP</v>
          </cell>
          <cell r="B18871" t="str">
            <v>SLIDING RING, PKG 10 PCS, SPARE</v>
          </cell>
          <cell r="C18871" t="str">
            <v xml:space="preserve"> </v>
          </cell>
        </row>
        <row r="18872">
          <cell r="A18872" t="str">
            <v>10020380-SP</v>
          </cell>
          <cell r="B18872" t="str">
            <v>SECURING CLAMP, LGDV, 10 PCS SPARE</v>
          </cell>
          <cell r="C18872" t="str">
            <v xml:space="preserve"> </v>
          </cell>
        </row>
        <row r="18873">
          <cell r="A18873">
            <v>10068516</v>
          </cell>
          <cell r="B18873" t="str">
            <v>AIRELITE 4H CANISTER FIXING STRAPS (S/P)</v>
          </cell>
          <cell r="C18873" t="str">
            <v xml:space="preserve"> </v>
          </cell>
        </row>
        <row r="18874">
          <cell r="A18874" t="str">
            <v>D2055012</v>
          </cell>
          <cell r="B18874" t="str">
            <v>INHALATION VALVE DISC</v>
          </cell>
          <cell r="C18874" t="str">
            <v xml:space="preserve"> </v>
          </cell>
        </row>
        <row r="18875">
          <cell r="A18875">
            <v>10058371</v>
          </cell>
          <cell r="B18875" t="str">
            <v>3S-H-A LENS FRAME, ASSEMBLY</v>
          </cell>
          <cell r="C18875" t="str">
            <v xml:space="preserve"> </v>
          </cell>
        </row>
        <row r="18876">
          <cell r="A18876" t="str">
            <v>D4074315-SP</v>
          </cell>
          <cell r="B18876" t="str">
            <v>## PROTECTIVE CAP F.PRESSURE GAUGE,SPARE</v>
          </cell>
          <cell r="C18876" t="str">
            <v xml:space="preserve"> </v>
          </cell>
        </row>
        <row r="18877">
          <cell r="A18877">
            <v>10096332</v>
          </cell>
          <cell r="B18877" t="str">
            <v>500 PRESSURE REDUCER, MD5  COVER (10X)</v>
          </cell>
          <cell r="C18877" t="str">
            <v xml:space="preserve"> </v>
          </cell>
        </row>
        <row r="18878">
          <cell r="A18878">
            <v>10198978</v>
          </cell>
          <cell r="B18878" t="str">
            <v>SAFETY VALVE, PR18, M1 SCBA,  SPARE</v>
          </cell>
          <cell r="C18878" t="str">
            <v xml:space="preserve"> </v>
          </cell>
        </row>
        <row r="18879">
          <cell r="A18879" t="str">
            <v>D4068531</v>
          </cell>
          <cell r="B18879" t="str">
            <v>O-RING 55,25 X 2,62</v>
          </cell>
          <cell r="C18879" t="str">
            <v xml:space="preserve"> </v>
          </cell>
        </row>
        <row r="18880">
          <cell r="A18880">
            <v>10068512</v>
          </cell>
          <cell r="B18880" t="str">
            <v>AIRELITE 4H COLLAR NUT, BLOWER (SPARE)</v>
          </cell>
          <cell r="C18880" t="str">
            <v xml:space="preserve"> </v>
          </cell>
        </row>
        <row r="18881">
          <cell r="A18881" t="str">
            <v>E0000702</v>
          </cell>
          <cell r="B18881" t="str">
            <v>COMPLETE SHAFT, VALVE VTI, 0440.24.0-57</v>
          </cell>
          <cell r="C18881" t="str">
            <v xml:space="preserve"> </v>
          </cell>
        </row>
        <row r="18882">
          <cell r="A18882" t="str">
            <v>D4080413-SP</v>
          </cell>
          <cell r="B18882" t="str">
            <v>P-500A,VALVE CAP,3S(POS.PRESS.),10PCS.SP</v>
          </cell>
          <cell r="C18882" t="str">
            <v xml:space="preserve"> </v>
          </cell>
        </row>
        <row r="18883">
          <cell r="A18883" t="str">
            <v>D4075093-SP</v>
          </cell>
          <cell r="B18883" t="str">
            <v>## BD 96  SUPPORT F.CYLINDER, SPARE</v>
          </cell>
          <cell r="C18883" t="str">
            <v xml:space="preserve"> </v>
          </cell>
        </row>
        <row r="18884">
          <cell r="A18884">
            <v>10177524</v>
          </cell>
          <cell r="B18884" t="str">
            <v>MOUNTING PLATE F. BATT. HOUSING, MULTI.P</v>
          </cell>
          <cell r="C18884" t="str">
            <v xml:space="preserve"> </v>
          </cell>
        </row>
        <row r="18885">
          <cell r="A18885" t="str">
            <v>D4075077</v>
          </cell>
          <cell r="B18885" t="str">
            <v>MACHINE SCREW 5X45</v>
          </cell>
          <cell r="C18885" t="str">
            <v xml:space="preserve"> </v>
          </cell>
        </row>
        <row r="18886">
          <cell r="A18886" t="str">
            <v>D4033017</v>
          </cell>
          <cell r="B18886" t="str">
            <v>GASKET 18X11.8X2</v>
          </cell>
          <cell r="C18886" t="str">
            <v xml:space="preserve"> </v>
          </cell>
        </row>
        <row r="18887">
          <cell r="A18887">
            <v>10096334</v>
          </cell>
          <cell r="B18887" t="str">
            <v>SUPPORT (10X)</v>
          </cell>
          <cell r="C18887" t="str">
            <v xml:space="preserve"> </v>
          </cell>
        </row>
        <row r="18888">
          <cell r="A18888">
            <v>633553</v>
          </cell>
          <cell r="B18888" t="str">
            <v>O-RING,POLYLACTONE URETHANE,.239ID</v>
          </cell>
          <cell r="C18888" t="str">
            <v xml:space="preserve"> </v>
          </cell>
        </row>
        <row r="18889">
          <cell r="A18889">
            <v>10174151</v>
          </cell>
          <cell r="B18889" t="str">
            <v>SILICONE HOSE 10 X 750, MULTITEST PLUS</v>
          </cell>
          <cell r="C18889" t="str">
            <v xml:space="preserve"> </v>
          </cell>
        </row>
        <row r="18890">
          <cell r="A18890">
            <v>10088302</v>
          </cell>
          <cell r="B18890" t="str">
            <v>COUNTERSINK SCREW M5X10 DM04  X10 SPARE</v>
          </cell>
          <cell r="C18890" t="str">
            <v xml:space="preserve"> </v>
          </cell>
        </row>
        <row r="18891">
          <cell r="A18891" t="str">
            <v>D4073036</v>
          </cell>
          <cell r="B18891" t="str">
            <v>## HANDWHEEL HUB F. VALVES (1992-1996)</v>
          </cell>
          <cell r="C18891" t="str">
            <v xml:space="preserve"> </v>
          </cell>
        </row>
        <row r="18892">
          <cell r="A18892" t="str">
            <v>10040640-SP</v>
          </cell>
          <cell r="B18892" t="str">
            <v>LOOP AIRMAXX EXXTREME, SPARE (PACK OF 3)</v>
          </cell>
          <cell r="C18892" t="str">
            <v xml:space="preserve"> </v>
          </cell>
        </row>
        <row r="18893">
          <cell r="A18893" t="str">
            <v>10110129-SP</v>
          </cell>
          <cell r="B18893" t="str">
            <v>TENSION STRAP, AIRXPRESS FIRE, SPARE</v>
          </cell>
          <cell r="C18893" t="str">
            <v xml:space="preserve"> </v>
          </cell>
        </row>
        <row r="18894">
          <cell r="A18894" t="str">
            <v>D0010402</v>
          </cell>
          <cell r="B18894" t="str">
            <v>CPS  MUFFLER (SILENCER) U 1/4"</v>
          </cell>
          <cell r="C18894" t="str">
            <v xml:space="preserve"> </v>
          </cell>
        </row>
        <row r="18895">
          <cell r="A18895" t="str">
            <v>LW000672</v>
          </cell>
          <cell r="B18895" t="str">
            <v>GASKET OIL PUMP COVER 450/570/720/1300</v>
          </cell>
          <cell r="C18895" t="str">
            <v xml:space="preserve"> </v>
          </cell>
        </row>
        <row r="18896">
          <cell r="A18896" t="str">
            <v>D4073037</v>
          </cell>
          <cell r="B18896" t="str">
            <v>HEXAGONAL NUT M 6 F. VALVES (1992-1996)</v>
          </cell>
          <cell r="C18896" t="str">
            <v xml:space="preserve"> </v>
          </cell>
        </row>
        <row r="18897">
          <cell r="A18897">
            <v>10118175</v>
          </cell>
          <cell r="B18897" t="str">
            <v>DISPLAY FRAME SCREWS 18 PC SMARTCHECK</v>
          </cell>
          <cell r="C18897" t="str">
            <v xml:space="preserve"> </v>
          </cell>
        </row>
        <row r="18898">
          <cell r="A18898">
            <v>10096664</v>
          </cell>
          <cell r="B18898" t="str">
            <v>LA 96-N,LA88-N BUTTON,TOP (5X)</v>
          </cell>
          <cell r="C18898" t="str">
            <v xml:space="preserve"> </v>
          </cell>
        </row>
        <row r="18899">
          <cell r="A18899" t="str">
            <v>E0001530</v>
          </cell>
          <cell r="B18899" t="str">
            <v>PROTECTIVE CAP, PN SK12S</v>
          </cell>
          <cell r="C18899" t="str">
            <v xml:space="preserve"> </v>
          </cell>
        </row>
        <row r="18900">
          <cell r="A18900">
            <v>10097651</v>
          </cell>
          <cell r="B18900" t="str">
            <v>HEXAGON SOCKET HEAD SCR. M5X8 (10X)</v>
          </cell>
          <cell r="C18900" t="str">
            <v xml:space="preserve"> </v>
          </cell>
        </row>
        <row r="18901">
          <cell r="A18901" t="str">
            <v>10040641-BUND</v>
          </cell>
          <cell r="B18901" t="str">
            <v>1INEHOLDER(SNAPFASTENER),WIDEGERMANARMY</v>
          </cell>
          <cell r="C18901" t="str">
            <v xml:space="preserve"> </v>
          </cell>
        </row>
        <row r="18902">
          <cell r="A18902" t="str">
            <v>10196789-SP</v>
          </cell>
          <cell r="B18902" t="str">
            <v>STOP SPRING, U-CLIP, M1 SCBA, 10 PCS SP</v>
          </cell>
          <cell r="C18902" t="str">
            <v xml:space="preserve"> </v>
          </cell>
        </row>
        <row r="18903">
          <cell r="A18903" t="str">
            <v>10110136-SP</v>
          </cell>
          <cell r="B18903" t="str">
            <v>CYLINDER STRAP, AIRXPRESS FIRE, SPARE</v>
          </cell>
          <cell r="C18903" t="str">
            <v xml:space="preserve"> </v>
          </cell>
        </row>
        <row r="18904">
          <cell r="A18904" t="str">
            <v>B1266004</v>
          </cell>
          <cell r="B18904" t="str">
            <v>FUSE (5 AMP).(PKT 10).</v>
          </cell>
          <cell r="C18904" t="str">
            <v xml:space="preserve"> </v>
          </cell>
        </row>
        <row r="18905">
          <cell r="A18905" t="str">
            <v>D0013185</v>
          </cell>
          <cell r="B18905" t="str">
            <v>CYLINDER HEAD SCREW M4X25</v>
          </cell>
          <cell r="C18905" t="str">
            <v xml:space="preserve"> </v>
          </cell>
        </row>
        <row r="18906">
          <cell r="A18906" t="str">
            <v>D4075199-SP</v>
          </cell>
          <cell r="B18906" t="str">
            <v>## BD 96,BD COMPACT  PLATE F.P.RED,SPARE</v>
          </cell>
          <cell r="C18906" t="str">
            <v xml:space="preserve"> </v>
          </cell>
        </row>
        <row r="18907">
          <cell r="A18907" t="str">
            <v>D2055714</v>
          </cell>
          <cell r="B18907" t="str">
            <v>3S COUPLING STRAP, ASSEMBLY</v>
          </cell>
          <cell r="C18907" t="str">
            <v xml:space="preserve"> </v>
          </cell>
        </row>
        <row r="18908">
          <cell r="A18908" t="str">
            <v>D2004011</v>
          </cell>
          <cell r="B18908" t="str">
            <v>STRAHLER CAP  GASKET 38.5X28.5X2</v>
          </cell>
          <cell r="C18908" t="str">
            <v xml:space="preserve"> </v>
          </cell>
        </row>
        <row r="18909">
          <cell r="A18909" t="str">
            <v>D0011820</v>
          </cell>
          <cell r="B18909" t="str">
            <v>## CRIMP BUSH Ø 20</v>
          </cell>
          <cell r="C18909" t="str">
            <v xml:space="preserve"> </v>
          </cell>
        </row>
        <row r="18910">
          <cell r="A18910">
            <v>10026846</v>
          </cell>
          <cell r="B18910" t="str">
            <v>AIRMAXX CYLINDER BUCKLE</v>
          </cell>
          <cell r="C18910" t="str">
            <v xml:space="preserve"> </v>
          </cell>
        </row>
        <row r="18911">
          <cell r="A18911" t="str">
            <v>D4071059</v>
          </cell>
          <cell r="B18911" t="str">
            <v>VALVE WHEEL, STANDARD (FROM 1996 ON)</v>
          </cell>
          <cell r="C18911" t="str">
            <v xml:space="preserve"> </v>
          </cell>
        </row>
        <row r="18912">
          <cell r="A18912" t="str">
            <v>D4075188</v>
          </cell>
          <cell r="B18912" t="str">
            <v>HOLDING PLATE</v>
          </cell>
          <cell r="C18912" t="str">
            <v xml:space="preserve"> </v>
          </cell>
        </row>
        <row r="18913">
          <cell r="A18913">
            <v>10191886</v>
          </cell>
          <cell r="B18913" t="str">
            <v>PUSH BUTTON, MULTITEST PLUS</v>
          </cell>
          <cell r="C18913" t="str">
            <v xml:space="preserve"> </v>
          </cell>
        </row>
        <row r="18914">
          <cell r="A18914" t="str">
            <v>10160999-SP</v>
          </cell>
          <cell r="B18914" t="str">
            <v>SCREW, 2.2X6.5, LGDV, 10 PCS SPARE</v>
          </cell>
          <cell r="C18914" t="str">
            <v xml:space="preserve"> </v>
          </cell>
        </row>
        <row r="18915">
          <cell r="A18915" t="str">
            <v>D0010986</v>
          </cell>
          <cell r="B18915" t="str">
            <v>ORING 29.1X2.55N NBR72 BK ISO3601</v>
          </cell>
          <cell r="C18915" t="str">
            <v xml:space="preserve"> </v>
          </cell>
        </row>
        <row r="18916">
          <cell r="A18916">
            <v>10073813</v>
          </cell>
          <cell r="B18916" t="str">
            <v>O-RING 12 X 2 NBR  90 SHORE A</v>
          </cell>
          <cell r="C18916" t="str">
            <v xml:space="preserve"> </v>
          </cell>
        </row>
        <row r="18917">
          <cell r="A18917">
            <v>10096441</v>
          </cell>
          <cell r="B18917" t="str">
            <v>## BD 96  SCREW M 5X40X(6)-A2 (10X)</v>
          </cell>
          <cell r="C18917" t="str">
            <v xml:space="preserve"> </v>
          </cell>
        </row>
        <row r="18918">
          <cell r="A18918" t="str">
            <v>D4075189</v>
          </cell>
          <cell r="B18918" t="str">
            <v>REINFORCING BAR SPACER</v>
          </cell>
          <cell r="C18918" t="str">
            <v xml:space="preserve"> </v>
          </cell>
        </row>
        <row r="18919">
          <cell r="A18919" t="str">
            <v>D4071031</v>
          </cell>
          <cell r="B18919" t="str">
            <v>WASHER</v>
          </cell>
          <cell r="C18919" t="str">
            <v xml:space="preserve"> </v>
          </cell>
        </row>
        <row r="18920">
          <cell r="A18920" t="str">
            <v>D0009116</v>
          </cell>
          <cell r="B18920" t="str">
            <v>## WASHER, 9 X 0.8 DIN 472 CUSN6</v>
          </cell>
          <cell r="C18920" t="str">
            <v xml:space="preserve"> </v>
          </cell>
        </row>
        <row r="18921">
          <cell r="A18921" t="str">
            <v>D4080056</v>
          </cell>
          <cell r="B18921" t="str">
            <v>SLEEVE</v>
          </cell>
          <cell r="C18921" t="str">
            <v xml:space="preserve"> </v>
          </cell>
        </row>
        <row r="18922">
          <cell r="A18922" t="str">
            <v>D4080063</v>
          </cell>
          <cell r="B18922" t="str">
            <v>GASKET   7   X 1,5            72 NBR/872</v>
          </cell>
          <cell r="C18922" t="str">
            <v xml:space="preserve"> </v>
          </cell>
        </row>
        <row r="18923">
          <cell r="A18923" t="str">
            <v>D4024028</v>
          </cell>
          <cell r="B18923" t="str">
            <v>GASKET 10.5X5X1</v>
          </cell>
          <cell r="C18923" t="str">
            <v xml:space="preserve"> </v>
          </cell>
        </row>
        <row r="18924">
          <cell r="A18924">
            <v>10145356</v>
          </cell>
          <cell r="B18924" t="str">
            <v>PRESS.REDUCER CONTR. VALVE,SMARTCHECK,SP</v>
          </cell>
          <cell r="C18924" t="str">
            <v xml:space="preserve"> </v>
          </cell>
        </row>
        <row r="18925">
          <cell r="A18925" t="str">
            <v>10190005-SP</v>
          </cell>
          <cell r="B18925" t="str">
            <v>PR 200/300, PR18, M1 SCBA, SP</v>
          </cell>
          <cell r="C18925" t="str">
            <v xml:space="preserve"> </v>
          </cell>
        </row>
        <row r="18926">
          <cell r="A18926" t="str">
            <v>E0001847</v>
          </cell>
          <cell r="B18926" t="str">
            <v>O-RING 49.5 X 3.0 FOR PAS4, .Y24289</v>
          </cell>
          <cell r="C18926" t="str">
            <v xml:space="preserve"> </v>
          </cell>
        </row>
        <row r="18927">
          <cell r="A18927">
            <v>10145390</v>
          </cell>
          <cell r="B18927" t="str">
            <v>THREE-WAY BALL VALVE, SMARTCHECK, SPARE</v>
          </cell>
          <cell r="C18927" t="str">
            <v xml:space="preserve"> </v>
          </cell>
        </row>
        <row r="18928">
          <cell r="A18928">
            <v>10145071</v>
          </cell>
          <cell r="B18928" t="str">
            <v>GAUGE CAMERA COMPLETE, SMARTCHECK, SPARE</v>
          </cell>
          <cell r="C18928" t="str">
            <v xml:space="preserve"> </v>
          </cell>
        </row>
        <row r="18929">
          <cell r="A18929">
            <v>10145050</v>
          </cell>
          <cell r="B18929" t="str">
            <v>MICROFON COMPLETE, SMARTCHECK, SPARE</v>
          </cell>
          <cell r="C18929" t="str">
            <v xml:space="preserve"> </v>
          </cell>
        </row>
        <row r="18930">
          <cell r="A18930">
            <v>10145047</v>
          </cell>
          <cell r="B18930" t="str">
            <v>LICENCE WIN7, SMARTCHECK, SPARE</v>
          </cell>
          <cell r="C18930" t="str">
            <v xml:space="preserve"> </v>
          </cell>
        </row>
        <row r="18931">
          <cell r="A18931">
            <v>10145107</v>
          </cell>
          <cell r="B18931" t="str">
            <v>HIGH PRESSURE SENSOR 1, SMARTCHECK,SPARE</v>
          </cell>
          <cell r="C18931" t="str">
            <v xml:space="preserve"> </v>
          </cell>
        </row>
        <row r="18932">
          <cell r="A18932" t="str">
            <v>10193265-SP</v>
          </cell>
          <cell r="B18932" t="str">
            <v>PROTECT. TUNNEL, LEFT,SDIS 29,SP, 5 PCS.</v>
          </cell>
          <cell r="C18932" t="str">
            <v xml:space="preserve"> </v>
          </cell>
        </row>
        <row r="18933">
          <cell r="A18933" t="str">
            <v>10118629-SP</v>
          </cell>
          <cell r="B18933" t="str">
            <v>CYLINDER VALVE AZNEMSNNF SPARE</v>
          </cell>
          <cell r="C18933" t="str">
            <v xml:space="preserve"> </v>
          </cell>
        </row>
        <row r="18934">
          <cell r="A18934" t="str">
            <v>LW003797</v>
          </cell>
          <cell r="B18934" t="str">
            <v>SURCHARGE FOR TÜV SAFETY VALVE</v>
          </cell>
          <cell r="C18934" t="str">
            <v xml:space="preserve"> </v>
          </cell>
        </row>
        <row r="18935">
          <cell r="A18935" t="str">
            <v>E0001848</v>
          </cell>
          <cell r="B18935" t="str">
            <v>BACKUP RING, USE WITH O-RIMG 49, Y24290</v>
          </cell>
          <cell r="C18935" t="str">
            <v xml:space="preserve"> </v>
          </cell>
        </row>
        <row r="18936">
          <cell r="A18936">
            <v>10082059</v>
          </cell>
          <cell r="B18936" t="str">
            <v>SHOULDER PADS ASSY., AIRGO PRO</v>
          </cell>
          <cell r="C18936" t="str">
            <v xml:space="preserve"> </v>
          </cell>
        </row>
        <row r="18937">
          <cell r="A18937" t="str">
            <v>D4075056</v>
          </cell>
          <cell r="B18937" t="str">
            <v>SAFETY VALVE HOUSING</v>
          </cell>
          <cell r="C18937" t="str">
            <v xml:space="preserve"> </v>
          </cell>
        </row>
        <row r="18938">
          <cell r="A18938">
            <v>10027687</v>
          </cell>
          <cell r="B18938" t="str">
            <v>SHOULDER PADS ASSY., AIRMAXX</v>
          </cell>
          <cell r="C18938" t="str">
            <v xml:space="preserve"> </v>
          </cell>
        </row>
        <row r="18939">
          <cell r="A18939" t="str">
            <v>D4901250</v>
          </cell>
          <cell r="B18939" t="str">
            <v>CONNECTOR, W/INSRT</v>
          </cell>
          <cell r="C18939" t="str">
            <v xml:space="preserve"> </v>
          </cell>
        </row>
        <row r="18940">
          <cell r="A18940">
            <v>10048111</v>
          </cell>
          <cell r="B18940" t="str">
            <v>PRESSURE REDUCER VALVE, MICROMAXX</v>
          </cell>
          <cell r="C18940" t="str">
            <v xml:space="preserve"> </v>
          </cell>
        </row>
        <row r="18941">
          <cell r="A18941" t="str">
            <v>D2055121</v>
          </cell>
          <cell r="B18941" t="str">
            <v>3S LENS, F</v>
          </cell>
          <cell r="C18941" t="str">
            <v xml:space="preserve"> </v>
          </cell>
        </row>
        <row r="18942">
          <cell r="A18942">
            <v>10027685</v>
          </cell>
          <cell r="B18942" t="str">
            <v>PLATE WITH BUMPER, AIRMAXX</v>
          </cell>
          <cell r="C18942" t="str">
            <v xml:space="preserve"> </v>
          </cell>
        </row>
        <row r="18943">
          <cell r="A18943">
            <v>10053356</v>
          </cell>
          <cell r="B18943" t="str">
            <v>PROTECTIVE COVER KM</v>
          </cell>
          <cell r="C18943" t="str">
            <v xml:space="preserve"> </v>
          </cell>
        </row>
        <row r="18944">
          <cell r="A18944" t="str">
            <v>LW009489</v>
          </cell>
          <cell r="B18944" t="str">
            <v>PURACON MONITORING SYS., LW 170 D NAUTIC</v>
          </cell>
          <cell r="C18944" t="str">
            <v xml:space="preserve"> </v>
          </cell>
        </row>
        <row r="18945">
          <cell r="A18945">
            <v>10006780</v>
          </cell>
          <cell r="B18945" t="str">
            <v>Turbo-Flo Kit - Hose end coupling</v>
          </cell>
          <cell r="C18945" t="str">
            <v xml:space="preserve"> </v>
          </cell>
        </row>
        <row r="18946">
          <cell r="A18946">
            <v>10011874</v>
          </cell>
          <cell r="B18946" t="str">
            <v>Support tube with filter for con. Valves</v>
          </cell>
          <cell r="C18946" t="str">
            <v xml:space="preserve"> </v>
          </cell>
        </row>
        <row r="18947">
          <cell r="A18947">
            <v>10014783</v>
          </cell>
          <cell r="B18947" t="str">
            <v>Integrated Control Unit / ICU</v>
          </cell>
          <cell r="C18947" t="str">
            <v xml:space="preserve"> </v>
          </cell>
        </row>
        <row r="18948">
          <cell r="A18948">
            <v>10014875</v>
          </cell>
          <cell r="B18948" t="str">
            <v>R-MEKO 720 Diaphragm compressor f.filter</v>
          </cell>
          <cell r="C18948" t="str">
            <v xml:space="preserve"> </v>
          </cell>
        </row>
        <row r="18949">
          <cell r="A18949">
            <v>10015859</v>
          </cell>
          <cell r="B18949" t="str">
            <v>Multicheck test head  Head shape</v>
          </cell>
          <cell r="C18949" t="str">
            <v xml:space="preserve"> </v>
          </cell>
        </row>
        <row r="18950">
          <cell r="A18950">
            <v>10016231</v>
          </cell>
          <cell r="B18950" t="str">
            <v>ICU-S (Key-Version)</v>
          </cell>
          <cell r="C18950" t="str">
            <v xml:space="preserve"> </v>
          </cell>
        </row>
        <row r="18951">
          <cell r="A18951">
            <v>10016232</v>
          </cell>
          <cell r="B18951" t="str">
            <v>ICU-PC-Software</v>
          </cell>
          <cell r="C18951" t="str">
            <v xml:space="preserve"> </v>
          </cell>
        </row>
        <row r="18952">
          <cell r="A18952">
            <v>10018455</v>
          </cell>
          <cell r="B18952" t="str">
            <v>S-Cap-Air  Air feed assembly</v>
          </cell>
          <cell r="C18952" t="str">
            <v xml:space="preserve"> </v>
          </cell>
        </row>
        <row r="18953">
          <cell r="A18953">
            <v>10018520</v>
          </cell>
          <cell r="B18953" t="str">
            <v>BAG S-CAP-AIR</v>
          </cell>
          <cell r="C18953" t="str">
            <v xml:space="preserve"> </v>
          </cell>
        </row>
        <row r="18954">
          <cell r="A18954">
            <v>10018528</v>
          </cell>
          <cell r="B18954" t="str">
            <v>S-Cap-Air  Firing pin</v>
          </cell>
          <cell r="C18954" t="str">
            <v xml:space="preserve"> </v>
          </cell>
        </row>
        <row r="18955">
          <cell r="A18955">
            <v>10019486</v>
          </cell>
          <cell r="B18955" t="str">
            <v>STEEL-CYL.3L/200bar, W/O VALVE EEBD</v>
          </cell>
          <cell r="C18955" t="str">
            <v xml:space="preserve"> </v>
          </cell>
        </row>
        <row r="18956">
          <cell r="A18956">
            <v>10019760</v>
          </cell>
          <cell r="B18956" t="str">
            <v>Multicheck II Test head Rubber Part</v>
          </cell>
          <cell r="C18956" t="str">
            <v xml:space="preserve"> </v>
          </cell>
        </row>
        <row r="18957">
          <cell r="A18957">
            <v>10020355</v>
          </cell>
          <cell r="B18957" t="str">
            <v>UNISCAPE 15H ESCAPE SET.</v>
          </cell>
          <cell r="C18957" t="str">
            <v xml:space="preserve"> </v>
          </cell>
        </row>
        <row r="18958">
          <cell r="A18958">
            <v>10021107</v>
          </cell>
          <cell r="B18958" t="str">
            <v>Conic safety valve ND 200 AKA ZHF</v>
          </cell>
          <cell r="C18958" t="str">
            <v xml:space="preserve"> </v>
          </cell>
        </row>
        <row r="18959">
          <cell r="A18959">
            <v>10022890</v>
          </cell>
          <cell r="B18959" t="str">
            <v>Multitest plus case MP-gauge</v>
          </cell>
          <cell r="C18959" t="str">
            <v xml:space="preserve"> </v>
          </cell>
        </row>
        <row r="18960">
          <cell r="A18960">
            <v>10022927</v>
          </cell>
          <cell r="B18960" t="str">
            <v>GAUGE COVER LENSES, ICM REPLACEMT PARTS</v>
          </cell>
          <cell r="C18960" t="str">
            <v xml:space="preserve"> </v>
          </cell>
        </row>
        <row r="18961">
          <cell r="A18961">
            <v>10023620</v>
          </cell>
          <cell r="B18961" t="str">
            <v>Multicheck Nr.42.00 Test head</v>
          </cell>
          <cell r="C18961" t="str">
            <v xml:space="preserve"> </v>
          </cell>
        </row>
        <row r="18962">
          <cell r="A18962">
            <v>10023905</v>
          </cell>
          <cell r="B18962" t="str">
            <v>Lens, F-PA</v>
          </cell>
          <cell r="C18962" t="str">
            <v xml:space="preserve"> </v>
          </cell>
        </row>
        <row r="18963">
          <cell r="A18963">
            <v>10024010</v>
          </cell>
          <cell r="B18963" t="str">
            <v>Steel cyl. 6 l/300 bar,full, lock. valve</v>
          </cell>
          <cell r="C18963" t="str">
            <v xml:space="preserve"> </v>
          </cell>
        </row>
        <row r="18964">
          <cell r="A18964">
            <v>10024903</v>
          </cell>
          <cell r="B18964" t="str">
            <v>Filling Hose with valve f. Testhead</v>
          </cell>
          <cell r="C18964" t="str">
            <v xml:space="preserve"> </v>
          </cell>
        </row>
        <row r="18965">
          <cell r="A18965">
            <v>10026552</v>
          </cell>
          <cell r="B18965" t="str">
            <v>Ultra Elite PS  with transponder</v>
          </cell>
          <cell r="C18965" t="str">
            <v xml:space="preserve"> </v>
          </cell>
        </row>
        <row r="18966">
          <cell r="A18966">
            <v>10027127</v>
          </cell>
          <cell r="B18966" t="str">
            <v>Ultra Elite PF  Poster (english)</v>
          </cell>
          <cell r="C18966" t="str">
            <v xml:space="preserve"> </v>
          </cell>
        </row>
        <row r="18967">
          <cell r="A18967">
            <v>10027536</v>
          </cell>
          <cell r="B18967" t="str">
            <v>T-piece quickfill, AirMaXX</v>
          </cell>
          <cell r="C18967" t="str">
            <v xml:space="preserve"> </v>
          </cell>
        </row>
        <row r="18968">
          <cell r="A18968">
            <v>10029344</v>
          </cell>
          <cell r="B18968" t="str">
            <v>Rubber cover ICU</v>
          </cell>
          <cell r="C18968" t="str">
            <v xml:space="preserve"> </v>
          </cell>
        </row>
        <row r="18969">
          <cell r="A18969">
            <v>10031437</v>
          </cell>
          <cell r="B18969" t="str">
            <v>Shoulder strap Aramid, assy</v>
          </cell>
          <cell r="C18969" t="str">
            <v xml:space="preserve"> </v>
          </cell>
        </row>
        <row r="18970">
          <cell r="A18970">
            <v>10031951</v>
          </cell>
          <cell r="B18970" t="str">
            <v>## Signal line 1000mm</v>
          </cell>
          <cell r="C18970" t="str">
            <v xml:space="preserve"> </v>
          </cell>
        </row>
        <row r="18971">
          <cell r="A18971">
            <v>10032214</v>
          </cell>
          <cell r="B18971" t="str">
            <v>Quick-Fill hose, AirMaXX</v>
          </cell>
          <cell r="C18971" t="str">
            <v xml:space="preserve"> </v>
          </cell>
        </row>
        <row r="18972">
          <cell r="A18972">
            <v>10034332</v>
          </cell>
          <cell r="B18972" t="str">
            <v>## §AirMaXX-S-Z with ICU Barcelona</v>
          </cell>
          <cell r="C18972" t="str">
            <v xml:space="preserve"> </v>
          </cell>
        </row>
        <row r="18973">
          <cell r="A18973">
            <v>10034364</v>
          </cell>
          <cell r="B18973" t="str">
            <v>Test adapter, AutoMaXX</v>
          </cell>
          <cell r="C18973" t="str">
            <v xml:space="preserve"> </v>
          </cell>
        </row>
        <row r="18974">
          <cell r="A18974">
            <v>10035720</v>
          </cell>
          <cell r="B18974" t="str">
            <v>Adapter, mask leak test, AutoMaXX.AS</v>
          </cell>
          <cell r="C18974" t="str">
            <v xml:space="preserve"> </v>
          </cell>
        </row>
        <row r="18975">
          <cell r="A18975">
            <v>10035820</v>
          </cell>
          <cell r="B18975" t="str">
            <v>Conic cylinder valve ND 200 BKZHF</v>
          </cell>
          <cell r="C18975" t="str">
            <v xml:space="preserve"> </v>
          </cell>
        </row>
        <row r="18976">
          <cell r="A18976">
            <v>10037555</v>
          </cell>
          <cell r="B18976" t="str">
            <v>Exchange pressure reducer DA 300-2</v>
          </cell>
          <cell r="C18976" t="str">
            <v xml:space="preserve"> </v>
          </cell>
        </row>
        <row r="18977">
          <cell r="A18977">
            <v>10038410</v>
          </cell>
          <cell r="B18977" t="str">
            <v>AutoMaXX-AS-B-G REGULATOR ASSY. Bypass</v>
          </cell>
          <cell r="C18977" t="str">
            <v xml:space="preserve"> </v>
          </cell>
        </row>
        <row r="18978">
          <cell r="A18978">
            <v>10040803</v>
          </cell>
          <cell r="B18978" t="str">
            <v>T-piece 181/300bar</v>
          </cell>
          <cell r="C18978" t="str">
            <v xml:space="preserve"> </v>
          </cell>
        </row>
        <row r="18979">
          <cell r="A18979">
            <v>10041026</v>
          </cell>
          <cell r="B18979" t="str">
            <v>Cylinder Tightening Strap 178, Assy.</v>
          </cell>
          <cell r="C18979" t="str">
            <v xml:space="preserve"> </v>
          </cell>
        </row>
        <row r="18980">
          <cell r="A18980">
            <v>10042070</v>
          </cell>
          <cell r="B18980" t="str">
            <v>Comp.cyl. 6l/300bar,empty,w/pres.gauge</v>
          </cell>
          <cell r="C18980" t="str">
            <v xml:space="preserve"> </v>
          </cell>
        </row>
        <row r="18981">
          <cell r="A18981">
            <v>10174695</v>
          </cell>
          <cell r="B18981" t="str">
            <v>LP test con. for  ProfiCHECK cal.case SC</v>
          </cell>
          <cell r="C18981" t="str">
            <v xml:space="preserve"> </v>
          </cell>
        </row>
        <row r="18982">
          <cell r="A18982">
            <v>10192601</v>
          </cell>
          <cell r="B18982" t="str">
            <v>Adapter set large,G1 Facepiece,R+L+screw</v>
          </cell>
          <cell r="C18982" t="str">
            <v xml:space="preserve"> </v>
          </cell>
        </row>
        <row r="18983">
          <cell r="A18983">
            <v>10194075</v>
          </cell>
          <cell r="B18983" t="str">
            <v>O-Ring, 15x2,5 Silicone, AE TR (10 ea)</v>
          </cell>
          <cell r="C18983" t="str">
            <v xml:space="preserve"> </v>
          </cell>
        </row>
        <row r="18984">
          <cell r="A18984" t="str">
            <v>10027773-SP</v>
          </cell>
          <cell r="B18984" t="str">
            <v>Buckle for hairnet, 10 pcs.</v>
          </cell>
          <cell r="C18984" t="str">
            <v xml:space="preserve"> </v>
          </cell>
        </row>
        <row r="18985">
          <cell r="A18985">
            <v>10018534</v>
          </cell>
          <cell r="B18985" t="str">
            <v>S-CAP-AIR  Exhalation valve</v>
          </cell>
          <cell r="C18985" t="str">
            <v xml:space="preserve"> </v>
          </cell>
        </row>
        <row r="18986">
          <cell r="A18986">
            <v>10027121</v>
          </cell>
          <cell r="B18986" t="str">
            <v>## cylinder supportm (Russia)</v>
          </cell>
          <cell r="C18986" t="str">
            <v xml:space="preserve"> </v>
          </cell>
        </row>
        <row r="18987">
          <cell r="A18987">
            <v>10027123</v>
          </cell>
          <cell r="B18987" t="str">
            <v>## cylinder hoop, (Russia)</v>
          </cell>
          <cell r="C18987" t="str">
            <v xml:space="preserve"> </v>
          </cell>
        </row>
        <row r="18988">
          <cell r="A18988" t="str">
            <v>10157898-SP</v>
          </cell>
          <cell r="B18988" t="str">
            <v>Plug, AutoMaxx-AS,PremAire Combination</v>
          </cell>
          <cell r="C18988" t="str">
            <v xml:space="preserve"> </v>
          </cell>
        </row>
        <row r="18989">
          <cell r="A18989">
            <v>817092</v>
          </cell>
          <cell r="B18989" t="str">
            <v>CASE,SOFT CARRYING,SCBA,DUFFLE BAG,BLACK</v>
          </cell>
          <cell r="C18989" t="str">
            <v xml:space="preserve"> </v>
          </cell>
        </row>
        <row r="18990">
          <cell r="A18990">
            <v>10029681</v>
          </cell>
          <cell r="B18990" t="str">
            <v>## BD Compact Test adapter</v>
          </cell>
          <cell r="C18990" t="str">
            <v xml:space="preserve"> </v>
          </cell>
        </row>
        <row r="18991">
          <cell r="A18991">
            <v>10030148</v>
          </cell>
          <cell r="B18991" t="str">
            <v>Multitest plus Stand. thread/M45 w hose</v>
          </cell>
          <cell r="C18991" t="str">
            <v xml:space="preserve"> </v>
          </cell>
        </row>
        <row r="18992">
          <cell r="A18992">
            <v>10016016</v>
          </cell>
          <cell r="B18992" t="str">
            <v>## St cyl. 6 l/300 bar,lockable valve, I</v>
          </cell>
          <cell r="C18992" t="str">
            <v xml:space="preserve"> </v>
          </cell>
        </row>
        <row r="18993">
          <cell r="A18993">
            <v>10028691</v>
          </cell>
          <cell r="B18993" t="str">
            <v>## Comp cyl. 6,8 l/300 bar C RUS empty</v>
          </cell>
          <cell r="C18993" t="str">
            <v xml:space="preserve"> </v>
          </cell>
        </row>
        <row r="18994">
          <cell r="A18994">
            <v>10028742</v>
          </cell>
          <cell r="B18994" t="str">
            <v>## BD 96, bearing, tool</v>
          </cell>
          <cell r="C18994" t="str">
            <v xml:space="preserve"> </v>
          </cell>
        </row>
        <row r="18995">
          <cell r="A18995">
            <v>10031391</v>
          </cell>
          <cell r="B18995" t="str">
            <v>## Facepiece Ultra Elite PF-ESA-EZ</v>
          </cell>
          <cell r="C18995" t="str">
            <v xml:space="preserve"> </v>
          </cell>
        </row>
        <row r="18996">
          <cell r="A18996">
            <v>10034680</v>
          </cell>
          <cell r="B18996" t="str">
            <v>## 9010/9020 FIXING SCREW 0748071</v>
          </cell>
          <cell r="C18996" t="str">
            <v xml:space="preserve"> </v>
          </cell>
        </row>
        <row r="18997">
          <cell r="A18997">
            <v>10039903</v>
          </cell>
          <cell r="B18997" t="str">
            <v>## pressure reducer 500 C, reconditioned</v>
          </cell>
          <cell r="C18997" t="str">
            <v xml:space="preserve"> </v>
          </cell>
        </row>
        <row r="18998">
          <cell r="A18998">
            <v>10041498</v>
          </cell>
          <cell r="B18998" t="str">
            <v>##Pressure reducer 500 ET, reconditioned</v>
          </cell>
          <cell r="C18998" t="str">
            <v xml:space="preserve"> </v>
          </cell>
        </row>
        <row r="18999">
          <cell r="A18999">
            <v>10043863</v>
          </cell>
          <cell r="B18999" t="str">
            <v>## Housing ESA , assy, Spare</v>
          </cell>
          <cell r="C18999" t="str">
            <v xml:space="preserve"> </v>
          </cell>
        </row>
        <row r="19000">
          <cell r="A19000">
            <v>10118774</v>
          </cell>
          <cell r="B19000" t="str">
            <v>## Advantage 4000 Air Elite</v>
          </cell>
          <cell r="C19000" t="str">
            <v xml:space="preserve"> </v>
          </cell>
        </row>
        <row r="19001">
          <cell r="A19001">
            <v>103100</v>
          </cell>
          <cell r="B19001" t="str">
            <v>## CONVERSION KIT 300 BAR FOR BD 96</v>
          </cell>
          <cell r="C19001" t="str">
            <v xml:space="preserve"> </v>
          </cell>
        </row>
        <row r="19002">
          <cell r="A19002">
            <v>10030080</v>
          </cell>
          <cell r="B19002" t="str">
            <v>## SUPREMA CAN T-Con.D-SUB 2xfem.,1xmale</v>
          </cell>
          <cell r="C19002" t="str">
            <v xml:space="preserve"> </v>
          </cell>
        </row>
        <row r="19003">
          <cell r="A19003">
            <v>10031069</v>
          </cell>
          <cell r="B19003" t="str">
            <v>3S-PS Full face mask (CIS)</v>
          </cell>
          <cell r="C19003" t="str">
            <v xml:space="preserve"> </v>
          </cell>
        </row>
        <row r="19004">
          <cell r="A19004">
            <v>10031381</v>
          </cell>
          <cell r="B19004" t="str">
            <v>Ultra Elite PS-MaXX-EZ  FFM, small</v>
          </cell>
          <cell r="C19004" t="str">
            <v xml:space="preserve"> </v>
          </cell>
        </row>
        <row r="19005">
          <cell r="A19005">
            <v>10031424</v>
          </cell>
          <cell r="B19005" t="str">
            <v>3S-H-PS-MaXX Full face mask for F200</v>
          </cell>
          <cell r="C19005" t="str">
            <v xml:space="preserve"> </v>
          </cell>
        </row>
        <row r="19006">
          <cell r="A19006">
            <v>10031601</v>
          </cell>
          <cell r="B19006" t="str">
            <v>cross flow valve K632 300bar</v>
          </cell>
          <cell r="C19006" t="str">
            <v xml:space="preserve"> </v>
          </cell>
        </row>
        <row r="19007">
          <cell r="A19007">
            <v>10031947</v>
          </cell>
          <cell r="B19007" t="str">
            <v>Differential Pressure Indicator</v>
          </cell>
          <cell r="C19007" t="str">
            <v xml:space="preserve"> </v>
          </cell>
        </row>
        <row r="19008">
          <cell r="A19008">
            <v>10032180</v>
          </cell>
          <cell r="B19008" t="str">
            <v>Comp Cyl 2,0L/300bar w.gauge,empty</v>
          </cell>
          <cell r="C19008" t="str">
            <v xml:space="preserve"> </v>
          </cell>
        </row>
        <row r="19009">
          <cell r="A19009">
            <v>10032182</v>
          </cell>
          <cell r="B19009" t="str">
            <v>Uniscape 15H Escape Set, cylinder filled</v>
          </cell>
          <cell r="C19009" t="str">
            <v xml:space="preserve"> </v>
          </cell>
        </row>
        <row r="19010">
          <cell r="A19010">
            <v>10033901</v>
          </cell>
          <cell r="B19010" t="str">
            <v>COMP.-CYL.3,0l ASSEMBLY, EMPTY S-CAP-AIR</v>
          </cell>
          <cell r="C19010" t="str">
            <v xml:space="preserve"> </v>
          </cell>
        </row>
        <row r="19011">
          <cell r="A19011">
            <v>10033919</v>
          </cell>
          <cell r="B19011" t="str">
            <v>S-CAP-AIR 15 LIGHT, CYLINDER EMPTY</v>
          </cell>
          <cell r="C19011" t="str">
            <v xml:space="preserve"> </v>
          </cell>
        </row>
        <row r="19012">
          <cell r="A19012">
            <v>10034231</v>
          </cell>
          <cell r="B19012" t="str">
            <v>STEEL-CYL.3,0L ASSEMBLY, EMPTY    EEBD</v>
          </cell>
          <cell r="C19012" t="str">
            <v xml:space="preserve"> </v>
          </cell>
        </row>
        <row r="19013">
          <cell r="A19013">
            <v>10036273</v>
          </cell>
          <cell r="B19013" t="str">
            <v>AutoMaXX-AS-C-G REGUL.Combi,Rubber Line</v>
          </cell>
          <cell r="C19013" t="str">
            <v xml:space="preserve"> </v>
          </cell>
        </row>
        <row r="19014">
          <cell r="A19014">
            <v>10040611</v>
          </cell>
          <cell r="B19014" t="str">
            <v>Valve , complete               S-Cap-Air</v>
          </cell>
          <cell r="C19014" t="str">
            <v xml:space="preserve"> </v>
          </cell>
        </row>
        <row r="19015">
          <cell r="A19015">
            <v>10041785</v>
          </cell>
          <cell r="B19015" t="str">
            <v>HAZMAT label without CE 0589</v>
          </cell>
          <cell r="C19015" t="str">
            <v xml:space="preserve"> </v>
          </cell>
        </row>
        <row r="19016">
          <cell r="A19016">
            <v>10042089</v>
          </cell>
          <cell r="B19016" t="str">
            <v>Handwheel for Valve ND200BKZHF</v>
          </cell>
          <cell r="C19016" t="str">
            <v xml:space="preserve"> </v>
          </cell>
        </row>
        <row r="19017">
          <cell r="A19017">
            <v>10042639</v>
          </cell>
          <cell r="B19017" t="str">
            <v>3S-H-PF-ESA-F1 Mask</v>
          </cell>
          <cell r="C19017" t="str">
            <v xml:space="preserve"> </v>
          </cell>
        </row>
        <row r="19018">
          <cell r="A19018">
            <v>10044010</v>
          </cell>
          <cell r="B19018" t="str">
            <v>Transponder cover      Ø 65mm</v>
          </cell>
          <cell r="C19018" t="str">
            <v xml:space="preserve"> </v>
          </cell>
        </row>
        <row r="19019">
          <cell r="A19019">
            <v>10044435</v>
          </cell>
          <cell r="B19019" t="str">
            <v>3S-H-small-F1 Mask</v>
          </cell>
          <cell r="C19019" t="str">
            <v xml:space="preserve"> </v>
          </cell>
        </row>
        <row r="19020">
          <cell r="A19020">
            <v>10044437</v>
          </cell>
          <cell r="B19020" t="str">
            <v>3S-H-PF-small-F1 Mask</v>
          </cell>
          <cell r="C19020" t="str">
            <v xml:space="preserve"> </v>
          </cell>
        </row>
        <row r="19021">
          <cell r="A19021">
            <v>10044439</v>
          </cell>
          <cell r="B19021" t="str">
            <v>3S-H-PS-small-F1 Mask</v>
          </cell>
          <cell r="C19021" t="str">
            <v xml:space="preserve"> </v>
          </cell>
        </row>
        <row r="19022">
          <cell r="A19022">
            <v>10044441</v>
          </cell>
          <cell r="B19022" t="str">
            <v>3S-H-PS-MaXX-small-F1 Mask</v>
          </cell>
          <cell r="C19022" t="str">
            <v xml:space="preserve"> </v>
          </cell>
        </row>
        <row r="19023">
          <cell r="A19023">
            <v>10044443</v>
          </cell>
          <cell r="B19023" t="str">
            <v>3S-H-PF-ESA-small-F1 Mask</v>
          </cell>
          <cell r="C19023" t="str">
            <v xml:space="preserve"> </v>
          </cell>
        </row>
        <row r="19024">
          <cell r="A19024">
            <v>10044576</v>
          </cell>
          <cell r="B19024" t="str">
            <v>VALVE ASSEMBLY, QUICK CHECK, FIREHAWK</v>
          </cell>
          <cell r="C19024" t="str">
            <v xml:space="preserve"> </v>
          </cell>
        </row>
        <row r="19025">
          <cell r="A19025">
            <v>10045465</v>
          </cell>
          <cell r="B19025" t="str">
            <v>3S-H-5001-small Facepiece</v>
          </cell>
          <cell r="C19025" t="str">
            <v xml:space="preserve"> </v>
          </cell>
        </row>
        <row r="19026">
          <cell r="A19026">
            <v>10045531</v>
          </cell>
          <cell r="B19026" t="str">
            <v>60° gauge for valve cap      EEBD</v>
          </cell>
          <cell r="C19026" t="str">
            <v xml:space="preserve"> </v>
          </cell>
        </row>
        <row r="19027">
          <cell r="A19027">
            <v>10045892</v>
          </cell>
          <cell r="B19027" t="str">
            <v>Ultra Elite H-small-F1 Mask</v>
          </cell>
          <cell r="C19027" t="str">
            <v xml:space="preserve"> </v>
          </cell>
        </row>
        <row r="19028">
          <cell r="A19028">
            <v>10045961</v>
          </cell>
          <cell r="B19028" t="str">
            <v>Connector DV</v>
          </cell>
          <cell r="C19028" t="str">
            <v xml:space="preserve"> </v>
          </cell>
        </row>
        <row r="19029">
          <cell r="A19029">
            <v>10045964</v>
          </cell>
          <cell r="B19029" t="str">
            <v>Computersystem for Test Equipment</v>
          </cell>
          <cell r="C19029" t="str">
            <v xml:space="preserve"> </v>
          </cell>
        </row>
        <row r="19030">
          <cell r="A19030">
            <v>10046546</v>
          </cell>
          <cell r="B19030" t="str">
            <v>Kit Acquisition card Proficheck Giritron</v>
          </cell>
          <cell r="C19030" t="str">
            <v xml:space="preserve"> </v>
          </cell>
        </row>
        <row r="19031">
          <cell r="A19031">
            <v>10046648</v>
          </cell>
          <cell r="B19031" t="str">
            <v>Linear pipe fitting GE08SREDA3C</v>
          </cell>
          <cell r="C19031" t="str">
            <v xml:space="preserve"> </v>
          </cell>
        </row>
        <row r="19032">
          <cell r="A19032">
            <v>10046702</v>
          </cell>
          <cell r="B19032" t="str">
            <v>Push-in/threaded L-fitting QSL-G1/4-6</v>
          </cell>
          <cell r="C19032" t="str">
            <v xml:space="preserve"> </v>
          </cell>
        </row>
        <row r="19033">
          <cell r="A19033">
            <v>10046771</v>
          </cell>
          <cell r="B19033" t="str">
            <v>CPS Test-Doublehose, Proficheck</v>
          </cell>
          <cell r="C19033" t="str">
            <v xml:space="preserve"> </v>
          </cell>
        </row>
        <row r="19034">
          <cell r="A19034">
            <v>10047030</v>
          </cell>
          <cell r="B19034" t="str">
            <v>Holder for test head, Proficheck</v>
          </cell>
          <cell r="C19034" t="str">
            <v xml:space="preserve"> </v>
          </cell>
        </row>
        <row r="19035">
          <cell r="A19035">
            <v>10047063</v>
          </cell>
          <cell r="B19035" t="str">
            <v>Metal high pressure tubing, 8mm</v>
          </cell>
          <cell r="C19035" t="str">
            <v xml:space="preserve"> </v>
          </cell>
        </row>
        <row r="19036">
          <cell r="A19036">
            <v>10047094</v>
          </cell>
          <cell r="B19036" t="str">
            <v>Motor for artificial lung, Proficheck</v>
          </cell>
          <cell r="C19036" t="str">
            <v xml:space="preserve"> </v>
          </cell>
        </row>
        <row r="19037">
          <cell r="A19037">
            <v>10047095</v>
          </cell>
          <cell r="B19037" t="str">
            <v>Frequency converter, motor artific. lung</v>
          </cell>
          <cell r="C19037" t="str">
            <v xml:space="preserve"> </v>
          </cell>
        </row>
        <row r="19038">
          <cell r="A19038">
            <v>10047630</v>
          </cell>
          <cell r="B19038" t="str">
            <v>Cylinder Rubber Protection 156</v>
          </cell>
          <cell r="C19038" t="str">
            <v xml:space="preserve"> </v>
          </cell>
        </row>
        <row r="19039">
          <cell r="A19039">
            <v>10047641</v>
          </cell>
          <cell r="B19039" t="str">
            <v>WebCam, Proficheck</v>
          </cell>
          <cell r="C19039" t="str">
            <v xml:space="preserve"> </v>
          </cell>
        </row>
        <row r="19040">
          <cell r="A19040">
            <v>10048112</v>
          </cell>
          <cell r="B19040" t="str">
            <v>Bag, Hood, MicroMaXX</v>
          </cell>
          <cell r="C19040" t="str">
            <v xml:space="preserve"> </v>
          </cell>
        </row>
        <row r="19041">
          <cell r="A19041">
            <v>10048678</v>
          </cell>
          <cell r="B19041" t="str">
            <v>Steel cylinder 6L/300 bar, empty (CIS)</v>
          </cell>
          <cell r="C19041" t="str">
            <v xml:space="preserve"> </v>
          </cell>
        </row>
        <row r="19042">
          <cell r="A19042">
            <v>10048968</v>
          </cell>
          <cell r="B19042" t="str">
            <v>Carrying bag police B 3S-H</v>
          </cell>
          <cell r="C19042" t="str">
            <v xml:space="preserve"> </v>
          </cell>
        </row>
        <row r="19043">
          <cell r="A19043">
            <v>10049026</v>
          </cell>
          <cell r="B19043" t="str">
            <v>Poster 3S Full Face Mask Construction en</v>
          </cell>
          <cell r="C19043" t="str">
            <v xml:space="preserve"> </v>
          </cell>
        </row>
        <row r="19044">
          <cell r="A19044">
            <v>10049967</v>
          </cell>
          <cell r="B19044" t="str">
            <v>Comp.-Cyl. 6,8/300,full,lock.Valve,Restr</v>
          </cell>
          <cell r="C19044" t="str">
            <v xml:space="preserve"> </v>
          </cell>
        </row>
        <row r="19045">
          <cell r="A19045">
            <v>10050294</v>
          </cell>
          <cell r="B19045" t="str">
            <v>LGDV Adapter Multitest Standard Thread</v>
          </cell>
          <cell r="C19045" t="str">
            <v xml:space="preserve"> </v>
          </cell>
        </row>
        <row r="19046">
          <cell r="A19046">
            <v>10051255</v>
          </cell>
          <cell r="B19046" t="str">
            <v>AutoMaXX-AS-MicroMaXX</v>
          </cell>
          <cell r="C19046" t="str">
            <v xml:space="preserve"> </v>
          </cell>
        </row>
        <row r="19047">
          <cell r="A19047">
            <v>10051492</v>
          </cell>
          <cell r="B19047" t="str">
            <v>Restricting orifice plate, board</v>
          </cell>
          <cell r="C19047" t="str">
            <v xml:space="preserve"> </v>
          </cell>
        </row>
        <row r="19048">
          <cell r="A19048">
            <v>10051872</v>
          </cell>
          <cell r="B19048" t="str">
            <v>MicroMaXX Basic Apparatus, empty,Harness</v>
          </cell>
          <cell r="C19048" t="str">
            <v xml:space="preserve"> </v>
          </cell>
        </row>
        <row r="19049">
          <cell r="A19049">
            <v>10053343</v>
          </cell>
          <cell r="B19049" t="str">
            <v>Threaded plug 5/8 x 14,  pack of 10</v>
          </cell>
          <cell r="C19049" t="str">
            <v xml:space="preserve"> </v>
          </cell>
        </row>
        <row r="19050">
          <cell r="A19050">
            <v>10053375</v>
          </cell>
          <cell r="B19050" t="str">
            <v>Medium pressure line 1220,DM04MM</v>
          </cell>
          <cell r="C19050" t="str">
            <v xml:space="preserve"> </v>
          </cell>
        </row>
        <row r="19051">
          <cell r="A19051">
            <v>10054021</v>
          </cell>
          <cell r="B19051" t="str">
            <v>A/D-converter Multicheck, ProfiCHECK</v>
          </cell>
          <cell r="C19051" t="str">
            <v xml:space="preserve"> </v>
          </cell>
        </row>
        <row r="19052">
          <cell r="A19052">
            <v>10054118</v>
          </cell>
          <cell r="B19052" t="str">
            <v>3S in 3S-H-F1 Exchange set</v>
          </cell>
          <cell r="C19052" t="str">
            <v xml:space="preserve"> </v>
          </cell>
        </row>
        <row r="19053">
          <cell r="A19053">
            <v>10055167</v>
          </cell>
          <cell r="B19053" t="str">
            <v>Comp cyl. 6.9 l/300 bar, AZ, filled</v>
          </cell>
          <cell r="C19053" t="str">
            <v xml:space="preserve"> </v>
          </cell>
        </row>
        <row r="19054">
          <cell r="A19054">
            <v>10055169</v>
          </cell>
          <cell r="B19054" t="str">
            <v>Comp cyl. 6.9 l/300 bar, AZA, filled</v>
          </cell>
          <cell r="C19054" t="str">
            <v xml:space="preserve"> </v>
          </cell>
        </row>
        <row r="19055">
          <cell r="A19055">
            <v>10055170</v>
          </cell>
          <cell r="B19055" t="str">
            <v>Comp cyl. 6.9 l/300 bar, AZA, empty</v>
          </cell>
          <cell r="C19055" t="str">
            <v xml:space="preserve"> </v>
          </cell>
        </row>
        <row r="19056">
          <cell r="A19056">
            <v>10055582</v>
          </cell>
          <cell r="B19056" t="str">
            <v>3-port/2-way valve 2 W ProfiCHECK</v>
          </cell>
          <cell r="C19056" t="str">
            <v xml:space="preserve"> </v>
          </cell>
        </row>
        <row r="19057">
          <cell r="A19057">
            <v>10055583</v>
          </cell>
          <cell r="B19057" t="str">
            <v>ProfiCHECK 3-port/2-way valve 6 W Spare</v>
          </cell>
          <cell r="C19057" t="str">
            <v xml:space="preserve"> </v>
          </cell>
        </row>
        <row r="19058">
          <cell r="A19058">
            <v>10055584</v>
          </cell>
          <cell r="B19058" t="str">
            <v>MicroMaXX Basic Apparatus,filled,Harness</v>
          </cell>
          <cell r="C19058" t="str">
            <v xml:space="preserve"> </v>
          </cell>
        </row>
        <row r="19059">
          <cell r="A19059">
            <v>10055585</v>
          </cell>
          <cell r="B19059" t="str">
            <v>MicroMaXX Cylinder c/w Red. Valve,empty</v>
          </cell>
          <cell r="C19059" t="str">
            <v xml:space="preserve"> </v>
          </cell>
        </row>
        <row r="19060">
          <cell r="A19060">
            <v>10055586</v>
          </cell>
          <cell r="B19060" t="str">
            <v>MicroMaXX Cylinder c/w Red.Valve,charged</v>
          </cell>
          <cell r="C19060" t="str">
            <v xml:space="preserve"> </v>
          </cell>
        </row>
        <row r="19061">
          <cell r="A19061">
            <v>10056406</v>
          </cell>
          <cell r="B19061" t="str">
            <v>Kit for closed circuit ba, ProfiCHECK</v>
          </cell>
          <cell r="C19061" t="str">
            <v xml:space="preserve"> </v>
          </cell>
        </row>
        <row r="19062">
          <cell r="A19062">
            <v>10056606</v>
          </cell>
          <cell r="B19062" t="str">
            <v>T-piece 136/300bar</v>
          </cell>
          <cell r="C19062" t="str">
            <v xml:space="preserve"> </v>
          </cell>
        </row>
        <row r="19063">
          <cell r="A19063">
            <v>10056921</v>
          </cell>
          <cell r="B19063" t="str">
            <v>Ermeto Angle Screwing 08</v>
          </cell>
          <cell r="C19063" t="str">
            <v xml:space="preserve"> </v>
          </cell>
        </row>
        <row r="19064">
          <cell r="A19064">
            <v>10058214</v>
          </cell>
          <cell r="B19064" t="str">
            <v>alphaBASE, receiver box + PC-software</v>
          </cell>
          <cell r="C19064" t="str">
            <v xml:space="preserve"> </v>
          </cell>
        </row>
        <row r="19065">
          <cell r="A19065">
            <v>10059090</v>
          </cell>
          <cell r="B19065" t="str">
            <v>Video VM Ultra Elite, PAL,VHS, german</v>
          </cell>
          <cell r="C19065" t="str">
            <v xml:space="preserve"> </v>
          </cell>
        </row>
        <row r="19066">
          <cell r="A19066">
            <v>10059826</v>
          </cell>
          <cell r="B19066" t="str">
            <v>Video ICU - Integ. controlunit, german</v>
          </cell>
          <cell r="C19066" t="str">
            <v xml:space="preserve"> </v>
          </cell>
        </row>
        <row r="19067">
          <cell r="A19067">
            <v>10059827</v>
          </cell>
          <cell r="B19067" t="str">
            <v>Video ICU - Integ. controlunit, eng.</v>
          </cell>
          <cell r="C19067" t="str">
            <v xml:space="preserve"> </v>
          </cell>
        </row>
        <row r="19068">
          <cell r="A19068">
            <v>10059830</v>
          </cell>
          <cell r="B19068" t="str">
            <v>Quick-Fill System "Under Fire", german</v>
          </cell>
          <cell r="C19068" t="str">
            <v xml:space="preserve"> </v>
          </cell>
        </row>
        <row r="19069">
          <cell r="A19069">
            <v>10059844</v>
          </cell>
          <cell r="B19069" t="str">
            <v>High pressure tube complete ProfiCHECK</v>
          </cell>
          <cell r="C19069" t="str">
            <v xml:space="preserve"> </v>
          </cell>
        </row>
        <row r="19070">
          <cell r="A19070">
            <v>10060249</v>
          </cell>
          <cell r="B19070" t="str">
            <v>Cap, Nipple, Small, Spare, 10pcs.</v>
          </cell>
          <cell r="C19070" t="str">
            <v xml:space="preserve"> </v>
          </cell>
        </row>
        <row r="19071">
          <cell r="A19071">
            <v>10060644</v>
          </cell>
          <cell r="B19071" t="str">
            <v>Cap, Nipple, Big, Spare, 10pcs.</v>
          </cell>
          <cell r="C19071" t="str">
            <v xml:space="preserve"> </v>
          </cell>
        </row>
        <row r="19072">
          <cell r="A19072">
            <v>10060826</v>
          </cell>
          <cell r="B19072" t="str">
            <v>Pressure reducer  DM04 MM vollst. / Mini</v>
          </cell>
          <cell r="C19072" t="str">
            <v xml:space="preserve"> </v>
          </cell>
        </row>
        <row r="19073">
          <cell r="A19073">
            <v>10061163</v>
          </cell>
          <cell r="B19073" t="str">
            <v>Pressure reducer  DM04 SL assy</v>
          </cell>
          <cell r="C19073" t="str">
            <v xml:space="preserve"> </v>
          </cell>
        </row>
        <row r="19074">
          <cell r="A19074">
            <v>10062981</v>
          </cell>
          <cell r="B19074" t="str">
            <v>AutoMaXX-AS-B-Short, REGULATOR, Bypass</v>
          </cell>
          <cell r="C19074" t="str">
            <v xml:space="preserve"> </v>
          </cell>
        </row>
        <row r="19075">
          <cell r="A19075">
            <v>10063417</v>
          </cell>
          <cell r="B19075" t="str">
            <v>Antistatic hose, (on 40m reel)</v>
          </cell>
          <cell r="C19075" t="str">
            <v xml:space="preserve"> </v>
          </cell>
        </row>
        <row r="19076">
          <cell r="A19076">
            <v>10063875</v>
          </cell>
          <cell r="B19076" t="str">
            <v>3S-H Carrying Bag Baden-Wuerttemberg</v>
          </cell>
          <cell r="C19076" t="str">
            <v xml:space="preserve"> </v>
          </cell>
        </row>
        <row r="19077">
          <cell r="A19077">
            <v>10064421</v>
          </cell>
          <cell r="B19077" t="str">
            <v>Test Adapter Kit CPS, ProfiCHECK</v>
          </cell>
          <cell r="C19077" t="str">
            <v xml:space="preserve"> </v>
          </cell>
        </row>
        <row r="19078">
          <cell r="A19078">
            <v>10064713</v>
          </cell>
          <cell r="B19078" t="str">
            <v>Adapter ProfiCHECK, 200bar-devices</v>
          </cell>
          <cell r="C19078" t="str">
            <v xml:space="preserve"> </v>
          </cell>
        </row>
        <row r="19079">
          <cell r="A19079">
            <v>10065005</v>
          </cell>
          <cell r="B19079" t="str">
            <v>pressure reducer,pa.ass. DM04 SL,Jap</v>
          </cell>
          <cell r="C19079" t="str">
            <v xml:space="preserve"> </v>
          </cell>
        </row>
        <row r="19080">
          <cell r="A19080">
            <v>10065505</v>
          </cell>
          <cell r="B19080" t="str">
            <v>AirElite 4h Manual 3S-R, Advantage</v>
          </cell>
          <cell r="C19080" t="str">
            <v xml:space="preserve"> </v>
          </cell>
        </row>
        <row r="19081">
          <cell r="A19081">
            <v>10065578</v>
          </cell>
          <cell r="B19081" t="str">
            <v>ProfiCHECK valve 2/2 24V1" sparepart</v>
          </cell>
          <cell r="C19081" t="str">
            <v xml:space="preserve"> </v>
          </cell>
        </row>
        <row r="19082">
          <cell r="A19082">
            <v>10065873</v>
          </cell>
          <cell r="B19082" t="str">
            <v>alphaTAG (set of 5)</v>
          </cell>
          <cell r="C19082" t="str">
            <v xml:space="preserve"> </v>
          </cell>
        </row>
        <row r="19083">
          <cell r="A19083">
            <v>10066636</v>
          </cell>
          <cell r="B19083" t="str">
            <v>## height adjus.elements ProfiCHECK.net</v>
          </cell>
          <cell r="C19083" t="str">
            <v xml:space="preserve"> </v>
          </cell>
        </row>
        <row r="19084">
          <cell r="A19084">
            <v>10067922</v>
          </cell>
          <cell r="B19084" t="str">
            <v>ProfiCHECK.net + .port Transformer spare</v>
          </cell>
          <cell r="C19084" t="str">
            <v xml:space="preserve"> </v>
          </cell>
        </row>
        <row r="19085">
          <cell r="A19085">
            <v>10067982</v>
          </cell>
          <cell r="B19085" t="str">
            <v>Pilot valve disc, EPDM  Pg 20</v>
          </cell>
          <cell r="C19085" t="str">
            <v xml:space="preserve"> </v>
          </cell>
        </row>
        <row r="19086">
          <cell r="A19086">
            <v>10068091</v>
          </cell>
          <cell r="B19086" t="str">
            <v>AutoMaXX-NR, Demand Valve (Russia)</v>
          </cell>
          <cell r="C19086" t="str">
            <v xml:space="preserve"> </v>
          </cell>
        </row>
        <row r="19087">
          <cell r="A19087">
            <v>10068284</v>
          </cell>
          <cell r="B19087" t="str">
            <v>AirElite 4h Housing labels (spare part)</v>
          </cell>
          <cell r="C19087" t="str">
            <v xml:space="preserve"> </v>
          </cell>
        </row>
        <row r="19088">
          <cell r="A19088">
            <v>10068285</v>
          </cell>
          <cell r="B19088" t="str">
            <v>AirElite 4h Housing cover (spare part)</v>
          </cell>
          <cell r="C19088" t="str">
            <v xml:space="preserve"> </v>
          </cell>
        </row>
        <row r="19089">
          <cell r="A19089">
            <v>10068287</v>
          </cell>
          <cell r="B19089" t="str">
            <v>AirElite 4h Shoulder harness (spare p.)</v>
          </cell>
          <cell r="C19089" t="str">
            <v xml:space="preserve"> </v>
          </cell>
        </row>
        <row r="19090">
          <cell r="A19090">
            <v>10068289</v>
          </cell>
          <cell r="B19090" t="str">
            <v>AirElite 4h Back padding (spare part)</v>
          </cell>
          <cell r="C19090" t="str">
            <v xml:space="preserve"> </v>
          </cell>
        </row>
        <row r="19091">
          <cell r="A19091">
            <v>10068302</v>
          </cell>
          <cell r="B19091" t="str">
            <v>RUBBER BOOT, REPLACEMENT, ICM Tx</v>
          </cell>
          <cell r="C19091" t="str">
            <v xml:space="preserve"> </v>
          </cell>
        </row>
        <row r="19092">
          <cell r="A19092">
            <v>10068325</v>
          </cell>
          <cell r="B19092" t="str">
            <v>Pressure reducer  DM04 SL-3C assy,SP</v>
          </cell>
          <cell r="C19092" t="str">
            <v xml:space="preserve"> </v>
          </cell>
        </row>
        <row r="19093">
          <cell r="A19093">
            <v>10068326</v>
          </cell>
          <cell r="B19093" t="str">
            <v>Pressure reducer  DM04 SL-3N assy,SP</v>
          </cell>
          <cell r="C19093" t="str">
            <v xml:space="preserve"> </v>
          </cell>
        </row>
        <row r="19094">
          <cell r="A19094">
            <v>10068494</v>
          </cell>
          <cell r="B19094" t="str">
            <v>AirElite 4h Sealing cap, autostart</v>
          </cell>
          <cell r="C19094" t="str">
            <v xml:space="preserve"> </v>
          </cell>
        </row>
        <row r="19095">
          <cell r="A19095">
            <v>10068513</v>
          </cell>
          <cell r="B19095" t="str">
            <v>Dust protection cap nipple Ø 12, flame-r</v>
          </cell>
          <cell r="C19095" t="str">
            <v xml:space="preserve"> </v>
          </cell>
        </row>
        <row r="19096">
          <cell r="A19096">
            <v>10068517</v>
          </cell>
          <cell r="B19096" t="str">
            <v>AirElite 4h Connection bush, cooler</v>
          </cell>
          <cell r="C19096" t="str">
            <v xml:space="preserve"> </v>
          </cell>
        </row>
        <row r="19097">
          <cell r="A19097">
            <v>10068519</v>
          </cell>
          <cell r="B19097" t="str">
            <v>AirElite 4h Cover, charging jack (10x)</v>
          </cell>
          <cell r="C19097" t="str">
            <v xml:space="preserve"> </v>
          </cell>
        </row>
        <row r="19098">
          <cell r="A19098">
            <v>10068544</v>
          </cell>
          <cell r="B19098" t="str">
            <v>AIRELITE 4H LEAK TEST KIT</v>
          </cell>
          <cell r="C19098" t="str">
            <v xml:space="preserve"> </v>
          </cell>
        </row>
        <row r="19099">
          <cell r="A19099">
            <v>10068545</v>
          </cell>
          <cell r="B19099" t="str">
            <v>AirElite 4h Leak test adapter (Access.)</v>
          </cell>
          <cell r="C19099" t="str">
            <v xml:space="preserve"> </v>
          </cell>
        </row>
        <row r="19100">
          <cell r="A19100">
            <v>10068762</v>
          </cell>
          <cell r="B19100" t="str">
            <v>Pressure reducer  DM04 MM assy /Compact</v>
          </cell>
          <cell r="C19100" t="str">
            <v xml:space="preserve"> </v>
          </cell>
        </row>
        <row r="19101">
          <cell r="A19101">
            <v>10068805</v>
          </cell>
          <cell r="B19101" t="str">
            <v>Tablet PC (xplore)</v>
          </cell>
          <cell r="C19101" t="str">
            <v xml:space="preserve"> </v>
          </cell>
        </row>
        <row r="19102">
          <cell r="A19102">
            <v>10068943</v>
          </cell>
          <cell r="B19102" t="str">
            <v>AirElite 4h Lens frame, Advantage</v>
          </cell>
          <cell r="C19102" t="str">
            <v xml:space="preserve"> </v>
          </cell>
        </row>
        <row r="19103">
          <cell r="A19103">
            <v>10069192</v>
          </cell>
          <cell r="B19103" t="str">
            <v>Gauge for Valve 10011010</v>
          </cell>
          <cell r="C19103" t="str">
            <v xml:space="preserve"> </v>
          </cell>
        </row>
        <row r="19104">
          <cell r="A19104">
            <v>10069193</v>
          </cell>
          <cell r="B19104" t="str">
            <v>Burst Disc for Valve 10011010</v>
          </cell>
          <cell r="C19104" t="str">
            <v xml:space="preserve"> </v>
          </cell>
        </row>
        <row r="19105">
          <cell r="A19105">
            <v>10069194</v>
          </cell>
          <cell r="B19105" t="str">
            <v>O-Ring 7,65x1,78 for Valve 10011010</v>
          </cell>
          <cell r="C19105" t="str">
            <v xml:space="preserve"> </v>
          </cell>
        </row>
        <row r="19106">
          <cell r="A19106">
            <v>10069440</v>
          </cell>
          <cell r="B19106" t="str">
            <v>Pressure reducer  DM04 MM assy/Compact-Z</v>
          </cell>
          <cell r="C19106" t="str">
            <v xml:space="preserve"> </v>
          </cell>
        </row>
        <row r="19107">
          <cell r="A19107">
            <v>10069775</v>
          </cell>
          <cell r="B19107" t="str">
            <v>alphaSCOUT TM Australia</v>
          </cell>
          <cell r="C19107" t="str">
            <v xml:space="preserve"> </v>
          </cell>
        </row>
        <row r="19108">
          <cell r="A19108">
            <v>10069782</v>
          </cell>
          <cell r="B19108" t="str">
            <v>Ultra Elite PS MaXX with transponder</v>
          </cell>
          <cell r="C19108" t="str">
            <v xml:space="preserve"> </v>
          </cell>
        </row>
        <row r="19109">
          <cell r="A19109">
            <v>10070157</v>
          </cell>
          <cell r="B19109" t="str">
            <v>## alphaCLICK Upgrade-Kit 300bar -Q</v>
          </cell>
          <cell r="C19109" t="str">
            <v xml:space="preserve"> </v>
          </cell>
        </row>
        <row r="19110">
          <cell r="A19110">
            <v>10070169</v>
          </cell>
          <cell r="B19110" t="str">
            <v>checking pisten assy, DM04</v>
          </cell>
          <cell r="C19110" t="str">
            <v xml:space="preserve"> </v>
          </cell>
        </row>
        <row r="19111">
          <cell r="A19111">
            <v>10070554</v>
          </cell>
          <cell r="B19111" t="str">
            <v>UElite PS-MaXX  VM, Silikon,wTranspond.</v>
          </cell>
          <cell r="C19111" t="str">
            <v xml:space="preserve"> </v>
          </cell>
        </row>
        <row r="19112">
          <cell r="A19112">
            <v>10070795</v>
          </cell>
          <cell r="B19112" t="str">
            <v>alphaBASE (battery powered), EU</v>
          </cell>
          <cell r="C19112" t="str">
            <v xml:space="preserve"> </v>
          </cell>
        </row>
        <row r="19113">
          <cell r="A19113">
            <v>10071717</v>
          </cell>
          <cell r="B19113" t="str">
            <v>Blank label alphaTAG (10 sheets)</v>
          </cell>
          <cell r="C19113" t="str">
            <v xml:space="preserve"> </v>
          </cell>
        </row>
        <row r="19114">
          <cell r="A19114">
            <v>10072272</v>
          </cell>
          <cell r="B19114" t="str">
            <v>software alphaCONTROL (CD)</v>
          </cell>
          <cell r="C19114" t="str">
            <v xml:space="preserve"> </v>
          </cell>
        </row>
        <row r="19115">
          <cell r="A19115">
            <v>10073154</v>
          </cell>
          <cell r="B19115" t="str">
            <v>AutoMaXX-AS-G-Short</v>
          </cell>
          <cell r="C19115" t="str">
            <v xml:space="preserve"> </v>
          </cell>
        </row>
        <row r="19116">
          <cell r="A19116">
            <v>10073764</v>
          </cell>
          <cell r="B19116" t="str">
            <v>alphaBASE (battery powered) AUS</v>
          </cell>
          <cell r="C19116" t="str">
            <v xml:space="preserve"> </v>
          </cell>
        </row>
        <row r="19117">
          <cell r="A19117">
            <v>10073882</v>
          </cell>
          <cell r="B19117" t="str">
            <v>Alpha SL, Pressure reducer, section cut</v>
          </cell>
          <cell r="C19117" t="str">
            <v xml:space="preserve"> </v>
          </cell>
        </row>
        <row r="19118">
          <cell r="A19118">
            <v>10074842</v>
          </cell>
          <cell r="B19118" t="str">
            <v>AE 4h Adapter Mask leak tester</v>
          </cell>
          <cell r="C19118" t="str">
            <v xml:space="preserve"> </v>
          </cell>
        </row>
        <row r="19119">
          <cell r="A19119">
            <v>10075135</v>
          </cell>
          <cell r="B19119" t="str">
            <v>Transponder Smart-DOME Freestyle (10x)</v>
          </cell>
          <cell r="C19119" t="str">
            <v xml:space="preserve"> </v>
          </cell>
        </row>
        <row r="19120">
          <cell r="A19120">
            <v>10075800</v>
          </cell>
          <cell r="B19120" t="str">
            <v>## alphaCLICK filling panel set 200bar</v>
          </cell>
          <cell r="C19120" t="str">
            <v xml:space="preserve"> </v>
          </cell>
        </row>
        <row r="19121">
          <cell r="A19121">
            <v>10076041</v>
          </cell>
          <cell r="B19121" t="str">
            <v>TABLET PC XPLORE ALPHABASE(BAT.PO)EU</v>
          </cell>
          <cell r="C19121" t="str">
            <v xml:space="preserve"> </v>
          </cell>
        </row>
        <row r="19122">
          <cell r="A19122">
            <v>10076301</v>
          </cell>
          <cell r="B19122" t="str">
            <v>CBRN-Diaphragm, Spare Set, AutoMaXX-AS</v>
          </cell>
          <cell r="C19122" t="str">
            <v xml:space="preserve"> </v>
          </cell>
        </row>
        <row r="19123">
          <cell r="A19123">
            <v>10076302</v>
          </cell>
          <cell r="B19123" t="str">
            <v>Upgrade set SL -CLICK</v>
          </cell>
          <cell r="C19123" t="str">
            <v xml:space="preserve"> </v>
          </cell>
        </row>
        <row r="19124">
          <cell r="A19124">
            <v>10076303</v>
          </cell>
          <cell r="B19124" t="str">
            <v>Upgrade set SL -Q -CLICK</v>
          </cell>
          <cell r="C19124" t="str">
            <v xml:space="preserve"> </v>
          </cell>
        </row>
        <row r="19125">
          <cell r="A19125">
            <v>10078681</v>
          </cell>
          <cell r="B19125" t="str">
            <v>battery for alphaBASE (battery powered)</v>
          </cell>
          <cell r="C19125" t="str">
            <v xml:space="preserve"> </v>
          </cell>
        </row>
        <row r="19126">
          <cell r="A19126">
            <v>10079577</v>
          </cell>
          <cell r="B19126" t="str">
            <v>alpha series Poster GB</v>
          </cell>
          <cell r="C19126" t="str">
            <v xml:space="preserve"> </v>
          </cell>
        </row>
        <row r="19127">
          <cell r="A19127">
            <v>10080153</v>
          </cell>
          <cell r="B19127" t="str">
            <v>Poster alpha Personal Network DE</v>
          </cell>
          <cell r="C19127" t="str">
            <v xml:space="preserve"> </v>
          </cell>
        </row>
        <row r="19128">
          <cell r="A19128">
            <v>10080833</v>
          </cell>
          <cell r="B19128" t="str">
            <v>Balance diaphragm AutoMaXX, spare, 10pcs</v>
          </cell>
          <cell r="C19128" t="str">
            <v xml:space="preserve"> </v>
          </cell>
        </row>
        <row r="19129">
          <cell r="A19129">
            <v>10080845</v>
          </cell>
          <cell r="B19129" t="str">
            <v>Valve housing AutoMaXX, spare, 5 pcs</v>
          </cell>
          <cell r="C19129" t="str">
            <v xml:space="preserve"> </v>
          </cell>
        </row>
        <row r="19130">
          <cell r="A19130">
            <v>10080846</v>
          </cell>
          <cell r="B19130" t="str">
            <v>Retention spring AutoMaXX, spare, 10 pcs</v>
          </cell>
          <cell r="C19130" t="str">
            <v xml:space="preserve"> </v>
          </cell>
        </row>
        <row r="19131">
          <cell r="A19131">
            <v>10080891</v>
          </cell>
          <cell r="B19131" t="str">
            <v>Balance Housing US AutoMaXX, spare, 5pcs</v>
          </cell>
          <cell r="C19131" t="str">
            <v xml:space="preserve"> </v>
          </cell>
        </row>
        <row r="19132">
          <cell r="A19132">
            <v>10080892</v>
          </cell>
          <cell r="B19132" t="str">
            <v>Pressure spring AutoMaXX, spare, 10 pcs</v>
          </cell>
          <cell r="C19132" t="str">
            <v xml:space="preserve"> </v>
          </cell>
        </row>
        <row r="19133">
          <cell r="A19133">
            <v>10080895</v>
          </cell>
          <cell r="B19133" t="str">
            <v>Valve fork AutoMaXX, spare, 10 pcs</v>
          </cell>
          <cell r="C19133" t="str">
            <v xml:space="preserve"> </v>
          </cell>
        </row>
        <row r="19134">
          <cell r="A19134">
            <v>10081241</v>
          </cell>
          <cell r="B19134" t="str">
            <v>Upgrade set BD96 alpha CLICK</v>
          </cell>
          <cell r="C19134" t="str">
            <v xml:space="preserve"> </v>
          </cell>
        </row>
        <row r="19135">
          <cell r="A19135">
            <v>10081242</v>
          </cell>
          <cell r="B19135" t="str">
            <v>Upgrade set BD96 alpha S-CLICK</v>
          </cell>
          <cell r="C19135" t="str">
            <v xml:space="preserve"> </v>
          </cell>
        </row>
        <row r="19136">
          <cell r="A19136">
            <v>10081243</v>
          </cell>
          <cell r="B19136" t="str">
            <v>Upgrade set BD96 alpha Z-CLICK</v>
          </cell>
          <cell r="C19136" t="str">
            <v xml:space="preserve"> </v>
          </cell>
        </row>
        <row r="19137">
          <cell r="A19137">
            <v>10081245</v>
          </cell>
          <cell r="B19137" t="str">
            <v>Upgrade set BD96 alpha S-Z-CLICK</v>
          </cell>
          <cell r="C19137" t="str">
            <v xml:space="preserve"> </v>
          </cell>
        </row>
        <row r="19138">
          <cell r="A19138">
            <v>10082052</v>
          </cell>
          <cell r="B19138" t="str">
            <v>Hip pad plate, AirGo</v>
          </cell>
          <cell r="C19138" t="str">
            <v xml:space="preserve"> </v>
          </cell>
        </row>
        <row r="19139">
          <cell r="A19139">
            <v>10082863</v>
          </cell>
          <cell r="B19139" t="str">
            <v>Multicheck USB connection</v>
          </cell>
          <cell r="C19139" t="str">
            <v xml:space="preserve"> </v>
          </cell>
        </row>
        <row r="19140">
          <cell r="A19140">
            <v>10083486</v>
          </cell>
          <cell r="B19140" t="str">
            <v>Comp.cyl. 6l/300bar,filled,w/pres.gauge</v>
          </cell>
          <cell r="C19140" t="str">
            <v xml:space="preserve"> </v>
          </cell>
        </row>
        <row r="19141">
          <cell r="A19141">
            <v>10083737</v>
          </cell>
          <cell r="B19141" t="str">
            <v>Upgrade set  AirMaXX classic-CLICK</v>
          </cell>
          <cell r="C19141" t="str">
            <v xml:space="preserve"> </v>
          </cell>
        </row>
        <row r="19142">
          <cell r="A19142">
            <v>10083738</v>
          </cell>
          <cell r="B19142" t="str">
            <v>Upgrade set  AirMaXX classic-S-CLICK</v>
          </cell>
          <cell r="C19142" t="str">
            <v xml:space="preserve"> </v>
          </cell>
        </row>
        <row r="19143">
          <cell r="A19143">
            <v>10084861</v>
          </cell>
          <cell r="B19143" t="str">
            <v>Poster alpha Pneumatics DE</v>
          </cell>
          <cell r="C19143" t="str">
            <v xml:space="preserve"> </v>
          </cell>
        </row>
        <row r="19144">
          <cell r="A19144">
            <v>10084863</v>
          </cell>
          <cell r="B19144" t="str">
            <v>Poster alpha Pneumatics GB</v>
          </cell>
          <cell r="C19144" t="str">
            <v xml:space="preserve"> </v>
          </cell>
        </row>
        <row r="19145">
          <cell r="A19145">
            <v>10084896</v>
          </cell>
          <cell r="B19145" t="str">
            <v>Steel Cyl.6 l/300bar,empty,air restrict.</v>
          </cell>
          <cell r="C19145" t="str">
            <v xml:space="preserve"> </v>
          </cell>
        </row>
        <row r="19146">
          <cell r="A19146">
            <v>10085441</v>
          </cell>
          <cell r="B19146" t="str">
            <v>Handwheel Set for Valve Twin Pack</v>
          </cell>
          <cell r="C19146" t="str">
            <v xml:space="preserve"> </v>
          </cell>
        </row>
        <row r="19147">
          <cell r="A19147">
            <v>10085444</v>
          </cell>
          <cell r="B19147" t="str">
            <v>Pump  Multitest plus</v>
          </cell>
          <cell r="C19147" t="str">
            <v xml:space="preserve"> </v>
          </cell>
        </row>
        <row r="19148">
          <cell r="A19148">
            <v>10085565</v>
          </cell>
          <cell r="B19148" t="str">
            <v>Test Gauge 400 bar CL 0,25</v>
          </cell>
          <cell r="C19148" t="str">
            <v xml:space="preserve"> </v>
          </cell>
        </row>
        <row r="19149">
          <cell r="A19149">
            <v>10086118</v>
          </cell>
          <cell r="B19149" t="str">
            <v>alphaHUD</v>
          </cell>
          <cell r="C19149" t="str">
            <v xml:space="preserve"> </v>
          </cell>
        </row>
        <row r="19150">
          <cell r="A19150">
            <v>10087974</v>
          </cell>
          <cell r="B19150" t="str">
            <v>battery CR2 3V, Duracell Ultra pack of 5</v>
          </cell>
          <cell r="C19150" t="str">
            <v xml:space="preserve"> </v>
          </cell>
        </row>
        <row r="19151">
          <cell r="A19151">
            <v>10088406</v>
          </cell>
          <cell r="B19151" t="str">
            <v>Adapter LGDV for Sabre Plug-in Connector</v>
          </cell>
          <cell r="C19151" t="str">
            <v xml:space="preserve"> </v>
          </cell>
        </row>
        <row r="19152">
          <cell r="A19152">
            <v>10088407</v>
          </cell>
          <cell r="B19152" t="str">
            <v>Test adapter for face mask Sabre plug-in</v>
          </cell>
          <cell r="C19152" t="str">
            <v xml:space="preserve"> </v>
          </cell>
        </row>
        <row r="19153">
          <cell r="A19153">
            <v>10088547</v>
          </cell>
          <cell r="B19153" t="str">
            <v>Box for test equipment/accessory,empty</v>
          </cell>
          <cell r="C19153" t="str">
            <v xml:space="preserve"> </v>
          </cell>
        </row>
        <row r="19154">
          <cell r="A19154">
            <v>10088573</v>
          </cell>
          <cell r="B19154" t="str">
            <v>CSA leak test</v>
          </cell>
          <cell r="C19154" t="str">
            <v xml:space="preserve"> </v>
          </cell>
        </row>
        <row r="19155">
          <cell r="A19155">
            <v>10088945</v>
          </cell>
          <cell r="B19155" t="str">
            <v>Steel cyl. 7 l/300 bar, empty (CIS)</v>
          </cell>
          <cell r="C19155" t="str">
            <v xml:space="preserve"> </v>
          </cell>
        </row>
        <row r="19156">
          <cell r="A19156">
            <v>10089295</v>
          </cell>
          <cell r="B19156" t="str">
            <v>Pressure reducer CL-CLICK, w/o line, SP</v>
          </cell>
          <cell r="C19156" t="str">
            <v xml:space="preserve"> </v>
          </cell>
        </row>
        <row r="19157">
          <cell r="A19157">
            <v>10089296</v>
          </cell>
          <cell r="B19157" t="str">
            <v>Pressure reducer SL-CLICK, w/o line, SP</v>
          </cell>
          <cell r="C19157" t="str">
            <v xml:space="preserve"> </v>
          </cell>
        </row>
        <row r="19158">
          <cell r="A19158">
            <v>10089297</v>
          </cell>
          <cell r="B19158" t="str">
            <v>Pressure reducer SL-Q-CLICK, w/o line,SP</v>
          </cell>
          <cell r="C19158" t="str">
            <v xml:space="preserve"> </v>
          </cell>
        </row>
        <row r="19159">
          <cell r="A19159">
            <v>10089474</v>
          </cell>
          <cell r="B19159" t="str">
            <v>AutoMaXX-AS-C Compact,Regulator w/o line</v>
          </cell>
          <cell r="C19159" t="str">
            <v xml:space="preserve"> </v>
          </cell>
        </row>
        <row r="19160">
          <cell r="A19160">
            <v>10089911</v>
          </cell>
          <cell r="B19160" t="str">
            <v>Comp.-Cyl. 6,9/300,full,lock.Valve,Restr</v>
          </cell>
          <cell r="C19160" t="str">
            <v xml:space="preserve"> </v>
          </cell>
        </row>
        <row r="19161">
          <cell r="A19161">
            <v>10090206</v>
          </cell>
          <cell r="B19161" t="str">
            <v>motionSCOUT Instructions for Use</v>
          </cell>
          <cell r="C19161" t="str">
            <v xml:space="preserve"> </v>
          </cell>
        </row>
        <row r="19162">
          <cell r="A19162">
            <v>10090345</v>
          </cell>
          <cell r="B19162" t="str">
            <v>silicon oil / bottle 100 ml</v>
          </cell>
          <cell r="C19162" t="str">
            <v xml:space="preserve"> </v>
          </cell>
        </row>
        <row r="19163">
          <cell r="A19163">
            <v>10091333</v>
          </cell>
          <cell r="B19163" t="str">
            <v>Pressure reducer  SL-3C-CLICK assy,Spare</v>
          </cell>
          <cell r="C19163" t="str">
            <v xml:space="preserve"> </v>
          </cell>
        </row>
        <row r="19164">
          <cell r="A19164">
            <v>10091334</v>
          </cell>
          <cell r="B19164" t="str">
            <v>Pressure reducer  SL-3-CLICK,Spare</v>
          </cell>
          <cell r="C19164" t="str">
            <v xml:space="preserve"> </v>
          </cell>
        </row>
        <row r="19165">
          <cell r="A19165">
            <v>10091652</v>
          </cell>
          <cell r="B19165" t="str">
            <v>BD mini SCBA basic apparatus KAZ</v>
          </cell>
          <cell r="C19165" t="str">
            <v xml:space="preserve"> </v>
          </cell>
        </row>
        <row r="19166">
          <cell r="A19166">
            <v>10092042</v>
          </cell>
          <cell r="B19166" t="str">
            <v>Shoulder Pads Compact (Pair)</v>
          </cell>
          <cell r="C19166" t="str">
            <v xml:space="preserve"> </v>
          </cell>
        </row>
        <row r="19167">
          <cell r="A19167">
            <v>10092243</v>
          </cell>
          <cell r="B19167" t="str">
            <v>battery case cap alphaHUD, spare part</v>
          </cell>
          <cell r="C19167" t="str">
            <v xml:space="preserve"> </v>
          </cell>
        </row>
        <row r="19168">
          <cell r="A19168">
            <v>10092406</v>
          </cell>
          <cell r="B19168" t="str">
            <v>AirGo 200 pro</v>
          </cell>
          <cell r="C19168" t="str">
            <v xml:space="preserve"> </v>
          </cell>
        </row>
        <row r="19169">
          <cell r="A19169">
            <v>10092407</v>
          </cell>
          <cell r="B19169" t="str">
            <v>AirGo 200 MaX</v>
          </cell>
          <cell r="C19169" t="str">
            <v xml:space="preserve"> </v>
          </cell>
        </row>
        <row r="19170">
          <cell r="A19170">
            <v>10092408</v>
          </cell>
          <cell r="B19170" t="str">
            <v>AirGo 200 eXX</v>
          </cell>
          <cell r="C19170" t="str">
            <v xml:space="preserve"> </v>
          </cell>
        </row>
        <row r="19171">
          <cell r="A19171">
            <v>10093607</v>
          </cell>
          <cell r="B19171" t="str">
            <v>Rubberlid, PC SmartCHECK, assy.</v>
          </cell>
          <cell r="C19171" t="str">
            <v xml:space="preserve"> </v>
          </cell>
        </row>
        <row r="19172">
          <cell r="A19172">
            <v>10093628</v>
          </cell>
          <cell r="B19172" t="str">
            <v>Optical USB PC mouse, SmartCHECK, SP</v>
          </cell>
          <cell r="C19172" t="str">
            <v xml:space="preserve"> </v>
          </cell>
        </row>
        <row r="19173">
          <cell r="A19173">
            <v>10093646</v>
          </cell>
          <cell r="B19173" t="str">
            <v>Upgrade alphaSCOUT TM</v>
          </cell>
          <cell r="C19173" t="str">
            <v xml:space="preserve"> </v>
          </cell>
        </row>
        <row r="19174">
          <cell r="A19174">
            <v>10093656</v>
          </cell>
          <cell r="B19174" t="str">
            <v>IR-PC-Interface (RS232) "Jeteye PC", ET</v>
          </cell>
          <cell r="C19174" t="str">
            <v xml:space="preserve"> </v>
          </cell>
        </row>
        <row r="19175">
          <cell r="A19175">
            <v>10093709</v>
          </cell>
          <cell r="B19175" t="str">
            <v>Blank DVD (package of 10ea), SP</v>
          </cell>
          <cell r="C19175" t="str">
            <v xml:space="preserve"> </v>
          </cell>
        </row>
        <row r="19176">
          <cell r="A19176">
            <v>10094408</v>
          </cell>
          <cell r="B19176" t="str">
            <v>LineHolder,reflect.,EN137, pack of 2</v>
          </cell>
          <cell r="C19176" t="str">
            <v xml:space="preserve"> </v>
          </cell>
        </row>
        <row r="19177">
          <cell r="A19177">
            <v>10094507</v>
          </cell>
          <cell r="B19177" t="str">
            <v>AutoMaXX, Function, Poster, DE</v>
          </cell>
          <cell r="C19177" t="str">
            <v xml:space="preserve"> </v>
          </cell>
        </row>
        <row r="19178">
          <cell r="A19178">
            <v>10094708</v>
          </cell>
          <cell r="B19178" t="str">
            <v>BD Mini SL-Q</v>
          </cell>
          <cell r="C19178" t="str">
            <v xml:space="preserve"> </v>
          </cell>
        </row>
        <row r="19179">
          <cell r="A19179">
            <v>10094709</v>
          </cell>
          <cell r="B19179" t="str">
            <v>BD Mini SL-CLICK</v>
          </cell>
          <cell r="C19179" t="str">
            <v xml:space="preserve"> </v>
          </cell>
        </row>
        <row r="19180">
          <cell r="A19180">
            <v>10095504</v>
          </cell>
          <cell r="B19180" t="str">
            <v>Test head complete .net, .port Sparepart</v>
          </cell>
          <cell r="C19180" t="str">
            <v xml:space="preserve"> </v>
          </cell>
        </row>
        <row r="19181">
          <cell r="A19181">
            <v>10095505</v>
          </cell>
          <cell r="B19181" t="str">
            <v>ProfiCHECK Connector DV Sparepart</v>
          </cell>
          <cell r="C19181" t="str">
            <v xml:space="preserve"> </v>
          </cell>
        </row>
        <row r="19182">
          <cell r="A19182">
            <v>10095507</v>
          </cell>
          <cell r="B19182" t="str">
            <v>ProfiCHECK Button f throttle valve Spare</v>
          </cell>
          <cell r="C19182" t="str">
            <v xml:space="preserve"> </v>
          </cell>
        </row>
        <row r="19183">
          <cell r="A19183">
            <v>10095679</v>
          </cell>
          <cell r="B19183" t="str">
            <v>Battery cover, alphaSCOUT (5 pieces)</v>
          </cell>
          <cell r="C19183" t="str">
            <v xml:space="preserve"> </v>
          </cell>
        </row>
        <row r="19184">
          <cell r="A19184">
            <v>10095680</v>
          </cell>
          <cell r="B19184" t="str">
            <v>alphaMITTER Lid, spare, 5 pieces</v>
          </cell>
          <cell r="C19184" t="str">
            <v xml:space="preserve"> </v>
          </cell>
        </row>
        <row r="19185">
          <cell r="A19185">
            <v>10096164</v>
          </cell>
          <cell r="B19185" t="str">
            <v>Pressure red.DM04SL-CLICKassy,BD Mini,SP</v>
          </cell>
          <cell r="C19185" t="str">
            <v xml:space="preserve"> </v>
          </cell>
        </row>
        <row r="19186">
          <cell r="A19186">
            <v>10096165</v>
          </cell>
          <cell r="B19186" t="str">
            <v>Multi chamber line SL,  340, SP</v>
          </cell>
          <cell r="C19186" t="str">
            <v xml:space="preserve"> </v>
          </cell>
        </row>
        <row r="19187">
          <cell r="A19187">
            <v>10096166</v>
          </cell>
          <cell r="B19187" t="str">
            <v>Multi chamber line SL,340,+CG BD Mini,SP</v>
          </cell>
          <cell r="C19187" t="str">
            <v xml:space="preserve"> </v>
          </cell>
        </row>
        <row r="19188">
          <cell r="A19188">
            <v>10096167</v>
          </cell>
          <cell r="B19188" t="str">
            <v>Warning Device,short, 100 bar, SL, SP</v>
          </cell>
          <cell r="C19188" t="str">
            <v xml:space="preserve"> </v>
          </cell>
        </row>
        <row r="19189">
          <cell r="A19189">
            <v>10096636</v>
          </cell>
          <cell r="B19189" t="str">
            <v>Active Wall Mount f. xplore PC</v>
          </cell>
          <cell r="C19189" t="str">
            <v xml:space="preserve"> </v>
          </cell>
        </row>
        <row r="19190">
          <cell r="A19190">
            <v>10096962</v>
          </cell>
          <cell r="B19190" t="str">
            <v>Innermask 3S-R AE spare (pack of 2)</v>
          </cell>
          <cell r="C19190" t="str">
            <v xml:space="preserve"> </v>
          </cell>
        </row>
        <row r="19191">
          <cell r="A19191">
            <v>10097096</v>
          </cell>
          <cell r="B19191" t="str">
            <v>Cap LA 88/96-AS (10x)</v>
          </cell>
          <cell r="C19191" t="str">
            <v xml:space="preserve"> </v>
          </cell>
        </row>
        <row r="19192">
          <cell r="A19192">
            <v>10097137</v>
          </cell>
          <cell r="B19192" t="str">
            <v>ProfiCHECK Adapter 200 bar devices</v>
          </cell>
          <cell r="C19192" t="str">
            <v xml:space="preserve"> </v>
          </cell>
        </row>
        <row r="19193">
          <cell r="A19193">
            <v>10097749</v>
          </cell>
          <cell r="B19193" t="str">
            <v>ProfiCHECK Piston gate valve spare</v>
          </cell>
          <cell r="C19193" t="str">
            <v xml:space="preserve"> </v>
          </cell>
        </row>
        <row r="19194">
          <cell r="A19194">
            <v>10097750</v>
          </cell>
          <cell r="B19194" t="str">
            <v>Throttle valve LP &amp; MP,ProfiCHECK, spare</v>
          </cell>
          <cell r="C19194" t="str">
            <v xml:space="preserve"> </v>
          </cell>
        </row>
        <row r="19195">
          <cell r="A19195">
            <v>10097931</v>
          </cell>
          <cell r="B19195" t="str">
            <v>ProfiCHECK measuring orifice spare</v>
          </cell>
          <cell r="C19195" t="str">
            <v xml:space="preserve"> </v>
          </cell>
        </row>
        <row r="19196">
          <cell r="A19196">
            <v>10097975</v>
          </cell>
          <cell r="B19196" t="str">
            <v>Sealing plug-IP, DM04SL-3, 10piece</v>
          </cell>
          <cell r="C19196" t="str">
            <v xml:space="preserve"> </v>
          </cell>
        </row>
        <row r="19197">
          <cell r="A19197">
            <v>10098236</v>
          </cell>
          <cell r="B19197" t="str">
            <v>3S-PS-V-MaXX (CIS)</v>
          </cell>
          <cell r="C19197" t="str">
            <v xml:space="preserve"> </v>
          </cell>
        </row>
        <row r="19198">
          <cell r="A19198">
            <v>10098369</v>
          </cell>
          <cell r="B19198" t="str">
            <v>ProfiCHECK 3-port/2-way valve 2 W Spare</v>
          </cell>
          <cell r="C19198" t="str">
            <v xml:space="preserve"> </v>
          </cell>
        </row>
        <row r="19199">
          <cell r="A19199">
            <v>10098388</v>
          </cell>
          <cell r="B19199" t="str">
            <v>ProfiCHECK burst pipe safety valve spare</v>
          </cell>
          <cell r="C19199" t="str">
            <v xml:space="preserve"> </v>
          </cell>
        </row>
        <row r="19200">
          <cell r="A19200">
            <v>10098389</v>
          </cell>
          <cell r="B19200" t="str">
            <v>ProfiCHECK compr. air reservoir spare</v>
          </cell>
          <cell r="C19200" t="str">
            <v xml:space="preserve"> </v>
          </cell>
        </row>
        <row r="19201">
          <cell r="A19201">
            <v>10098390</v>
          </cell>
          <cell r="B19201" t="str">
            <v>ProfiCHECK Hose Inner-Diam.32mm spare 2m</v>
          </cell>
          <cell r="C19201" t="str">
            <v xml:space="preserve"> </v>
          </cell>
        </row>
        <row r="19202">
          <cell r="A19202">
            <v>10098413</v>
          </cell>
          <cell r="B19202" t="str">
            <v>ProfiCHECK plug valve CPS spare</v>
          </cell>
          <cell r="C19202" t="str">
            <v xml:space="preserve"> </v>
          </cell>
        </row>
        <row r="19203">
          <cell r="A19203">
            <v>10098414</v>
          </cell>
          <cell r="B19203" t="str">
            <v>ProfiCHECK control LED [SW-bench] spare</v>
          </cell>
          <cell r="C19203" t="str">
            <v xml:space="preserve"> </v>
          </cell>
        </row>
        <row r="19204">
          <cell r="A19204">
            <v>10098415</v>
          </cell>
          <cell r="B19204" t="str">
            <v>ProfiCHECK LAN-Card spare</v>
          </cell>
          <cell r="C19204" t="str">
            <v xml:space="preserve"> </v>
          </cell>
        </row>
        <row r="19205">
          <cell r="A19205">
            <v>10098451</v>
          </cell>
          <cell r="B19205" t="str">
            <v>ProfiCHECK EMC-Single-Phase-Filter spare</v>
          </cell>
          <cell r="C19205" t="str">
            <v xml:space="preserve"> </v>
          </cell>
        </row>
        <row r="19206">
          <cell r="A19206">
            <v>10098524</v>
          </cell>
          <cell r="B19206" t="str">
            <v>AutoMaXX-AS-B-CBRN</v>
          </cell>
          <cell r="C19206" t="str">
            <v xml:space="preserve"> </v>
          </cell>
        </row>
        <row r="19207">
          <cell r="A19207">
            <v>10098645</v>
          </cell>
          <cell r="B19207" t="str">
            <v>Stylus for xplore TABLET PC</v>
          </cell>
          <cell r="C19207" t="str">
            <v xml:space="preserve"> </v>
          </cell>
        </row>
        <row r="19208">
          <cell r="A19208">
            <v>10098781</v>
          </cell>
          <cell r="B19208" t="str">
            <v>AutoMaXX-ESA-CBRN</v>
          </cell>
          <cell r="C19208" t="str">
            <v xml:space="preserve"> </v>
          </cell>
        </row>
        <row r="19209">
          <cell r="A19209">
            <v>10098854</v>
          </cell>
          <cell r="B19209" t="str">
            <v>ProfiCHECK meas. unit 0..+400bar spare</v>
          </cell>
          <cell r="C19209" t="str">
            <v xml:space="preserve"> </v>
          </cell>
        </row>
        <row r="19210">
          <cell r="A19210">
            <v>10098856</v>
          </cell>
          <cell r="B19210" t="str">
            <v>ProfiCHEK HP-adapter board spare</v>
          </cell>
          <cell r="C19210" t="str">
            <v xml:space="preserve"> </v>
          </cell>
        </row>
        <row r="19211">
          <cell r="A19211">
            <v>10098871</v>
          </cell>
          <cell r="B19211" t="str">
            <v>Test head complete .lite,.twin Sparepart</v>
          </cell>
          <cell r="C19211" t="str">
            <v xml:space="preserve"> </v>
          </cell>
        </row>
        <row r="19212">
          <cell r="A19212">
            <v>10099041</v>
          </cell>
          <cell r="B19212" t="str">
            <v>3S-H-PS-MaXX-F1 (CIS)</v>
          </cell>
          <cell r="C19212" t="str">
            <v xml:space="preserve"> </v>
          </cell>
        </row>
        <row r="19213">
          <cell r="A19213">
            <v>10099937</v>
          </cell>
          <cell r="B19213" t="str">
            <v>ProfiCHECK Main PCB spare</v>
          </cell>
          <cell r="C19213" t="str">
            <v xml:space="preserve"> </v>
          </cell>
        </row>
        <row r="19214">
          <cell r="A19214">
            <v>10100336</v>
          </cell>
          <cell r="B19214" t="str">
            <v>Checkvalve seat (pack of 1000 pcs.)</v>
          </cell>
          <cell r="C19214" t="str">
            <v xml:space="preserve"> </v>
          </cell>
        </row>
        <row r="19215">
          <cell r="A19215">
            <v>10100360</v>
          </cell>
          <cell r="B19215" t="str">
            <v>Clamp (pack of 700 pcs.)</v>
          </cell>
          <cell r="C19215" t="str">
            <v xml:space="preserve"> </v>
          </cell>
        </row>
        <row r="19216">
          <cell r="A19216">
            <v>10100413</v>
          </cell>
          <cell r="B19216" t="str">
            <v>ProfiCHECK.port conv. table installation</v>
          </cell>
          <cell r="C19216" t="str">
            <v xml:space="preserve"> </v>
          </cell>
        </row>
        <row r="19217">
          <cell r="A19217">
            <v>10100616</v>
          </cell>
          <cell r="B19217" t="str">
            <v>Multitest plus Console - HP230V (UNITOR)</v>
          </cell>
          <cell r="C19217" t="str">
            <v xml:space="preserve"> </v>
          </cell>
        </row>
        <row r="19218">
          <cell r="A19218">
            <v>10100876</v>
          </cell>
          <cell r="B19218" t="str">
            <v>Ultra Elite PS MaXX, large w.transponder</v>
          </cell>
          <cell r="C19218" t="str">
            <v xml:space="preserve"> </v>
          </cell>
        </row>
        <row r="19219">
          <cell r="A19219">
            <v>10101020</v>
          </cell>
          <cell r="B19219" t="str">
            <v>Support bracket for alphaBASE/xplorePC</v>
          </cell>
          <cell r="C19219" t="str">
            <v xml:space="preserve"> </v>
          </cell>
        </row>
        <row r="19220">
          <cell r="A19220">
            <v>10101077</v>
          </cell>
          <cell r="B19220" t="str">
            <v>precooler set  air elite 4h</v>
          </cell>
          <cell r="C19220" t="str">
            <v xml:space="preserve"> </v>
          </cell>
        </row>
        <row r="19221">
          <cell r="A19221">
            <v>10102093</v>
          </cell>
          <cell r="B19221" t="str">
            <v>Pull Strap Shoulder, com, AirGo, Spare</v>
          </cell>
          <cell r="C19221" t="str">
            <v xml:space="preserve"> </v>
          </cell>
        </row>
        <row r="19222">
          <cell r="A19222">
            <v>10102271</v>
          </cell>
          <cell r="B19222" t="str">
            <v>Hip pad plate, AirGo, (pack of 250)</v>
          </cell>
          <cell r="C19222" t="str">
            <v xml:space="preserve"> </v>
          </cell>
        </row>
        <row r="19223">
          <cell r="A19223">
            <v>10102296</v>
          </cell>
          <cell r="B19223" t="str">
            <v>Power supply LAN 5V spare ProfiCHECK</v>
          </cell>
          <cell r="C19223" t="str">
            <v xml:space="preserve"> </v>
          </cell>
        </row>
        <row r="19224">
          <cell r="A19224">
            <v>10102308</v>
          </cell>
          <cell r="B19224" t="str">
            <v>ProfiCHECK Press.trans. 0 to16bar spare</v>
          </cell>
          <cell r="C19224" t="str">
            <v xml:space="preserve"> </v>
          </cell>
        </row>
        <row r="19225">
          <cell r="A19225">
            <v>10102536</v>
          </cell>
          <cell r="B19225" t="str">
            <v>ProfiCHECK vacuum pump DC24/08 spare</v>
          </cell>
          <cell r="C19225" t="str">
            <v xml:space="preserve"> </v>
          </cell>
        </row>
        <row r="19226">
          <cell r="A19226">
            <v>10102537</v>
          </cell>
          <cell r="B19226" t="str">
            <v>ProfiCHECK filter for vacuum pump spare</v>
          </cell>
          <cell r="C19226" t="str">
            <v xml:space="preserve"> </v>
          </cell>
        </row>
        <row r="19227">
          <cell r="A19227">
            <v>10102549</v>
          </cell>
          <cell r="B19227" t="str">
            <v>ProfiCHECK current booster spare</v>
          </cell>
          <cell r="C19227" t="str">
            <v xml:space="preserve"> </v>
          </cell>
        </row>
        <row r="19228">
          <cell r="A19228">
            <v>10102550</v>
          </cell>
          <cell r="B19228" t="str">
            <v>ProfiCHECK serial aquisition card spare</v>
          </cell>
          <cell r="C19228" t="str">
            <v xml:space="preserve"> </v>
          </cell>
        </row>
        <row r="19229">
          <cell r="A19229">
            <v>10103902</v>
          </cell>
          <cell r="B19229" t="str">
            <v>Bypass Handwheel, AutoMaXX, 5 pcs.</v>
          </cell>
          <cell r="C19229" t="str">
            <v xml:space="preserve"> </v>
          </cell>
        </row>
        <row r="19230">
          <cell r="A19230">
            <v>10103976</v>
          </cell>
          <cell r="B19230" t="str">
            <v>Valve Assembly, Bypass, EU, AutoMaXX</v>
          </cell>
          <cell r="C19230" t="str">
            <v xml:space="preserve"> </v>
          </cell>
        </row>
        <row r="19231">
          <cell r="A19231">
            <v>10104046</v>
          </cell>
          <cell r="B19231" t="str">
            <v>Breathing Apparatus Kit I BPOL</v>
          </cell>
          <cell r="C19231" t="str">
            <v xml:space="preserve"> </v>
          </cell>
        </row>
        <row r="19232">
          <cell r="A19232">
            <v>10104069</v>
          </cell>
          <cell r="B19232" t="str">
            <v>Breathing Apparatus Kit II BPOL</v>
          </cell>
          <cell r="C19232" t="str">
            <v xml:space="preserve"> </v>
          </cell>
        </row>
        <row r="19233">
          <cell r="A19233">
            <v>10104598</v>
          </cell>
          <cell r="B19233" t="str">
            <v>Bag for Rapid Intervention Team Q</v>
          </cell>
          <cell r="C19233" t="str">
            <v xml:space="preserve"> </v>
          </cell>
        </row>
        <row r="19234">
          <cell r="A19234">
            <v>10105151</v>
          </cell>
          <cell r="B19234" t="str">
            <v>Pneumatic SL-Q, replacement</v>
          </cell>
          <cell r="C19234" t="str">
            <v xml:space="preserve"> </v>
          </cell>
        </row>
        <row r="19235">
          <cell r="A19235">
            <v>10106626</v>
          </cell>
          <cell r="B19235" t="str">
            <v>CPS Valve connection ProfiCHECK spare</v>
          </cell>
          <cell r="C19235" t="str">
            <v xml:space="preserve"> </v>
          </cell>
        </row>
        <row r="19236">
          <cell r="A19236">
            <v>10107834</v>
          </cell>
          <cell r="B19236" t="str">
            <v>SmartCHECK.basic Operating Manual</v>
          </cell>
          <cell r="C19236" t="str">
            <v xml:space="preserve"> </v>
          </cell>
        </row>
        <row r="19237">
          <cell r="A19237">
            <v>10108176</v>
          </cell>
          <cell r="B19237" t="str">
            <v>SmartCHECK - Air Elite Mask Seal Plug</v>
          </cell>
          <cell r="C19237" t="str">
            <v xml:space="preserve"> </v>
          </cell>
        </row>
        <row r="19238">
          <cell r="A19238">
            <v>10108177</v>
          </cell>
          <cell r="B19238" t="str">
            <v>SmartCHECK  - BG 4 Leak Test Adapter</v>
          </cell>
          <cell r="C19238" t="str">
            <v xml:space="preserve"> </v>
          </cell>
        </row>
        <row r="19239">
          <cell r="A19239">
            <v>10108178</v>
          </cell>
          <cell r="B19239" t="str">
            <v>SmartCHECK - BG 4 Mask Seal Plug</v>
          </cell>
          <cell r="C19239" t="str">
            <v xml:space="preserve"> </v>
          </cell>
        </row>
        <row r="19240">
          <cell r="A19240">
            <v>10108186</v>
          </cell>
          <cell r="B19240" t="str">
            <v>SmartCHECK - Air Elite Leak Test Adapter</v>
          </cell>
          <cell r="C19240" t="str">
            <v xml:space="preserve"> </v>
          </cell>
        </row>
        <row r="19241">
          <cell r="A19241">
            <v>10108187</v>
          </cell>
          <cell r="B19241" t="str">
            <v>SmartCHECK-AirElite Valve Leaktest Adapt</v>
          </cell>
          <cell r="C19241" t="str">
            <v xml:space="preserve"> </v>
          </cell>
        </row>
        <row r="19242">
          <cell r="A19242">
            <v>10108420</v>
          </cell>
          <cell r="B19242" t="str">
            <v>SmartCHECK Mask Sealing 3S-R-GUS</v>
          </cell>
          <cell r="C19242" t="str">
            <v xml:space="preserve"> </v>
          </cell>
        </row>
        <row r="19243">
          <cell r="A19243">
            <v>10108442</v>
          </cell>
          <cell r="B19243" t="str">
            <v>SmartCHECK Mask Sealing 3S-R</v>
          </cell>
          <cell r="C19243" t="str">
            <v xml:space="preserve"> </v>
          </cell>
        </row>
        <row r="19244">
          <cell r="A19244">
            <v>10109635</v>
          </cell>
          <cell r="B19244" t="str">
            <v>Cylinder Strap Twin Pack, compl., Spare</v>
          </cell>
          <cell r="C19244" t="str">
            <v xml:space="preserve"> </v>
          </cell>
        </row>
        <row r="19245">
          <cell r="A19245">
            <v>10111013</v>
          </cell>
          <cell r="B19245" t="str">
            <v>Comp.cyl. 6,9l,full, restrict., Transpon</v>
          </cell>
          <cell r="C19245" t="str">
            <v xml:space="preserve"> </v>
          </cell>
        </row>
        <row r="19246">
          <cell r="A19246">
            <v>10113198</v>
          </cell>
          <cell r="B19246" t="str">
            <v>I-HUD ASSEMBLY</v>
          </cell>
          <cell r="C19246" t="str">
            <v xml:space="preserve"> </v>
          </cell>
        </row>
        <row r="19247">
          <cell r="A19247">
            <v>10113276</v>
          </cell>
          <cell r="B19247" t="str">
            <v>PTT for UE ComKit, for GCD MT 209, ATEX</v>
          </cell>
          <cell r="C19247" t="str">
            <v xml:space="preserve"> </v>
          </cell>
        </row>
        <row r="19248">
          <cell r="A19248">
            <v>10114176</v>
          </cell>
          <cell r="B19248" t="str">
            <v>Proficheck Microphone spare</v>
          </cell>
          <cell r="C19248" t="str">
            <v xml:space="preserve"> </v>
          </cell>
        </row>
        <row r="19249">
          <cell r="A19249">
            <v>10115888</v>
          </cell>
          <cell r="B19249" t="str">
            <v>MicroMaXX Hand Wheel, Assembly, Spare</v>
          </cell>
          <cell r="C19249" t="str">
            <v xml:space="preserve"> </v>
          </cell>
        </row>
        <row r="19250">
          <cell r="A19250">
            <v>10115890</v>
          </cell>
          <cell r="B19250" t="str">
            <v>MicroMaXX Locking Bolt, Assembly, Spare</v>
          </cell>
          <cell r="C19250" t="str">
            <v xml:space="preserve"> </v>
          </cell>
        </row>
        <row r="19251">
          <cell r="A19251">
            <v>10115891</v>
          </cell>
          <cell r="B19251" t="str">
            <v>MicroMaXX Control Piston, Assemb., Spare</v>
          </cell>
          <cell r="C19251" t="str">
            <v xml:space="preserve"> </v>
          </cell>
        </row>
        <row r="19252">
          <cell r="A19252">
            <v>10115892</v>
          </cell>
          <cell r="B19252" t="str">
            <v>MicroMaXX Filling Connector, Assy, Spare</v>
          </cell>
          <cell r="C19252" t="str">
            <v xml:space="preserve"> </v>
          </cell>
        </row>
        <row r="19253">
          <cell r="A19253">
            <v>10115893</v>
          </cell>
          <cell r="B19253" t="str">
            <v>MicroMaXX Safety Valve, Assembly, Spare</v>
          </cell>
          <cell r="C19253" t="str">
            <v xml:space="preserve"> </v>
          </cell>
        </row>
        <row r="19254">
          <cell r="A19254">
            <v>10116510</v>
          </cell>
          <cell r="B19254" t="str">
            <v>alphaFP basic BA fall protection harness</v>
          </cell>
          <cell r="C19254" t="str">
            <v xml:space="preserve"> </v>
          </cell>
        </row>
        <row r="19255">
          <cell r="A19255">
            <v>10118176</v>
          </cell>
          <cell r="B19255" t="str">
            <v>Screw set left side wall, SP, SmartCHECK</v>
          </cell>
          <cell r="C19255" t="str">
            <v xml:space="preserve"> </v>
          </cell>
        </row>
        <row r="19256">
          <cell r="A19256">
            <v>10118177</v>
          </cell>
          <cell r="B19256" t="str">
            <v>Screw set rear walll, SP, SmartCHECK</v>
          </cell>
          <cell r="C19256" t="str">
            <v xml:space="preserve"> </v>
          </cell>
        </row>
        <row r="19257">
          <cell r="A19257">
            <v>10118180</v>
          </cell>
          <cell r="B19257" t="str">
            <v>Fuse for power switch 2 pc., SmartCHECK</v>
          </cell>
          <cell r="C19257" t="str">
            <v xml:space="preserve"> </v>
          </cell>
        </row>
        <row r="19258">
          <cell r="A19258">
            <v>10118203</v>
          </cell>
          <cell r="B19258" t="str">
            <v>PC Interface cover, spare, SmartCHECK</v>
          </cell>
          <cell r="C19258" t="str">
            <v xml:space="preserve"> </v>
          </cell>
        </row>
        <row r="19259">
          <cell r="A19259">
            <v>10118204</v>
          </cell>
          <cell r="B19259" t="str">
            <v>Sealing screw , SP, SmartCHECK</v>
          </cell>
          <cell r="C19259" t="str">
            <v xml:space="preserve"> </v>
          </cell>
        </row>
        <row r="19260">
          <cell r="A19260">
            <v>10118205</v>
          </cell>
          <cell r="B19260" t="str">
            <v>Medium pressure coupling, SP, SmartCHECK</v>
          </cell>
          <cell r="C19260" t="str">
            <v xml:space="preserve"> </v>
          </cell>
        </row>
        <row r="19261">
          <cell r="A19261">
            <v>10118206</v>
          </cell>
          <cell r="B19261" t="str">
            <v>Medium pressure nipple, SP, SmartCHECK</v>
          </cell>
          <cell r="C19261" t="str">
            <v xml:space="preserve"> </v>
          </cell>
        </row>
        <row r="19262">
          <cell r="A19262">
            <v>10118207</v>
          </cell>
          <cell r="B19262" t="str">
            <v>Medium pressure release, SP, SmartCHECK</v>
          </cell>
          <cell r="C19262" t="str">
            <v xml:space="preserve"> </v>
          </cell>
        </row>
        <row r="19263">
          <cell r="A19263">
            <v>10118208</v>
          </cell>
          <cell r="B19263" t="str">
            <v>Transponder plug socket, SP,  SmartCHECK</v>
          </cell>
          <cell r="C19263" t="str">
            <v xml:space="preserve"> </v>
          </cell>
        </row>
        <row r="19264">
          <cell r="A19264">
            <v>10118210</v>
          </cell>
          <cell r="B19264" t="str">
            <v>Ferrite complete, spare, SmartCHECK</v>
          </cell>
          <cell r="C19264" t="str">
            <v xml:space="preserve"> </v>
          </cell>
        </row>
        <row r="19265">
          <cell r="A19265">
            <v>10118211</v>
          </cell>
          <cell r="B19265" t="str">
            <v>Touch controller cable/PCB,SP, SmartCHEK</v>
          </cell>
          <cell r="C19265" t="str">
            <v xml:space="preserve"> </v>
          </cell>
        </row>
        <row r="19266">
          <cell r="A19266">
            <v>10118212</v>
          </cell>
          <cell r="B19266" t="str">
            <v>Touch controller, spare, SmartCHECK</v>
          </cell>
          <cell r="C19266" t="str">
            <v xml:space="preserve"> </v>
          </cell>
        </row>
        <row r="19267">
          <cell r="A19267">
            <v>10118228</v>
          </cell>
          <cell r="B19267" t="str">
            <v>Display cover complete, SP, SmartCHECK</v>
          </cell>
          <cell r="C19267" t="str">
            <v xml:space="preserve"> </v>
          </cell>
        </row>
        <row r="19268">
          <cell r="A19268">
            <v>10119359</v>
          </cell>
          <cell r="B19268" t="str">
            <v>Unipack II every 1rd year Service Kit</v>
          </cell>
          <cell r="C19268" t="str">
            <v xml:space="preserve"> </v>
          </cell>
        </row>
        <row r="19269">
          <cell r="A19269">
            <v>10119360</v>
          </cell>
          <cell r="B19269" t="str">
            <v>Unipack II every 3rd year Service Kit</v>
          </cell>
          <cell r="C19269" t="str">
            <v xml:space="preserve"> </v>
          </cell>
        </row>
        <row r="19270">
          <cell r="A19270">
            <v>10119361</v>
          </cell>
          <cell r="B19270" t="str">
            <v>Unipack II 6th year service kit</v>
          </cell>
          <cell r="C19270" t="str">
            <v xml:space="preserve"> </v>
          </cell>
        </row>
        <row r="19271">
          <cell r="A19271">
            <v>10119526</v>
          </cell>
          <cell r="B19271" t="str">
            <v>PTT for UE ComKit, for AEG FuG 10a/13A</v>
          </cell>
          <cell r="C19271" t="str">
            <v xml:space="preserve"> </v>
          </cell>
        </row>
        <row r="19272">
          <cell r="A19272">
            <v>10119527</v>
          </cell>
          <cell r="B19272" t="str">
            <v>PTT for UE ComKit, for misc. AEG</v>
          </cell>
          <cell r="C19272" t="str">
            <v xml:space="preserve"> </v>
          </cell>
        </row>
        <row r="19273">
          <cell r="A19273">
            <v>10119529</v>
          </cell>
          <cell r="B19273" t="str">
            <v>PTT for UE ComKit, for ASCOM SE 110/140</v>
          </cell>
          <cell r="C19273" t="str">
            <v xml:space="preserve"> </v>
          </cell>
        </row>
        <row r="19274">
          <cell r="A19274">
            <v>10119530</v>
          </cell>
          <cell r="B19274" t="str">
            <v>PTT for UE ComKit, for misc. Bosch</v>
          </cell>
          <cell r="C19274" t="str">
            <v xml:space="preserve"> </v>
          </cell>
        </row>
        <row r="19275">
          <cell r="A19275">
            <v>10119551</v>
          </cell>
          <cell r="B19275" t="str">
            <v>PTT f. UE ComKit, f. Bosch HFG88/168/458</v>
          </cell>
          <cell r="C19275" t="str">
            <v xml:space="preserve"> </v>
          </cell>
        </row>
        <row r="19276">
          <cell r="A19276">
            <v>10119553</v>
          </cell>
          <cell r="B19276" t="str">
            <v>PTT for UE ComKit, for EADS G2</v>
          </cell>
          <cell r="C19276" t="str">
            <v xml:space="preserve"> </v>
          </cell>
        </row>
        <row r="19277">
          <cell r="A19277">
            <v>10119554</v>
          </cell>
          <cell r="B19277" t="str">
            <v>PTT f. UE ComKit, f. Kenwood misc. TK</v>
          </cell>
          <cell r="C19277" t="str">
            <v xml:space="preserve"> </v>
          </cell>
        </row>
        <row r="19278">
          <cell r="A19278">
            <v>10119557</v>
          </cell>
          <cell r="B19278" t="str">
            <v>PTT f. UE ComKit, f. Motorola misc. MX</v>
          </cell>
          <cell r="C19278" t="str">
            <v xml:space="preserve"> </v>
          </cell>
        </row>
        <row r="19279">
          <cell r="A19279">
            <v>10119560</v>
          </cell>
          <cell r="B19279" t="str">
            <v>PTT f. UE ComKit, f. Motorola GP900 etc.</v>
          </cell>
          <cell r="C19279" t="str">
            <v xml:space="preserve"> </v>
          </cell>
        </row>
        <row r="19280">
          <cell r="A19280">
            <v>10119562</v>
          </cell>
          <cell r="B19280" t="str">
            <v>PTT for UE ComKit, for Sepura misc.</v>
          </cell>
          <cell r="C19280" t="str">
            <v xml:space="preserve"> </v>
          </cell>
        </row>
        <row r="19281">
          <cell r="A19281">
            <v>10119723</v>
          </cell>
          <cell r="B19281" t="str">
            <v>Breathing Protection Equipment LF</v>
          </cell>
          <cell r="C19281" t="str">
            <v xml:space="preserve"> </v>
          </cell>
        </row>
        <row r="19282">
          <cell r="A19282">
            <v>10120202</v>
          </cell>
          <cell r="B19282" t="str">
            <v>Test bladder assembly, SP, ProfiCHECK</v>
          </cell>
          <cell r="C19282" t="str">
            <v xml:space="preserve"> </v>
          </cell>
        </row>
        <row r="19283">
          <cell r="A19283">
            <v>10120203</v>
          </cell>
          <cell r="B19283" t="str">
            <v>Test bladder assly., SP, ProfiCHECK.lite</v>
          </cell>
          <cell r="C19283" t="str">
            <v xml:space="preserve"> </v>
          </cell>
        </row>
        <row r="19284">
          <cell r="A19284">
            <v>10121455</v>
          </cell>
          <cell r="B19284" t="str">
            <v>AutoMaXX  Hose, Si, 650mm, 50 pcs</v>
          </cell>
          <cell r="C19284" t="str">
            <v xml:space="preserve"> </v>
          </cell>
        </row>
        <row r="19285">
          <cell r="A19285">
            <v>10121456</v>
          </cell>
          <cell r="B19285" t="str">
            <v>AutoMaXX  Hose, Si, 500mm, 50 pcs</v>
          </cell>
          <cell r="C19285" t="str">
            <v xml:space="preserve"> </v>
          </cell>
        </row>
        <row r="19286">
          <cell r="A19286">
            <v>10123990</v>
          </cell>
          <cell r="B19286" t="str">
            <v>Holder for MHC masks ProfiCHECK</v>
          </cell>
          <cell r="C19286" t="str">
            <v xml:space="preserve"> </v>
          </cell>
        </row>
        <row r="19287">
          <cell r="A19287">
            <v>10124034</v>
          </cell>
          <cell r="B19287" t="str">
            <v>Test adaptor MHC Rosenbauer, spare</v>
          </cell>
          <cell r="C19287" t="str">
            <v xml:space="preserve"> </v>
          </cell>
        </row>
        <row r="19288">
          <cell r="A19288">
            <v>10124039</v>
          </cell>
          <cell r="B19288" t="str">
            <v>Relief valve 1/8", spare, Multitest</v>
          </cell>
          <cell r="C19288" t="str">
            <v xml:space="preserve"> </v>
          </cell>
        </row>
        <row r="19289">
          <cell r="A19289">
            <v>10124040</v>
          </cell>
          <cell r="B19289" t="str">
            <v>Flat gasket 41x29x3 mm, spare, Multitest</v>
          </cell>
          <cell r="C19289" t="str">
            <v xml:space="preserve"> </v>
          </cell>
        </row>
        <row r="19290">
          <cell r="A19290">
            <v>10125508</v>
          </cell>
          <cell r="B19290" t="str">
            <v>Comp.-Cyl. 2,0L/300 bar, 15J-T-N, Luxfer</v>
          </cell>
          <cell r="C19290" t="str">
            <v xml:space="preserve"> </v>
          </cell>
        </row>
        <row r="19291">
          <cell r="A19291">
            <v>10125920</v>
          </cell>
          <cell r="B19291" t="str">
            <v>STEEL CYLINDER, 2L, 300 BAR, GREY, RAW</v>
          </cell>
          <cell r="C19291" t="str">
            <v xml:space="preserve"> </v>
          </cell>
        </row>
        <row r="19292">
          <cell r="A19292">
            <v>10126102</v>
          </cell>
          <cell r="B19292" t="str">
            <v>Calibration kit for test benches</v>
          </cell>
          <cell r="C19292" t="str">
            <v xml:space="preserve"> </v>
          </cell>
        </row>
        <row r="19293">
          <cell r="A19293">
            <v>10126211</v>
          </cell>
          <cell r="B19293" t="str">
            <v>Steel cylinder 7l/300 bar, ratch (CIS)</v>
          </cell>
          <cell r="C19293" t="str">
            <v xml:space="preserve"> </v>
          </cell>
        </row>
        <row r="19294">
          <cell r="A19294">
            <v>10126619</v>
          </cell>
          <cell r="B19294" t="str">
            <v>MASK TEST ADAPTER ESA, MULTITEST</v>
          </cell>
          <cell r="C19294" t="str">
            <v xml:space="preserve"> </v>
          </cell>
        </row>
        <row r="19295">
          <cell r="A19295">
            <v>10127461</v>
          </cell>
          <cell r="B19295" t="str">
            <v>COVER 173, COMP.-CYL. REFLEX</v>
          </cell>
          <cell r="C19295" t="str">
            <v xml:space="preserve"> </v>
          </cell>
        </row>
        <row r="19296">
          <cell r="A19296">
            <v>10128853</v>
          </cell>
          <cell r="B19296" t="str">
            <v>COMPOSITE CYL.,3L,300 BAR,RAW,D137,U</v>
          </cell>
          <cell r="C19296" t="str">
            <v xml:space="preserve"> </v>
          </cell>
        </row>
        <row r="19297">
          <cell r="A19297">
            <v>10128961</v>
          </cell>
          <cell r="B19297" t="str">
            <v>COMPOSITE CYL.,3L,300 BAR,RAW, U</v>
          </cell>
          <cell r="C19297" t="str">
            <v xml:space="preserve"> </v>
          </cell>
        </row>
        <row r="19298">
          <cell r="A19298">
            <v>10129124</v>
          </cell>
          <cell r="B19298" t="str">
            <v>GUIDE LINE 60M</v>
          </cell>
          <cell r="C19298" t="str">
            <v xml:space="preserve"> </v>
          </cell>
        </row>
        <row r="19299">
          <cell r="A19299">
            <v>10129125</v>
          </cell>
          <cell r="B19299" t="str">
            <v>SCBA BOARD IDENTIFICATION TALLY</v>
          </cell>
          <cell r="C19299" t="str">
            <v xml:space="preserve"> </v>
          </cell>
        </row>
        <row r="19300">
          <cell r="A19300">
            <v>10129126</v>
          </cell>
          <cell r="B19300" t="str">
            <v>SCBA CONTROL BOARD</v>
          </cell>
          <cell r="C19300" t="str">
            <v xml:space="preserve"> </v>
          </cell>
        </row>
        <row r="19301">
          <cell r="A19301">
            <v>10142906</v>
          </cell>
          <cell r="B19301" t="str">
            <v>Sealing for SingleLine 1120 alphaSL</v>
          </cell>
          <cell r="C19301" t="str">
            <v xml:space="preserve"> </v>
          </cell>
        </row>
        <row r="19302">
          <cell r="A19302">
            <v>10142939</v>
          </cell>
          <cell r="B19302" t="str">
            <v>PremAire Mask-Hood</v>
          </cell>
          <cell r="C19302" t="str">
            <v xml:space="preserve"> </v>
          </cell>
        </row>
        <row r="19303">
          <cell r="A19303">
            <v>10143181</v>
          </cell>
          <cell r="B19303" t="str">
            <v>PremAire Combination Valve Cover</v>
          </cell>
          <cell r="C19303" t="str">
            <v xml:space="preserve"> </v>
          </cell>
        </row>
        <row r="19304">
          <cell r="A19304">
            <v>10143691</v>
          </cell>
          <cell r="B19304" t="str">
            <v>PRESSURE REDUCER SL 200, COMPL., spare</v>
          </cell>
          <cell r="C19304" t="str">
            <v xml:space="preserve"> </v>
          </cell>
        </row>
        <row r="19305">
          <cell r="A19305">
            <v>10144185</v>
          </cell>
          <cell r="B19305" t="str">
            <v>Component Hsg Assy, G1, Facepiece, M45x3</v>
          </cell>
          <cell r="C19305" t="str">
            <v xml:space="preserve"> </v>
          </cell>
        </row>
        <row r="19306">
          <cell r="A19306">
            <v>10144186</v>
          </cell>
          <cell r="B19306" t="str">
            <v>Component Hsg Assy, G1 Facepiece,PS-MaXX</v>
          </cell>
          <cell r="C19306" t="str">
            <v xml:space="preserve"> </v>
          </cell>
        </row>
        <row r="19307">
          <cell r="A19307">
            <v>10144737</v>
          </cell>
          <cell r="B19307" t="str">
            <v>Burst Cap Assembly,PremAire Spare</v>
          </cell>
          <cell r="C19307" t="str">
            <v xml:space="preserve"> </v>
          </cell>
        </row>
        <row r="19308">
          <cell r="A19308">
            <v>10144752</v>
          </cell>
          <cell r="B19308" t="str">
            <v>Whistle Tube Assy, PremAire - Spare Part</v>
          </cell>
          <cell r="C19308" t="str">
            <v xml:space="preserve"> </v>
          </cell>
        </row>
        <row r="19309">
          <cell r="A19309">
            <v>10144755</v>
          </cell>
          <cell r="B19309" t="str">
            <v>Valve Assembly O'haul Kit,PremAire Comb.</v>
          </cell>
          <cell r="C19309" t="str">
            <v xml:space="preserve"> </v>
          </cell>
        </row>
        <row r="19310">
          <cell r="A19310">
            <v>10144939</v>
          </cell>
          <cell r="B19310" t="str">
            <v>Shut-off valve 300 bar, SmartCHECK</v>
          </cell>
          <cell r="C19310" t="str">
            <v xml:space="preserve"> </v>
          </cell>
        </row>
        <row r="19311">
          <cell r="A19311">
            <v>10145003</v>
          </cell>
          <cell r="B19311" t="str">
            <v>Power supply cable UK, test equipment</v>
          </cell>
          <cell r="C19311" t="str">
            <v xml:space="preserve"> </v>
          </cell>
        </row>
        <row r="19312">
          <cell r="A19312">
            <v>10145004</v>
          </cell>
          <cell r="B19312" t="str">
            <v>Power supply cable US, test equipment</v>
          </cell>
          <cell r="C19312" t="str">
            <v xml:space="preserve"> </v>
          </cell>
        </row>
        <row r="19313">
          <cell r="A19313">
            <v>10145005</v>
          </cell>
          <cell r="B19313" t="str">
            <v>Power supply cable AU, test equipment</v>
          </cell>
          <cell r="C19313" t="str">
            <v xml:space="preserve"> </v>
          </cell>
        </row>
        <row r="19314">
          <cell r="A19314">
            <v>10145039</v>
          </cell>
          <cell r="B19314" t="str">
            <v>Seal set left panel, SmartCHECK, spare</v>
          </cell>
          <cell r="C19314" t="str">
            <v xml:space="preserve"> </v>
          </cell>
        </row>
        <row r="19315">
          <cell r="A19315">
            <v>10145040</v>
          </cell>
          <cell r="B19315" t="str">
            <v>Seal set right panel, SmartCHECK, spare</v>
          </cell>
          <cell r="C19315" t="str">
            <v xml:space="preserve"> </v>
          </cell>
        </row>
        <row r="19316">
          <cell r="A19316">
            <v>10145041</v>
          </cell>
          <cell r="B19316" t="str">
            <v>Seal set rear panel, SmartCHECK, spare</v>
          </cell>
          <cell r="C19316" t="str">
            <v xml:space="preserve"> </v>
          </cell>
        </row>
        <row r="19317">
          <cell r="A19317">
            <v>10145042</v>
          </cell>
          <cell r="B19317" t="str">
            <v>Seal set display, SmartCHECK, spare</v>
          </cell>
          <cell r="C19317" t="str">
            <v xml:space="preserve"> </v>
          </cell>
        </row>
        <row r="19318">
          <cell r="A19318">
            <v>10145084</v>
          </cell>
          <cell r="B19318" t="str">
            <v>Camera lighting compl.,SmartCHECK, spare</v>
          </cell>
          <cell r="C19318" t="str">
            <v xml:space="preserve"> </v>
          </cell>
        </row>
        <row r="19319">
          <cell r="A19319">
            <v>10145085</v>
          </cell>
          <cell r="B19319" t="str">
            <v>Camera window, SmartCHECK, spare</v>
          </cell>
          <cell r="C19319" t="str">
            <v xml:space="preserve"> </v>
          </cell>
        </row>
        <row r="19320">
          <cell r="A19320">
            <v>10145086</v>
          </cell>
          <cell r="B19320" t="str">
            <v>Drawer check rails, SmartCHECK, spare</v>
          </cell>
          <cell r="C19320" t="str">
            <v xml:space="preserve"> </v>
          </cell>
        </row>
        <row r="19321">
          <cell r="A19321">
            <v>10145087</v>
          </cell>
          <cell r="B19321" t="str">
            <v>Drawer pad, SmartCHECK, spare</v>
          </cell>
          <cell r="C19321" t="str">
            <v xml:space="preserve"> </v>
          </cell>
        </row>
        <row r="19322">
          <cell r="A19322">
            <v>10145089</v>
          </cell>
          <cell r="B19322" t="str">
            <v>Rubber mat, SmartCHECK, spare</v>
          </cell>
          <cell r="C19322" t="str">
            <v xml:space="preserve"> </v>
          </cell>
        </row>
        <row r="19323">
          <cell r="A19323">
            <v>10145101</v>
          </cell>
          <cell r="B19323" t="str">
            <v>HP connection assy., SmartCHECK, spare</v>
          </cell>
          <cell r="C19323" t="str">
            <v xml:space="preserve"> </v>
          </cell>
        </row>
        <row r="19324">
          <cell r="A19324">
            <v>10145102</v>
          </cell>
          <cell r="B19324" t="str">
            <v>HP inlet gauge, SmartCHECK, spare</v>
          </cell>
          <cell r="C19324" t="str">
            <v xml:space="preserve"> </v>
          </cell>
        </row>
        <row r="19325">
          <cell r="A19325">
            <v>10145103</v>
          </cell>
          <cell r="B19325" t="str">
            <v>Module PCB, SmartCHECK, spare</v>
          </cell>
          <cell r="C19325" t="str">
            <v xml:space="preserve"> </v>
          </cell>
        </row>
        <row r="19326">
          <cell r="A19326">
            <v>10145104</v>
          </cell>
          <cell r="B19326" t="str">
            <v>PCB bus cabel, SmartCHECK, spare</v>
          </cell>
          <cell r="C19326" t="str">
            <v xml:space="preserve"> </v>
          </cell>
        </row>
        <row r="19327">
          <cell r="A19327">
            <v>10145105</v>
          </cell>
          <cell r="B19327" t="str">
            <v>Seal set module rear wall, SmartCHECK,SP</v>
          </cell>
          <cell r="C19327" t="str">
            <v xml:space="preserve"> </v>
          </cell>
        </row>
        <row r="19328">
          <cell r="A19328">
            <v>10145320</v>
          </cell>
          <cell r="B19328" t="str">
            <v>Cable for HP valves, SmartCHECK, spare</v>
          </cell>
          <cell r="C19328" t="str">
            <v xml:space="preserve"> </v>
          </cell>
        </row>
        <row r="19329">
          <cell r="A19329">
            <v>10145351</v>
          </cell>
          <cell r="B19329" t="str">
            <v>MP plug nipple compl.[HP],SmartCHECK, SP</v>
          </cell>
          <cell r="C19329" t="str">
            <v xml:space="preserve"> </v>
          </cell>
        </row>
        <row r="19330">
          <cell r="A19330">
            <v>10145362</v>
          </cell>
          <cell r="B19330" t="str">
            <v>Cable 48 V, SmartCHECK, spare</v>
          </cell>
          <cell r="C19330" t="str">
            <v xml:space="preserve"> </v>
          </cell>
        </row>
        <row r="19331">
          <cell r="A19331">
            <v>10145363</v>
          </cell>
          <cell r="B19331" t="str">
            <v>Nut set lung mounting, SmartCHECK, SP</v>
          </cell>
          <cell r="C19331" t="str">
            <v xml:space="preserve"> </v>
          </cell>
        </row>
        <row r="19332">
          <cell r="A19332">
            <v>10145373</v>
          </cell>
          <cell r="B19332" t="str">
            <v>Safety valve 25 bar, SmartCHECK, Spare</v>
          </cell>
          <cell r="C19332" t="str">
            <v xml:space="preserve"> </v>
          </cell>
        </row>
        <row r="19333">
          <cell r="A19333">
            <v>10145375</v>
          </cell>
          <cell r="B19333" t="str">
            <v>Lung bellows (2 pcs), SmartCHECK, spare</v>
          </cell>
          <cell r="C19333" t="str">
            <v xml:space="preserve"> </v>
          </cell>
        </row>
        <row r="19334">
          <cell r="A19334">
            <v>10145376</v>
          </cell>
          <cell r="B19334" t="str">
            <v>Motor driver unit, SmartCHECK, spare</v>
          </cell>
          <cell r="C19334" t="str">
            <v xml:space="preserve"> </v>
          </cell>
        </row>
        <row r="19335">
          <cell r="A19335">
            <v>10145377</v>
          </cell>
          <cell r="B19335" t="str">
            <v>Motor driver unit cable, SmartCHECK, SP</v>
          </cell>
          <cell r="C19335" t="str">
            <v xml:space="preserve"> </v>
          </cell>
        </row>
        <row r="19336">
          <cell r="A19336">
            <v>10145378</v>
          </cell>
          <cell r="B19336" t="str">
            <v>Spindle nut, SmartCHECK, spare</v>
          </cell>
          <cell r="C19336" t="str">
            <v xml:space="preserve"> </v>
          </cell>
        </row>
        <row r="19337">
          <cell r="A19337">
            <v>10145380</v>
          </cell>
          <cell r="B19337" t="str">
            <v>Toothed belt, SmartCHECK, spare</v>
          </cell>
          <cell r="C19337" t="str">
            <v xml:space="preserve"> </v>
          </cell>
        </row>
        <row r="19338">
          <cell r="A19338">
            <v>10145381</v>
          </cell>
          <cell r="B19338" t="str">
            <v>Motor kit, SmartCHECK, spare</v>
          </cell>
          <cell r="C19338" t="str">
            <v xml:space="preserve"> </v>
          </cell>
        </row>
        <row r="19339">
          <cell r="A19339">
            <v>10145388</v>
          </cell>
          <cell r="B19339" t="str">
            <v>Coupling 3-way ball valve, SmartCHECK,SP</v>
          </cell>
          <cell r="C19339" t="str">
            <v xml:space="preserve"> </v>
          </cell>
        </row>
        <row r="19340">
          <cell r="A19340">
            <v>10145389</v>
          </cell>
          <cell r="B19340" t="str">
            <v>Motor 3-way ball valve, SmartCHECK,spare</v>
          </cell>
          <cell r="C19340" t="str">
            <v xml:space="preserve"> </v>
          </cell>
        </row>
        <row r="19341">
          <cell r="A19341">
            <v>10145392</v>
          </cell>
          <cell r="B19341" t="str">
            <v>Exhalation valve lung, SmartCHECK, spare</v>
          </cell>
          <cell r="C19341" t="str">
            <v xml:space="preserve"> </v>
          </cell>
        </row>
        <row r="19342">
          <cell r="A19342">
            <v>10145393</v>
          </cell>
          <cell r="B19342" t="str">
            <v>Conn.hose 3-way ball valve,SmartCHECK,SP</v>
          </cell>
          <cell r="C19342" t="str">
            <v xml:space="preserve"> </v>
          </cell>
        </row>
        <row r="19343">
          <cell r="A19343">
            <v>10145394</v>
          </cell>
          <cell r="B19343" t="str">
            <v>Rubber buffer lung, SmartCHECK, spare</v>
          </cell>
          <cell r="C19343" t="str">
            <v xml:space="preserve"> </v>
          </cell>
        </row>
        <row r="19344">
          <cell r="A19344">
            <v>10145395</v>
          </cell>
          <cell r="B19344" t="str">
            <v>Cable limit switch lung, SmartCHECK, SP</v>
          </cell>
          <cell r="C19344" t="str">
            <v xml:space="preserve"> </v>
          </cell>
        </row>
        <row r="19345">
          <cell r="A19345">
            <v>10145396</v>
          </cell>
          <cell r="B19345" t="str">
            <v>Cable limit switch ball v. SmartCHECK,SP</v>
          </cell>
          <cell r="C19345" t="str">
            <v xml:space="preserve"> </v>
          </cell>
        </row>
        <row r="19346">
          <cell r="A19346">
            <v>10145397</v>
          </cell>
          <cell r="B19346" t="str">
            <v>Cable 3-way ball valve, SmartCHECK, SP</v>
          </cell>
          <cell r="C19346" t="str">
            <v xml:space="preserve"> </v>
          </cell>
        </row>
        <row r="19347">
          <cell r="A19347">
            <v>10145605</v>
          </cell>
          <cell r="B19347" t="str">
            <v>T-Port Housing with Disc</v>
          </cell>
          <cell r="C19347" t="str">
            <v xml:space="preserve"> </v>
          </cell>
        </row>
        <row r="19348">
          <cell r="A19348">
            <v>10146102</v>
          </cell>
          <cell r="B19348" t="str">
            <v>Locking Sheet UE 10/PKG</v>
          </cell>
          <cell r="C19348" t="str">
            <v xml:space="preserve"> </v>
          </cell>
        </row>
        <row r="19349">
          <cell r="A19349">
            <v>10146805</v>
          </cell>
          <cell r="B19349" t="str">
            <v>Elbow socket 08S, SmartCHECK</v>
          </cell>
          <cell r="C19349" t="str">
            <v xml:space="preserve"> </v>
          </cell>
        </row>
        <row r="19350">
          <cell r="A19350">
            <v>10146834</v>
          </cell>
          <cell r="B19350" t="str">
            <v>Straight connector GZ08-S, SmartCHECK</v>
          </cell>
          <cell r="C19350" t="str">
            <v xml:space="preserve"> </v>
          </cell>
        </row>
        <row r="19351">
          <cell r="A19351">
            <v>10147183</v>
          </cell>
          <cell r="B19351" t="str">
            <v>Adapter Rd 40-Bayonet TR-HD AirElite 4h</v>
          </cell>
          <cell r="C19351" t="str">
            <v xml:space="preserve"> </v>
          </cell>
        </row>
        <row r="19352">
          <cell r="A19352">
            <v>10148595</v>
          </cell>
          <cell r="B19352" t="str">
            <v>Anderol 555 Oil  5L Canister</v>
          </cell>
          <cell r="C19352" t="str">
            <v xml:space="preserve"> </v>
          </cell>
        </row>
        <row r="19353">
          <cell r="A19353">
            <v>10148860</v>
          </cell>
          <cell r="B19353" t="str">
            <v>PTT f. UE ComKit, f. Mot. MTP850/830 FuG</v>
          </cell>
          <cell r="C19353" t="str">
            <v xml:space="preserve"> </v>
          </cell>
        </row>
        <row r="19354">
          <cell r="A19354">
            <v>10149630</v>
          </cell>
          <cell r="B19354" t="str">
            <v>PTT for UE ComKit, for misc. Kenwood</v>
          </cell>
          <cell r="C19354" t="str">
            <v xml:space="preserve"> </v>
          </cell>
        </row>
        <row r="19355">
          <cell r="A19355">
            <v>10149985</v>
          </cell>
          <cell r="B19355" t="str">
            <v>Service Label, SmartCHECK, 10 pieces</v>
          </cell>
          <cell r="C19355" t="str">
            <v xml:space="preserve"> </v>
          </cell>
        </row>
        <row r="19356">
          <cell r="A19356">
            <v>10149986</v>
          </cell>
          <cell r="B19356" t="str">
            <v>One-Ear Clamp, SmartCHECK, 10 pieces, SP</v>
          </cell>
          <cell r="C19356" t="str">
            <v xml:space="preserve"> </v>
          </cell>
        </row>
        <row r="19357">
          <cell r="A19357">
            <v>10149988</v>
          </cell>
          <cell r="B19357" t="str">
            <v>Clamp Protection Head, SmartCHECK, Spare</v>
          </cell>
          <cell r="C19357" t="str">
            <v xml:space="preserve"> </v>
          </cell>
        </row>
        <row r="19358">
          <cell r="A19358">
            <v>10149989</v>
          </cell>
          <cell r="B19358" t="str">
            <v>Y-Cable, 24 V, SmartCHECK, Spare</v>
          </cell>
          <cell r="C19358" t="str">
            <v xml:space="preserve"> </v>
          </cell>
        </row>
        <row r="19359">
          <cell r="A19359">
            <v>10149990</v>
          </cell>
          <cell r="B19359" t="str">
            <v>Hard Disk WIN7 for D3313, SmartCHECK</v>
          </cell>
          <cell r="C19359" t="str">
            <v xml:space="preserve"> </v>
          </cell>
        </row>
        <row r="19360">
          <cell r="A19360">
            <v>10149991</v>
          </cell>
          <cell r="B19360" t="str">
            <v>Valve System CCBA, SmartCHECK, Spare</v>
          </cell>
          <cell r="C19360" t="str">
            <v xml:space="preserve"> </v>
          </cell>
        </row>
        <row r="19361">
          <cell r="A19361">
            <v>10149992</v>
          </cell>
          <cell r="B19361" t="str">
            <v>Sensor System CCBA, SmartCHECK, Spare</v>
          </cell>
          <cell r="C19361" t="str">
            <v xml:space="preserve"> </v>
          </cell>
        </row>
        <row r="19362">
          <cell r="A19362">
            <v>10149993</v>
          </cell>
          <cell r="B19362" t="str">
            <v>Label Revision State, SmartCHECK, 30 pcs</v>
          </cell>
          <cell r="C19362" t="str">
            <v xml:space="preserve"> </v>
          </cell>
        </row>
        <row r="19363">
          <cell r="A19363">
            <v>10150860</v>
          </cell>
          <cell r="B19363" t="str">
            <v>alphaCLICK Set with auxiliary tools</v>
          </cell>
          <cell r="C19363" t="str">
            <v xml:space="preserve"> </v>
          </cell>
        </row>
        <row r="19364">
          <cell r="A19364">
            <v>10151265</v>
          </cell>
          <cell r="B19364" t="str">
            <v>PremAire Combination Assy,WS,no cylinder</v>
          </cell>
          <cell r="C19364" t="str">
            <v xml:space="preserve"> </v>
          </cell>
        </row>
        <row r="19365">
          <cell r="A19365">
            <v>10151499</v>
          </cell>
          <cell r="B19365" t="str">
            <v>Disinfection detergent INCIDIN RAPID3x2l</v>
          </cell>
          <cell r="C19365" t="str">
            <v xml:space="preserve"> </v>
          </cell>
        </row>
        <row r="19366">
          <cell r="A19366">
            <v>10151500</v>
          </cell>
          <cell r="B19366" t="str">
            <v>Disinfectant INCIDIN RAPID 6l</v>
          </cell>
          <cell r="C19366" t="str">
            <v xml:space="preserve"> </v>
          </cell>
        </row>
        <row r="19367">
          <cell r="A19367">
            <v>10151501</v>
          </cell>
          <cell r="B19367" t="str">
            <v>Disinfection detergant INCIDIN RAPID 30l</v>
          </cell>
          <cell r="C19367" t="str">
            <v xml:space="preserve"> </v>
          </cell>
        </row>
        <row r="19368">
          <cell r="A19368">
            <v>10151608</v>
          </cell>
          <cell r="B19368" t="str">
            <v>Ferrit for USB cable SmartCHECK Spare</v>
          </cell>
          <cell r="C19368" t="str">
            <v xml:space="preserve"> </v>
          </cell>
        </row>
        <row r="19369">
          <cell r="A19369">
            <v>10151868</v>
          </cell>
          <cell r="B19369" t="str">
            <v>AE4h breathing tube, o-ring, spare(2*10)</v>
          </cell>
          <cell r="C19369" t="str">
            <v xml:space="preserve"> </v>
          </cell>
        </row>
        <row r="19370">
          <cell r="A19370">
            <v>10152371</v>
          </cell>
          <cell r="B19370" t="str">
            <v>3S-PF-IH Basic</v>
          </cell>
          <cell r="C19370" t="str">
            <v xml:space="preserve"> </v>
          </cell>
        </row>
        <row r="19371">
          <cell r="A19371">
            <v>10152373</v>
          </cell>
          <cell r="B19371" t="str">
            <v>3S-PS-IH-MaXX Basic</v>
          </cell>
          <cell r="C19371" t="str">
            <v xml:space="preserve"> </v>
          </cell>
        </row>
        <row r="19372">
          <cell r="A19372">
            <v>10152727</v>
          </cell>
          <cell r="B19372" t="str">
            <v>PremAire C5-F04-L2-T1-*-W3-P2-*-C02</v>
          </cell>
          <cell r="C19372" t="str">
            <v xml:space="preserve"> </v>
          </cell>
        </row>
        <row r="19373">
          <cell r="A19373">
            <v>10152751</v>
          </cell>
          <cell r="B19373" t="str">
            <v>PremAire E1-F01-L1-*-H1-*-*-*-C02</v>
          </cell>
          <cell r="C19373" t="str">
            <v xml:space="preserve"> </v>
          </cell>
        </row>
        <row r="19374">
          <cell r="A19374">
            <v>10152819</v>
          </cell>
          <cell r="B19374" t="str">
            <v>SingleLine coupling test tool</v>
          </cell>
          <cell r="C19374" t="str">
            <v xml:space="preserve"> </v>
          </cell>
        </row>
        <row r="19375">
          <cell r="A19375">
            <v>10153295</v>
          </cell>
          <cell r="B19375" t="str">
            <v>Backup battery SmartCHECK spare</v>
          </cell>
          <cell r="C19375" t="str">
            <v xml:space="preserve"> </v>
          </cell>
        </row>
        <row r="19376">
          <cell r="A19376">
            <v>10153880</v>
          </cell>
          <cell r="B19376" t="str">
            <v>Software alphaCONTROL 2</v>
          </cell>
          <cell r="C19376" t="str">
            <v xml:space="preserve"> </v>
          </cell>
        </row>
        <row r="19377">
          <cell r="A19377">
            <v>10153911</v>
          </cell>
          <cell r="B19377" t="str">
            <v>3S-PF-V Full Face Mask,Small</v>
          </cell>
          <cell r="C19377" t="str">
            <v xml:space="preserve"> </v>
          </cell>
        </row>
        <row r="19378">
          <cell r="A19378">
            <v>10153912</v>
          </cell>
          <cell r="B19378" t="str">
            <v>3S-PS-V-Maxx Full Face Mask,Small</v>
          </cell>
          <cell r="C19378" t="str">
            <v xml:space="preserve"> </v>
          </cell>
        </row>
        <row r="19379">
          <cell r="A19379">
            <v>10153913</v>
          </cell>
          <cell r="B19379" t="str">
            <v>3S-PF-IH Basic,Small</v>
          </cell>
          <cell r="C19379" t="str">
            <v xml:space="preserve"> </v>
          </cell>
        </row>
        <row r="19380">
          <cell r="A19380">
            <v>10153914</v>
          </cell>
          <cell r="B19380" t="str">
            <v>3S-PS-IH-MaXX Basic,Small</v>
          </cell>
          <cell r="C19380" t="str">
            <v xml:space="preserve"> </v>
          </cell>
        </row>
        <row r="19381">
          <cell r="A19381">
            <v>10154892</v>
          </cell>
          <cell r="B19381" t="str">
            <v>Mask test adapter RD40 x 1/7", Multitest</v>
          </cell>
          <cell r="C19381" t="str">
            <v xml:space="preserve"> </v>
          </cell>
        </row>
        <row r="19382">
          <cell r="A19382">
            <v>10155843</v>
          </cell>
          <cell r="B19382" t="str">
            <v>USB adapter, alphaBASE, battery powered</v>
          </cell>
          <cell r="C19382" t="str">
            <v xml:space="preserve"> </v>
          </cell>
        </row>
        <row r="19383">
          <cell r="A19383">
            <v>10155850</v>
          </cell>
          <cell r="B19383" t="str">
            <v>SCBA Connection belt hip with ring</v>
          </cell>
          <cell r="C19383" t="str">
            <v xml:space="preserve"> </v>
          </cell>
        </row>
        <row r="19384">
          <cell r="A19384">
            <v>10155891</v>
          </cell>
          <cell r="B19384" t="str">
            <v>Demand valve AutoMaXX-AS-G-R</v>
          </cell>
          <cell r="C19384" t="str">
            <v xml:space="preserve"> </v>
          </cell>
        </row>
        <row r="19385">
          <cell r="A19385">
            <v>10155893</v>
          </cell>
          <cell r="B19385" t="str">
            <v>Demand valve AutoMaXX-AS-C-G-R</v>
          </cell>
          <cell r="C19385" t="str">
            <v xml:space="preserve"> </v>
          </cell>
        </row>
        <row r="19386">
          <cell r="A19386">
            <v>10155894</v>
          </cell>
          <cell r="B19386" t="str">
            <v>Demand valve AutoMaXX-AS-C-G-R-short</v>
          </cell>
          <cell r="C19386" t="str">
            <v xml:space="preserve"> </v>
          </cell>
        </row>
        <row r="19387">
          <cell r="A19387">
            <v>10155895</v>
          </cell>
          <cell r="B19387" t="str">
            <v>Demand valve AutoMaXX-AS-B-G-R</v>
          </cell>
          <cell r="C19387" t="str">
            <v xml:space="preserve"> </v>
          </cell>
        </row>
        <row r="19388">
          <cell r="A19388">
            <v>10156264</v>
          </cell>
          <cell r="B19388" t="str">
            <v>Test Case empty Air Elite spare</v>
          </cell>
          <cell r="C19388" t="str">
            <v xml:space="preserve"> </v>
          </cell>
        </row>
        <row r="19389">
          <cell r="A19389">
            <v>10156265</v>
          </cell>
          <cell r="B19389" t="str">
            <v>Test gauge Air Elite spare</v>
          </cell>
          <cell r="C19389" t="str">
            <v xml:space="preserve"> </v>
          </cell>
        </row>
        <row r="19390">
          <cell r="A19390">
            <v>10156266</v>
          </cell>
          <cell r="B19390" t="str">
            <v>Plug Set Air Elite spare</v>
          </cell>
          <cell r="C19390" t="str">
            <v xml:space="preserve"> </v>
          </cell>
        </row>
        <row r="19391">
          <cell r="A19391">
            <v>10156267</v>
          </cell>
          <cell r="B19391" t="str">
            <v>Pumpball Air Elite Tester spare</v>
          </cell>
          <cell r="C19391" t="str">
            <v xml:space="preserve"> </v>
          </cell>
        </row>
        <row r="19392">
          <cell r="A19392">
            <v>10156268</v>
          </cell>
          <cell r="B19392" t="str">
            <v>Stop watch spare</v>
          </cell>
          <cell r="C19392" t="str">
            <v xml:space="preserve"> </v>
          </cell>
        </row>
        <row r="19393">
          <cell r="A19393">
            <v>10156269</v>
          </cell>
          <cell r="B19393" t="str">
            <v>Bracket tightness test Air Elite spare</v>
          </cell>
          <cell r="C19393" t="str">
            <v xml:space="preserve"> </v>
          </cell>
        </row>
        <row r="19394">
          <cell r="A19394">
            <v>10156270</v>
          </cell>
          <cell r="B19394" t="str">
            <v>Hoses tighness test Air Elite spare</v>
          </cell>
          <cell r="C19394" t="str">
            <v xml:space="preserve"> </v>
          </cell>
        </row>
        <row r="19395">
          <cell r="A19395">
            <v>10156392</v>
          </cell>
          <cell r="B19395" t="str">
            <v>Power supply clip set,Calibration kit,SP</v>
          </cell>
          <cell r="C19395" t="str">
            <v xml:space="preserve"> </v>
          </cell>
        </row>
        <row r="19396">
          <cell r="A19396">
            <v>10157173</v>
          </cell>
          <cell r="B19396" t="str">
            <v>PremAire Combination,MPa,T, w/o cylinder</v>
          </cell>
          <cell r="C19396" t="str">
            <v xml:space="preserve"> </v>
          </cell>
        </row>
        <row r="19397">
          <cell r="A19397">
            <v>10157667</v>
          </cell>
          <cell r="B19397" t="str">
            <v>MaXX Protective Sleeve, right, black</v>
          </cell>
          <cell r="C19397" t="str">
            <v xml:space="preserve"> </v>
          </cell>
        </row>
        <row r="19398">
          <cell r="A19398">
            <v>10157668</v>
          </cell>
          <cell r="B19398" t="str">
            <v>MaXX Protective Sleeve, left, black</v>
          </cell>
          <cell r="C19398" t="str">
            <v xml:space="preserve"> </v>
          </cell>
        </row>
        <row r="19399">
          <cell r="A19399">
            <v>10157878</v>
          </cell>
          <cell r="B19399" t="str">
            <v>AirElite 4h, IC-Air, mainboard spare</v>
          </cell>
          <cell r="C19399" t="str">
            <v xml:space="preserve"> </v>
          </cell>
        </row>
        <row r="19400">
          <cell r="A19400">
            <v>10158130</v>
          </cell>
          <cell r="B19400" t="str">
            <v>RFID Contactless Reader/Writer,13.56MHz</v>
          </cell>
          <cell r="C19400" t="str">
            <v xml:space="preserve"> </v>
          </cell>
        </row>
        <row r="19401">
          <cell r="A19401">
            <v>10158515</v>
          </cell>
          <cell r="B19401" t="str">
            <v>AE4h, Set of Tools</v>
          </cell>
          <cell r="C19401" t="str">
            <v xml:space="preserve"> </v>
          </cell>
        </row>
        <row r="19402">
          <cell r="A19402">
            <v>10159070</v>
          </cell>
          <cell r="B19402" t="str">
            <v>Angle bracket monitor, SmartCHECK, Spare</v>
          </cell>
          <cell r="C19402" t="str">
            <v xml:space="preserve"> </v>
          </cell>
        </row>
        <row r="19403">
          <cell r="A19403">
            <v>10160300</v>
          </cell>
          <cell r="B19403" t="str">
            <v>Pressure reducer DM04 SL-3, exchange</v>
          </cell>
          <cell r="C19403" t="str">
            <v xml:space="preserve"> </v>
          </cell>
        </row>
        <row r="19404">
          <cell r="A19404">
            <v>10160436</v>
          </cell>
          <cell r="B19404" t="str">
            <v>SCBA, G1, alphaCLICK, HUD, voice amp</v>
          </cell>
          <cell r="C19404" t="str">
            <v xml:space="preserve"> </v>
          </cell>
        </row>
        <row r="19405">
          <cell r="A19405">
            <v>10160444</v>
          </cell>
          <cell r="B19405" t="str">
            <v>G1 SCBA, LGDV, alphaCLICK, no electr.</v>
          </cell>
          <cell r="C19405" t="str">
            <v xml:space="preserve"> </v>
          </cell>
        </row>
        <row r="19406">
          <cell r="A19406">
            <v>10160445</v>
          </cell>
          <cell r="B19406" t="str">
            <v>SCBA, G1, alphaCLICK, HUD</v>
          </cell>
          <cell r="C19406" t="str">
            <v xml:space="preserve"> </v>
          </cell>
        </row>
        <row r="19407">
          <cell r="A19407">
            <v>10162421</v>
          </cell>
          <cell r="B19407" t="str">
            <v>Comp.-Cyl. 3,0L/300 bar, 15J-T-N, Luxfer</v>
          </cell>
          <cell r="C19407" t="str">
            <v xml:space="preserve"> </v>
          </cell>
        </row>
        <row r="19408">
          <cell r="A19408">
            <v>10162667</v>
          </cell>
          <cell r="B19408" t="str">
            <v>Pressure Red. DM04 SL-Q-CLICK</v>
          </cell>
          <cell r="C19408" t="str">
            <v xml:space="preserve"> </v>
          </cell>
        </row>
        <row r="19409">
          <cell r="A19409">
            <v>10163868</v>
          </cell>
          <cell r="B19409" t="str">
            <v>Sparepart case 1, SmartCHECK.basic</v>
          </cell>
          <cell r="C19409" t="str">
            <v xml:space="preserve"> </v>
          </cell>
        </row>
        <row r="19410">
          <cell r="A19410">
            <v>10164193</v>
          </cell>
          <cell r="B19410" t="str">
            <v>COMP.CYL., 9L/300BAR, 15 Y., K44</v>
          </cell>
          <cell r="C19410" t="str">
            <v xml:space="preserve"> </v>
          </cell>
        </row>
        <row r="19411">
          <cell r="A19411">
            <v>10164661</v>
          </cell>
          <cell r="B19411" t="str">
            <v>Adapter LEMO to NEXUS 4-pol.</v>
          </cell>
          <cell r="C19411" t="str">
            <v xml:space="preserve"> </v>
          </cell>
        </row>
        <row r="19412">
          <cell r="A19412">
            <v>10165224</v>
          </cell>
          <cell r="B19412" t="str">
            <v>Canister AirElite TR HD, spare</v>
          </cell>
          <cell r="C19412" t="str">
            <v xml:space="preserve"> </v>
          </cell>
        </row>
        <row r="19413">
          <cell r="A19413">
            <v>10165408</v>
          </cell>
          <cell r="B19413" t="str">
            <v>Bumper, housing AirElite TR HD, Spare</v>
          </cell>
          <cell r="C19413" t="str">
            <v xml:space="preserve"> </v>
          </cell>
        </row>
        <row r="19414">
          <cell r="A19414">
            <v>10167963</v>
          </cell>
          <cell r="B19414" t="str">
            <v>Adapter 12pin für MTP850 S</v>
          </cell>
          <cell r="C19414" t="str">
            <v xml:space="preserve"> </v>
          </cell>
        </row>
        <row r="19415">
          <cell r="A19415">
            <v>10168948</v>
          </cell>
          <cell r="B19415" t="str">
            <v>PremAire ASV Assy.,Holster,3S&amp;AutoMaXX</v>
          </cell>
          <cell r="C19415" t="str">
            <v xml:space="preserve"> </v>
          </cell>
        </row>
        <row r="19416">
          <cell r="A19416">
            <v>10168958</v>
          </cell>
          <cell r="B19416" t="str">
            <v>close circuit device 16 TR Set</v>
          </cell>
          <cell r="C19416" t="str">
            <v xml:space="preserve"> </v>
          </cell>
        </row>
        <row r="19417">
          <cell r="A19417">
            <v>10169294</v>
          </cell>
          <cell r="B19417" t="str">
            <v>Hose 2m,coupling Flush F/BS5200 60° G3/8</v>
          </cell>
          <cell r="C19417" t="str">
            <v xml:space="preserve"> </v>
          </cell>
        </row>
        <row r="19418">
          <cell r="A19418">
            <v>10170114</v>
          </cell>
          <cell r="B19418" t="str">
            <v>Steel cyl. 6 l/300 bar, full, AT</v>
          </cell>
          <cell r="C19418" t="str">
            <v xml:space="preserve"> </v>
          </cell>
        </row>
        <row r="19419">
          <cell r="A19419">
            <v>10170118</v>
          </cell>
          <cell r="B19419" t="str">
            <v>Comp cyl. 9 l/300 bar, full, 30 Y, CH</v>
          </cell>
          <cell r="C19419" t="str">
            <v xml:space="preserve"> </v>
          </cell>
        </row>
        <row r="19420">
          <cell r="A19420">
            <v>10170121</v>
          </cell>
          <cell r="B19420" t="str">
            <v>All-Comp.Cyl. 9l/300bar, full, CH</v>
          </cell>
          <cell r="C19420" t="str">
            <v xml:space="preserve"> </v>
          </cell>
        </row>
        <row r="19421">
          <cell r="A19421">
            <v>10170546</v>
          </cell>
          <cell r="B19421" t="str">
            <v>G1 Charger Assembly, Europe</v>
          </cell>
          <cell r="C19421" t="str">
            <v xml:space="preserve"> </v>
          </cell>
        </row>
        <row r="19422">
          <cell r="A19422">
            <v>10170547</v>
          </cell>
          <cell r="B19422" t="str">
            <v>G1 Charger Assembly, U.K.</v>
          </cell>
          <cell r="C19422" t="str">
            <v xml:space="preserve"> </v>
          </cell>
        </row>
        <row r="19423">
          <cell r="A19423">
            <v>10170548</v>
          </cell>
          <cell r="B19423" t="str">
            <v>G1 Charger Assembly, Australia</v>
          </cell>
          <cell r="C19423" t="str">
            <v xml:space="preserve"> </v>
          </cell>
        </row>
        <row r="19424">
          <cell r="A19424">
            <v>10171778</v>
          </cell>
          <cell r="B19424" t="str">
            <v>PREM_COMB_Airl., without mask &amp; cyl.,MPa</v>
          </cell>
          <cell r="C19424" t="str">
            <v xml:space="preserve"> </v>
          </cell>
        </row>
        <row r="19425">
          <cell r="A19425">
            <v>10171843</v>
          </cell>
          <cell r="B19425" t="str">
            <v>Carrying case "xplore" tablet pc</v>
          </cell>
          <cell r="C19425" t="str">
            <v xml:space="preserve"> </v>
          </cell>
        </row>
        <row r="19426">
          <cell r="A19426">
            <v>10172691</v>
          </cell>
          <cell r="B19426" t="str">
            <v>PremAire CV12A with Key, AutoMaXX</v>
          </cell>
          <cell r="C19426" t="str">
            <v xml:space="preserve"> </v>
          </cell>
        </row>
        <row r="19427">
          <cell r="A19427">
            <v>10172692</v>
          </cell>
          <cell r="B19427" t="str">
            <v>PremAire Escape Bag, 3S-Mask</v>
          </cell>
          <cell r="C19427" t="str">
            <v xml:space="preserve"> </v>
          </cell>
        </row>
        <row r="19428">
          <cell r="A19428">
            <v>10172793</v>
          </cell>
          <cell r="B19428" t="str">
            <v>KIT PremAire ASV,Hol.,3S,bag &amp; AutoMaXX</v>
          </cell>
          <cell r="C19428" t="str">
            <v xml:space="preserve"> </v>
          </cell>
        </row>
        <row r="19429">
          <cell r="A19429">
            <v>10173331</v>
          </cell>
          <cell r="B19429" t="str">
            <v>Cover, Cylinder 4,7 litre Nomex, custom</v>
          </cell>
          <cell r="C19429" t="str">
            <v xml:space="preserve"> </v>
          </cell>
        </row>
        <row r="19430">
          <cell r="A19430">
            <v>10173581</v>
          </cell>
          <cell r="B19430" t="str">
            <v>## Cyl valve 300bar Safety with trans</v>
          </cell>
          <cell r="C19430" t="str">
            <v xml:space="preserve"> </v>
          </cell>
        </row>
        <row r="19431">
          <cell r="A19431">
            <v>10173585</v>
          </cell>
          <cell r="B19431" t="str">
            <v>Cyl valve 300bar with transponder</v>
          </cell>
          <cell r="C19431" t="str">
            <v xml:space="preserve"> </v>
          </cell>
        </row>
        <row r="19432">
          <cell r="A19432">
            <v>10174063</v>
          </cell>
          <cell r="B19432" t="str">
            <v>pressure reducer + regulator</v>
          </cell>
          <cell r="C19432" t="str">
            <v xml:space="preserve"> </v>
          </cell>
        </row>
        <row r="19433">
          <cell r="A19433">
            <v>10174067</v>
          </cell>
          <cell r="B19433" t="str">
            <v>Cyl. cover Nomex blue 6.8L(Ullit)</v>
          </cell>
          <cell r="C19433" t="str">
            <v xml:space="preserve"> </v>
          </cell>
        </row>
        <row r="19434">
          <cell r="A19434">
            <v>10174694</v>
          </cell>
          <cell r="B19434" t="str">
            <v>HP hose ProfiCHECK cal. case SmartCHECK</v>
          </cell>
          <cell r="C19434" t="str">
            <v xml:space="preserve"> </v>
          </cell>
        </row>
        <row r="19435">
          <cell r="A19435">
            <v>10175075</v>
          </cell>
          <cell r="B19435" t="str">
            <v>Comp.cyl.L58G,6.0/300,w,30y,AZAENBNN,emp</v>
          </cell>
          <cell r="C19435" t="str">
            <v xml:space="preserve"> </v>
          </cell>
        </row>
        <row r="19436">
          <cell r="A19436">
            <v>10175091</v>
          </cell>
          <cell r="B19436" t="str">
            <v>Allcomp.cyl. 6.0/300, t, AZNENBND, empty</v>
          </cell>
          <cell r="C19436" t="str">
            <v xml:space="preserve"> </v>
          </cell>
        </row>
        <row r="19437">
          <cell r="A19437">
            <v>10177612</v>
          </cell>
          <cell r="B19437" t="str">
            <v>Container cover, KG16 trainer., SP</v>
          </cell>
          <cell r="C19437" t="str">
            <v xml:space="preserve"> </v>
          </cell>
        </row>
        <row r="19438">
          <cell r="A19438">
            <v>10177613</v>
          </cell>
          <cell r="B19438" t="str">
            <v>Storagebox AirElite TR Set</v>
          </cell>
          <cell r="C19438" t="str">
            <v xml:space="preserve"> </v>
          </cell>
        </row>
        <row r="19439">
          <cell r="A19439">
            <v>10177916</v>
          </cell>
          <cell r="B19439" t="str">
            <v>G1 SCBA - DV,TM AUS,HUD,CLICK,Vo.Amp</v>
          </cell>
          <cell r="C19439" t="str">
            <v xml:space="preserve"> </v>
          </cell>
        </row>
        <row r="19440">
          <cell r="A19440">
            <v>10178063</v>
          </cell>
          <cell r="B19440" t="str">
            <v>Tag, G1, 5 EA</v>
          </cell>
          <cell r="C19440" t="str">
            <v xml:space="preserve"> </v>
          </cell>
        </row>
        <row r="19441">
          <cell r="A19441">
            <v>10178550</v>
          </cell>
          <cell r="B19441" t="str">
            <v>Label set, trainer-HD KG16</v>
          </cell>
          <cell r="C19441" t="str">
            <v xml:space="preserve"> </v>
          </cell>
        </row>
        <row r="19442">
          <cell r="A19442">
            <v>10180820</v>
          </cell>
          <cell r="B19442" t="str">
            <v>Hose, Silicon, transparent, 160 mm</v>
          </cell>
          <cell r="C19442" t="str">
            <v xml:space="preserve"> </v>
          </cell>
        </row>
        <row r="19443">
          <cell r="A19443">
            <v>10181028</v>
          </cell>
          <cell r="B19443" t="str">
            <v>Comp.cyl.BFK133,6.0/300,t,AZNENBNNN,full</v>
          </cell>
          <cell r="C19443" t="str">
            <v xml:space="preserve"> </v>
          </cell>
        </row>
        <row r="19444">
          <cell r="A19444">
            <v>10181029</v>
          </cell>
          <cell r="B19444" t="str">
            <v>Comp.cyl.L58F,6.0/300,y,15y,AZNENBNNN,f.</v>
          </cell>
          <cell r="C19444" t="str">
            <v xml:space="preserve"> </v>
          </cell>
        </row>
        <row r="19445">
          <cell r="A19445">
            <v>10181032</v>
          </cell>
          <cell r="B19445" t="str">
            <v>Comp.cyl.L58F,6.0/300,y,15y,AZNEMSNNF,f.</v>
          </cell>
          <cell r="C19445" t="str">
            <v xml:space="preserve"> </v>
          </cell>
        </row>
        <row r="19446">
          <cell r="A19446">
            <v>10181034</v>
          </cell>
          <cell r="B19446" t="str">
            <v>Comp.cyl.L58F,6.0/300,y,15y,AZNENGANF,f.</v>
          </cell>
          <cell r="C19446" t="str">
            <v xml:space="preserve"> </v>
          </cell>
        </row>
        <row r="19447">
          <cell r="A19447">
            <v>10181794</v>
          </cell>
          <cell r="B19447" t="str">
            <v>Innermask Advantage AirElite spare</v>
          </cell>
          <cell r="C19447" t="str">
            <v xml:space="preserve"> </v>
          </cell>
        </row>
        <row r="19448">
          <cell r="A19448">
            <v>10183620</v>
          </cell>
          <cell r="B19448" t="str">
            <v>Key Ring 25x21x2,5 (Set 10)</v>
          </cell>
          <cell r="C19448" t="str">
            <v xml:space="preserve"> </v>
          </cell>
        </row>
        <row r="19449">
          <cell r="A19449">
            <v>10183989</v>
          </cell>
          <cell r="B19449" t="str">
            <v>Adhesive label set, operation</v>
          </cell>
          <cell r="C19449" t="str">
            <v xml:space="preserve"> </v>
          </cell>
        </row>
        <row r="19450">
          <cell r="A19450">
            <v>10185057</v>
          </cell>
          <cell r="B19450" t="str">
            <v>CPS valve adaptor incl. hose</v>
          </cell>
          <cell r="C19450" t="str">
            <v xml:space="preserve"> </v>
          </cell>
        </row>
        <row r="19451">
          <cell r="A19451">
            <v>10185625</v>
          </cell>
          <cell r="B19451" t="str">
            <v>Battery AA, Energizer L91 Ultimate, 4pcs</v>
          </cell>
          <cell r="C19451" t="str">
            <v xml:space="preserve"> </v>
          </cell>
        </row>
        <row r="19452">
          <cell r="A19452">
            <v>10185705</v>
          </cell>
          <cell r="B19452" t="str">
            <v>Comp.Cyl.L65E, 6.9/300, 20y, empty, PL</v>
          </cell>
          <cell r="C19452" t="str">
            <v xml:space="preserve"> </v>
          </cell>
        </row>
        <row r="19453">
          <cell r="A19453">
            <v>10186294</v>
          </cell>
          <cell r="B19453" t="str">
            <v>MP test adapt. G1/PremAire - SmartCHECK</v>
          </cell>
          <cell r="C19453" t="str">
            <v xml:space="preserve"> </v>
          </cell>
        </row>
        <row r="19454">
          <cell r="A19454">
            <v>10187219</v>
          </cell>
          <cell r="B19454" t="str">
            <v>BMPM protection tunnel,left,spare, 5 pcs</v>
          </cell>
          <cell r="C19454" t="str">
            <v xml:space="preserve"> </v>
          </cell>
        </row>
        <row r="19455">
          <cell r="A19455">
            <v>10187235</v>
          </cell>
          <cell r="B19455" t="str">
            <v>Comp.cyl.L58F,6.0/300,w,15y,AZWENBNNNT,e</v>
          </cell>
          <cell r="C19455" t="str">
            <v xml:space="preserve"> </v>
          </cell>
        </row>
        <row r="19456">
          <cell r="A19456">
            <v>10190006</v>
          </cell>
          <cell r="B19456" t="str">
            <v>YELLOW LABEL BSPP</v>
          </cell>
          <cell r="C19456" t="str">
            <v xml:space="preserve"> </v>
          </cell>
        </row>
        <row r="19457">
          <cell r="A19457">
            <v>10190007</v>
          </cell>
          <cell r="B19457" t="str">
            <v>YELLOW LABEL BMPM</v>
          </cell>
          <cell r="C19457" t="str">
            <v xml:space="preserve"> </v>
          </cell>
        </row>
        <row r="19458">
          <cell r="A19458">
            <v>10190008</v>
          </cell>
          <cell r="B19458" t="str">
            <v>GLOW IN THE DARK LABEL MSA</v>
          </cell>
          <cell r="C19458" t="str">
            <v xml:space="preserve"> </v>
          </cell>
        </row>
        <row r="19459">
          <cell r="A19459">
            <v>10191331</v>
          </cell>
          <cell r="B19459" t="str">
            <v>Indicator ring alphaCLICK2 (PKG 5 pcs)</v>
          </cell>
          <cell r="C19459" t="str">
            <v xml:space="preserve"> </v>
          </cell>
        </row>
        <row r="19460">
          <cell r="A19460">
            <v>10192590</v>
          </cell>
          <cell r="B19460" t="str">
            <v>Adapter set small,G1 Facepiece,R+L+screw</v>
          </cell>
          <cell r="C19460" t="str">
            <v xml:space="preserve"> </v>
          </cell>
        </row>
        <row r="19461">
          <cell r="A19461">
            <v>10193528</v>
          </cell>
          <cell r="B19461" t="str">
            <v>Dust Cover, Quick-Fill, G1 Red., 5pcs SP</v>
          </cell>
          <cell r="C19461" t="str">
            <v xml:space="preserve"> </v>
          </cell>
        </row>
        <row r="19462">
          <cell r="A19462">
            <v>10193724</v>
          </cell>
          <cell r="B19462" t="str">
            <v>Spring,Button,Latch,G1 Carrier,SP,10 pcs</v>
          </cell>
          <cell r="C19462" t="str">
            <v xml:space="preserve"> </v>
          </cell>
        </row>
        <row r="19463">
          <cell r="A19463">
            <v>10193791</v>
          </cell>
          <cell r="B19463" t="str">
            <v>AirMaXX MAX-SL-*-*-*-*-*-SLS w/o battery</v>
          </cell>
          <cell r="C19463" t="str">
            <v xml:space="preserve"> </v>
          </cell>
        </row>
        <row r="19464">
          <cell r="A19464">
            <v>10195208</v>
          </cell>
          <cell r="B19464" t="str">
            <v>Cylinder protection PremAire Esc. (4pcs)</v>
          </cell>
          <cell r="C19464" t="str">
            <v xml:space="preserve"> </v>
          </cell>
        </row>
        <row r="19465">
          <cell r="A19465">
            <v>10198427</v>
          </cell>
          <cell r="B19465" t="str">
            <v>Upgrade Kit G1 SCBA no-elec.to full elec</v>
          </cell>
          <cell r="C19465" t="str">
            <v xml:space="preserve"> </v>
          </cell>
        </row>
        <row r="19466">
          <cell r="A19466">
            <v>10198871</v>
          </cell>
          <cell r="B19466" t="str">
            <v>LGDV M1 AS, spare</v>
          </cell>
          <cell r="C19466" t="str">
            <v xml:space="preserve"> </v>
          </cell>
        </row>
        <row r="19467">
          <cell r="A19467">
            <v>10198872</v>
          </cell>
          <cell r="B19467" t="str">
            <v>LGDV M1 AE, M45x3, spare</v>
          </cell>
          <cell r="C19467" t="str">
            <v xml:space="preserve"> </v>
          </cell>
        </row>
        <row r="19468">
          <cell r="A19468">
            <v>10198873</v>
          </cell>
          <cell r="B19468" t="str">
            <v>LGDV M1 ESA spare</v>
          </cell>
          <cell r="C19468" t="str">
            <v xml:space="preserve"> </v>
          </cell>
        </row>
        <row r="19469">
          <cell r="A19469">
            <v>10198874</v>
          </cell>
          <cell r="B19469" t="str">
            <v>LGDV M1 AS-B, bypass, spare</v>
          </cell>
          <cell r="C19469" t="str">
            <v xml:space="preserve"> </v>
          </cell>
        </row>
        <row r="19470">
          <cell r="A19470">
            <v>10198876</v>
          </cell>
          <cell r="B19470" t="str">
            <v>Spring retainer, LGDV, 5 pcs spare</v>
          </cell>
          <cell r="C19470" t="str">
            <v xml:space="preserve"> </v>
          </cell>
        </row>
        <row r="19471">
          <cell r="A19471">
            <v>10198877</v>
          </cell>
          <cell r="B19471" t="str">
            <v>LGDV M1 AE M45x3 Fix, long, spare</v>
          </cell>
          <cell r="C19471" t="str">
            <v xml:space="preserve"> </v>
          </cell>
        </row>
        <row r="19472">
          <cell r="A19472">
            <v>10198878</v>
          </cell>
          <cell r="B19472" t="str">
            <v>LGDV M1 AE M45x3 Fix, short, spare</v>
          </cell>
          <cell r="C19472" t="str">
            <v xml:space="preserve"> </v>
          </cell>
        </row>
        <row r="19473">
          <cell r="A19473">
            <v>10198929</v>
          </cell>
          <cell r="B19473" t="str">
            <v>LGDV M1 AS Fix, long, spare</v>
          </cell>
          <cell r="C19473" t="str">
            <v xml:space="preserve"> </v>
          </cell>
        </row>
        <row r="19474">
          <cell r="A19474">
            <v>10198951</v>
          </cell>
          <cell r="B19474" t="str">
            <v>Swivel plate, M1 SCBA, spare</v>
          </cell>
          <cell r="C19474" t="str">
            <v xml:space="preserve"> </v>
          </cell>
        </row>
        <row r="19475">
          <cell r="A19475">
            <v>10198953</v>
          </cell>
          <cell r="B19475" t="str">
            <v>Height adjustment, M1 SCBA, spare</v>
          </cell>
          <cell r="C19475" t="str">
            <v xml:space="preserve"> </v>
          </cell>
        </row>
        <row r="19476">
          <cell r="A19476">
            <v>10198956</v>
          </cell>
          <cell r="B19476" t="str">
            <v>Cyl.retainer strap long pl.,M1 SCBA, SP</v>
          </cell>
          <cell r="C19476" t="str">
            <v xml:space="preserve"> </v>
          </cell>
        </row>
        <row r="19477">
          <cell r="A19477">
            <v>10198957</v>
          </cell>
          <cell r="B19477" t="str">
            <v>Cyl.retainer strap long met.,M1 SCBA, SP</v>
          </cell>
          <cell r="C19477" t="str">
            <v xml:space="preserve"> </v>
          </cell>
        </row>
        <row r="19478">
          <cell r="A19478">
            <v>10198964</v>
          </cell>
          <cell r="B19478" t="str">
            <v>Cyl.retainer strap short,M1 SCBA,5pcs SP</v>
          </cell>
          <cell r="C19478" t="str">
            <v>Pas obejmy butli, krótki, M1, 5 szt. (bez klamry)</v>
          </cell>
        </row>
        <row r="19479">
          <cell r="A19479">
            <v>10198965</v>
          </cell>
          <cell r="B19479" t="str">
            <v>Cyl.retainer strap long,M1 SCBA,5 pcs SP</v>
          </cell>
          <cell r="C19479" t="str">
            <v xml:space="preserve"> Pas obejmy butli, długi, M1, 5 szt. (bez klamry)</v>
          </cell>
        </row>
        <row r="19480">
          <cell r="A19480">
            <v>10198967</v>
          </cell>
          <cell r="B19480" t="str">
            <v>Activator,warning whistle,M1 SCBA, spare</v>
          </cell>
          <cell r="C19480" t="str">
            <v xml:space="preserve"> </v>
          </cell>
        </row>
        <row r="19481">
          <cell r="A19481">
            <v>10198968</v>
          </cell>
          <cell r="B19481" t="str">
            <v>Manifold SL w/o hose, M1 SCBA, spare</v>
          </cell>
          <cell r="C19481" t="str">
            <v xml:space="preserve"> </v>
          </cell>
        </row>
        <row r="19482">
          <cell r="A19482">
            <v>10198969</v>
          </cell>
          <cell r="B19482" t="str">
            <v>Manifold CL w/o hose, M1 SCBA, spare</v>
          </cell>
          <cell r="C19482" t="str">
            <v xml:space="preserve"> </v>
          </cell>
        </row>
        <row r="19483">
          <cell r="A19483">
            <v>10198970</v>
          </cell>
          <cell r="B19483" t="str">
            <v>Manifold SL fix w/o hose, M1 SCBA, spare</v>
          </cell>
          <cell r="C19483" t="str">
            <v xml:space="preserve"> </v>
          </cell>
        </row>
        <row r="19484">
          <cell r="A19484">
            <v>10198971</v>
          </cell>
          <cell r="B19484" t="str">
            <v>Manifold SL fix with hose,M1 SCBA, spare</v>
          </cell>
          <cell r="C19484" t="str">
            <v xml:space="preserve"> </v>
          </cell>
        </row>
        <row r="19485">
          <cell r="A19485">
            <v>10198977</v>
          </cell>
          <cell r="B19485" t="str">
            <v>Screw and nut M3, 10 pcs spare</v>
          </cell>
          <cell r="C19485" t="str">
            <v xml:space="preserve"> </v>
          </cell>
        </row>
        <row r="19486">
          <cell r="A19486">
            <v>10198980</v>
          </cell>
          <cell r="B19486" t="str">
            <v>HP socket 300 Q, SCBA, 5 pcs spare</v>
          </cell>
          <cell r="C19486" t="str">
            <v xml:space="preserve"> </v>
          </cell>
        </row>
        <row r="19487">
          <cell r="A19487">
            <v>10199001</v>
          </cell>
          <cell r="B19487" t="str">
            <v>Plug SL, PR18, M1 SCBA, 5 pcs spare</v>
          </cell>
          <cell r="C19487" t="str">
            <v xml:space="preserve"> </v>
          </cell>
        </row>
        <row r="19488">
          <cell r="A19488">
            <v>10199002</v>
          </cell>
          <cell r="B19488" t="str">
            <v>Plug MP, PR18, M1 SCBA, 5 pcs spare</v>
          </cell>
          <cell r="C19488" t="str">
            <v xml:space="preserve"> </v>
          </cell>
        </row>
        <row r="19489">
          <cell r="A19489">
            <v>10199149</v>
          </cell>
          <cell r="B19489" t="str">
            <v>M1 Control Module - TAG (Set of 5 pcs.)</v>
          </cell>
          <cell r="C19489" t="str">
            <v xml:space="preserve"> </v>
          </cell>
        </row>
        <row r="19490">
          <cell r="A19490">
            <v>10199150</v>
          </cell>
          <cell r="B19490" t="str">
            <v>M1 Control Module - TAG prgramming kit</v>
          </cell>
          <cell r="C19490" t="str">
            <v xml:space="preserve"> </v>
          </cell>
        </row>
        <row r="19491">
          <cell r="A19491">
            <v>10199378</v>
          </cell>
          <cell r="B19491" t="str">
            <v>Fixture PR18,M1 SCBA,10 pcs, set, spare</v>
          </cell>
          <cell r="C19491" t="str">
            <v xml:space="preserve"> </v>
          </cell>
        </row>
        <row r="19492">
          <cell r="A19492">
            <v>10199665</v>
          </cell>
          <cell r="B19492" t="str">
            <v>Manifold SL with hose, M1 SCBA, spare</v>
          </cell>
          <cell r="C19492" t="str">
            <v xml:space="preserve"> </v>
          </cell>
        </row>
        <row r="19493">
          <cell r="A19493">
            <v>10199666</v>
          </cell>
          <cell r="B19493" t="str">
            <v>Manifold CL with hose, M1 SCBA, spare</v>
          </cell>
          <cell r="C19493" t="str">
            <v xml:space="preserve"> </v>
          </cell>
        </row>
        <row r="19494">
          <cell r="A19494">
            <v>10200040</v>
          </cell>
          <cell r="B19494" t="str">
            <v>Torque nut for disassambly, PR18 Cap, M1</v>
          </cell>
          <cell r="C19494" t="str">
            <v xml:space="preserve"> </v>
          </cell>
        </row>
        <row r="19495">
          <cell r="A19495">
            <v>10200071</v>
          </cell>
          <cell r="B19495" t="str">
            <v>Washing adaptor LGDV AS, 5 pieces</v>
          </cell>
          <cell r="C19495" t="str">
            <v xml:space="preserve"> </v>
          </cell>
        </row>
        <row r="19496">
          <cell r="A19496">
            <v>10200072</v>
          </cell>
          <cell r="B19496" t="str">
            <v>Washing adaptor LGDV AE/ESA/N, 5 pieces</v>
          </cell>
          <cell r="C19496" t="str">
            <v xml:space="preserve"> </v>
          </cell>
        </row>
        <row r="19497">
          <cell r="A19497">
            <v>10201176</v>
          </cell>
          <cell r="B19497" t="str">
            <v>G1 SCBA,CLICK II, QF, LGDV, full electr.</v>
          </cell>
          <cell r="C19497" t="str">
            <v xml:space="preserve"> </v>
          </cell>
        </row>
        <row r="19498">
          <cell r="A19498">
            <v>10201520</v>
          </cell>
          <cell r="B19498" t="str">
            <v>BASIC OVERHAUL, ASG Tetra with asseml.</v>
          </cell>
          <cell r="C19498" t="str">
            <v xml:space="preserve"> </v>
          </cell>
        </row>
        <row r="19499">
          <cell r="A19499">
            <v>10202839</v>
          </cell>
          <cell r="B19499" t="str">
            <v>FACEPIECE,  G1, CONFIGURED</v>
          </cell>
          <cell r="C19499" t="str">
            <v xml:space="preserve"> </v>
          </cell>
        </row>
        <row r="19500">
          <cell r="A19500" t="str">
            <v>10017668CIS</v>
          </cell>
          <cell r="B19500" t="str">
            <v>S-Cap Air 15, cylinder empty</v>
          </cell>
          <cell r="C19500" t="str">
            <v xml:space="preserve"> </v>
          </cell>
        </row>
        <row r="19501">
          <cell r="A19501" t="str">
            <v>10018965-SP</v>
          </cell>
          <cell r="B19501" t="str">
            <v>Spring for Button, spare, 5pc. AutoMaXX</v>
          </cell>
          <cell r="C19501" t="str">
            <v xml:space="preserve"> </v>
          </cell>
        </row>
        <row r="19502">
          <cell r="A19502" t="str">
            <v>10018966-SP</v>
          </cell>
          <cell r="B19502" t="str">
            <v>Valve Assy Bypass, Spare, 5pc AutoMaXX</v>
          </cell>
          <cell r="C19502" t="str">
            <v xml:space="preserve"> </v>
          </cell>
        </row>
        <row r="19503">
          <cell r="A19503" t="str">
            <v>10018971-SP</v>
          </cell>
          <cell r="B19503" t="str">
            <v>Valve screw Bypass, 5pc, AutoMaXX,</v>
          </cell>
          <cell r="C19503" t="str">
            <v xml:space="preserve"> </v>
          </cell>
        </row>
        <row r="19504">
          <cell r="A19504" t="str">
            <v>10023688CIS</v>
          </cell>
          <cell r="B19504" t="str">
            <v>AutoMaXX-AS LGDV, quick connect, EAC</v>
          </cell>
          <cell r="C19504" t="str">
            <v xml:space="preserve"> </v>
          </cell>
        </row>
        <row r="19505">
          <cell r="A19505" t="str">
            <v>10026854-SP</v>
          </cell>
          <cell r="B19505" t="str">
            <v>Mushroom bolt , AirMaXX, package of 10</v>
          </cell>
          <cell r="C19505" t="str">
            <v xml:space="preserve"> </v>
          </cell>
        </row>
        <row r="19506">
          <cell r="A19506" t="str">
            <v>10031131-SP</v>
          </cell>
          <cell r="B19506" t="str">
            <v>Exhalation valve P-500 A (Russia), Spare</v>
          </cell>
          <cell r="C19506" t="str">
            <v xml:space="preserve"> </v>
          </cell>
        </row>
        <row r="19507">
          <cell r="A19507" t="str">
            <v>10032214-SP</v>
          </cell>
          <cell r="B19507" t="str">
            <v>Quick-Fill hose, AirMaXX, Spare</v>
          </cell>
          <cell r="C19507" t="str">
            <v xml:space="preserve"> </v>
          </cell>
        </row>
        <row r="19508">
          <cell r="A19508" t="str">
            <v>10037863-SP</v>
          </cell>
          <cell r="B19508" t="str">
            <v>Spring element ESA, LGDV, 10 pcs spare</v>
          </cell>
          <cell r="C19508" t="str">
            <v xml:space="preserve"> </v>
          </cell>
        </row>
        <row r="19509">
          <cell r="A19509" t="str">
            <v>10043133-NLL</v>
          </cell>
          <cell r="B19509" t="str">
            <v>AutoMaXX-AS-Short REGULATOR Customized</v>
          </cell>
          <cell r="C19509" t="str">
            <v xml:space="preserve"> </v>
          </cell>
        </row>
        <row r="19510">
          <cell r="A19510" t="str">
            <v>10043463-SP</v>
          </cell>
          <cell r="B19510" t="str">
            <v>Ring cover ESA, LGDV, spare</v>
          </cell>
          <cell r="C19510" t="str">
            <v xml:space="preserve"> </v>
          </cell>
        </row>
        <row r="19511">
          <cell r="A19511" t="str">
            <v>10045977-SP</v>
          </cell>
          <cell r="B19511" t="str">
            <v>Holding plate webcam, ProfiCHECK, spare</v>
          </cell>
          <cell r="C19511" t="str">
            <v xml:space="preserve"> </v>
          </cell>
        </row>
        <row r="19512">
          <cell r="A19512" t="str">
            <v>10046675-SP</v>
          </cell>
          <cell r="B19512" t="str">
            <v>Screw 30x7, black, LGDV, 10 pcs spare</v>
          </cell>
          <cell r="C19512" t="str">
            <v xml:space="preserve"> </v>
          </cell>
        </row>
        <row r="19513">
          <cell r="A19513" t="str">
            <v>10046703-SP</v>
          </cell>
          <cell r="B19513" t="str">
            <v>QST-G1/4-6 fitting spare ProfiCHECK</v>
          </cell>
          <cell r="C19513" t="str">
            <v xml:space="preserve"> </v>
          </cell>
        </row>
        <row r="19514">
          <cell r="A19514" t="str">
            <v>10046704-SP</v>
          </cell>
          <cell r="B19514" t="str">
            <v>Push-in fitting G1/4-6, test benches, SP</v>
          </cell>
          <cell r="C19514" t="str">
            <v xml:space="preserve"> </v>
          </cell>
        </row>
        <row r="19515">
          <cell r="A19515" t="str">
            <v>10047094-SP</v>
          </cell>
          <cell r="B19515" t="str">
            <v>Proficheck Motor for artif. lung Spare</v>
          </cell>
          <cell r="C19515" t="str">
            <v xml:space="preserve"> </v>
          </cell>
        </row>
        <row r="19516">
          <cell r="A19516" t="str">
            <v>10047096-SP</v>
          </cell>
          <cell r="B19516" t="str">
            <v>Gear unit, artif. lung,ProfiCHECK, Spare</v>
          </cell>
          <cell r="C19516" t="str">
            <v xml:space="preserve"> </v>
          </cell>
        </row>
        <row r="19517">
          <cell r="A19517" t="str">
            <v>10047130-SP</v>
          </cell>
          <cell r="B19517" t="str">
            <v>Universal joint, ProfiCHECK, Spare</v>
          </cell>
          <cell r="C19517" t="str">
            <v xml:space="preserve"> </v>
          </cell>
        </row>
        <row r="19518">
          <cell r="A19518" t="str">
            <v>10048098-SP</v>
          </cell>
          <cell r="B19518" t="str">
            <v>Filling Connector 300bar, Spare Part</v>
          </cell>
          <cell r="C19518" t="str">
            <v xml:space="preserve"> </v>
          </cell>
        </row>
        <row r="19519">
          <cell r="A19519" t="str">
            <v>10049367-SP</v>
          </cell>
          <cell r="B19519" t="str">
            <v>Med. press.line Y Hip Belt,AirMaXX,Spare</v>
          </cell>
          <cell r="C19519" t="str">
            <v xml:space="preserve"> </v>
          </cell>
        </row>
        <row r="19520">
          <cell r="A19520" t="str">
            <v>10051504-SP</v>
          </cell>
          <cell r="B19520" t="str">
            <v>O-Ring 18x5,70 Shore A, Spare, Pack of 2</v>
          </cell>
          <cell r="C19520" t="str">
            <v xml:space="preserve"> </v>
          </cell>
        </row>
        <row r="19521">
          <cell r="A19521" t="str">
            <v>10051588-SP</v>
          </cell>
          <cell r="B19521" t="str">
            <v>Excess Flow Valve, VTI</v>
          </cell>
          <cell r="C19521" t="str">
            <v xml:space="preserve"> </v>
          </cell>
        </row>
        <row r="19522">
          <cell r="A19522" t="str">
            <v>10052621-SP</v>
          </cell>
          <cell r="B19522" t="str">
            <v>Seal,Contamination, CV12 (pack of 10)</v>
          </cell>
          <cell r="C19522" t="str">
            <v xml:space="preserve"> </v>
          </cell>
        </row>
        <row r="19523">
          <cell r="A19523" t="str">
            <v>10053158-SP</v>
          </cell>
          <cell r="B19523" t="str">
            <v>High Pressure Seat, DM04, spare, 10 pcs</v>
          </cell>
          <cell r="C19523" t="str">
            <v xml:space="preserve"> </v>
          </cell>
        </row>
        <row r="19524">
          <cell r="A19524" t="str">
            <v>10054607-SP</v>
          </cell>
          <cell r="B19524" t="str">
            <v>Safety Coupling, small</v>
          </cell>
          <cell r="C19524" t="str">
            <v xml:space="preserve"> </v>
          </cell>
        </row>
        <row r="19525">
          <cell r="A19525" t="str">
            <v>10054709-SP</v>
          </cell>
          <cell r="B19525" t="str">
            <v>Rubber cover ICR</v>
          </cell>
          <cell r="C19525" t="str">
            <v xml:space="preserve"> </v>
          </cell>
        </row>
        <row r="19526">
          <cell r="A19526" t="str">
            <v>10054722-SP</v>
          </cell>
          <cell r="B19526" t="str">
            <v>Gasket batt. compartment alphaScout, 5x</v>
          </cell>
          <cell r="C19526" t="str">
            <v xml:space="preserve"> </v>
          </cell>
        </row>
        <row r="19527">
          <cell r="A19527" t="str">
            <v>10055091-SP</v>
          </cell>
          <cell r="B19527" t="str">
            <v>Pressure Sensor, 5800 PSI, comp. - 25pcs</v>
          </cell>
          <cell r="C19527" t="str">
            <v xml:space="preserve"> </v>
          </cell>
        </row>
        <row r="19528">
          <cell r="A19528" t="str">
            <v>10055158-SP</v>
          </cell>
          <cell r="B19528" t="str">
            <v>Top housing complete ICM Tx spare</v>
          </cell>
          <cell r="C19528" t="str">
            <v xml:space="preserve"> </v>
          </cell>
        </row>
        <row r="19529">
          <cell r="A19529" t="str">
            <v>10055159-SP</v>
          </cell>
          <cell r="B19529" t="str">
            <v>Lower housing assembled, ICM Tx Spare</v>
          </cell>
          <cell r="C19529" t="str">
            <v xml:space="preserve"> </v>
          </cell>
        </row>
        <row r="19530">
          <cell r="A19530" t="str">
            <v>10055159SP</v>
          </cell>
          <cell r="B19530" t="str">
            <v>Lower housing assembled, ICM Tx</v>
          </cell>
          <cell r="C19530" t="str">
            <v xml:space="preserve"> </v>
          </cell>
        </row>
        <row r="19531">
          <cell r="A19531" t="str">
            <v>10055160SP</v>
          </cell>
          <cell r="B19531" t="str">
            <v>Battery cover, pre-assembled, ICM Tx</v>
          </cell>
          <cell r="C19531" t="str">
            <v xml:space="preserve"> </v>
          </cell>
        </row>
        <row r="19532">
          <cell r="A19532" t="str">
            <v>10055168MEE</v>
          </cell>
          <cell r="B19532" t="str">
            <v>##Comp cyl. 6.9 l/300 bar, AZ, empty</v>
          </cell>
          <cell r="C19532" t="str">
            <v xml:space="preserve"> </v>
          </cell>
        </row>
        <row r="19533">
          <cell r="A19533" t="str">
            <v>10055172-SP</v>
          </cell>
          <cell r="B19533" t="str">
            <v>Lock washer DIN 6799-7 st, zinced 20pcs</v>
          </cell>
          <cell r="C19533" t="str">
            <v xml:space="preserve"> </v>
          </cell>
        </row>
        <row r="19534">
          <cell r="A19534" t="str">
            <v>10055175-SP</v>
          </cell>
          <cell r="B19534" t="str">
            <v>Ejot PT srew 30x12, 50 pcs spare</v>
          </cell>
          <cell r="C19534" t="str">
            <v xml:space="preserve"> </v>
          </cell>
        </row>
        <row r="19535">
          <cell r="A19535" t="str">
            <v>10058077-SP</v>
          </cell>
          <cell r="B19535" t="str">
            <v>Warning Device,67 bar, Spare Part</v>
          </cell>
          <cell r="C19535" t="str">
            <v xml:space="preserve"> </v>
          </cell>
        </row>
        <row r="19536">
          <cell r="A19536" t="str">
            <v>10058821MEE</v>
          </cell>
          <cell r="B19536" t="str">
            <v>Comp.-Cyl. 3,0L/300 bar, 1,9kg, empty</v>
          </cell>
          <cell r="C19536" t="str">
            <v xml:space="preserve"> </v>
          </cell>
        </row>
        <row r="19537">
          <cell r="A19537" t="str">
            <v>10059649-SP</v>
          </cell>
          <cell r="B19537" t="str">
            <v>Proficheck Power Inlet Module Spare</v>
          </cell>
          <cell r="C19537" t="str">
            <v xml:space="preserve"> </v>
          </cell>
        </row>
        <row r="19538">
          <cell r="A19538" t="str">
            <v>10060360-SP</v>
          </cell>
          <cell r="B19538" t="str">
            <v>Warning Device, 100 bar, Spare Part</v>
          </cell>
          <cell r="C19538" t="str">
            <v xml:space="preserve"> </v>
          </cell>
        </row>
        <row r="19539">
          <cell r="A19539" t="str">
            <v>10065004-SP</v>
          </cell>
          <cell r="B19539" t="str">
            <v>ATO Combi Gauge, Japan (1120), SPARE</v>
          </cell>
          <cell r="C19539" t="str">
            <v xml:space="preserve"> </v>
          </cell>
        </row>
        <row r="19540">
          <cell r="A19540" t="str">
            <v>10066187SP</v>
          </cell>
          <cell r="B19540" t="str">
            <v>Radiomodule complete EU</v>
          </cell>
          <cell r="C19540" t="str">
            <v xml:space="preserve"> </v>
          </cell>
        </row>
        <row r="19541">
          <cell r="A19541" t="str">
            <v>10067594-SP</v>
          </cell>
          <cell r="B19541" t="str">
            <v>Cooler, AirElite 4h, spare</v>
          </cell>
          <cell r="C19541" t="str">
            <v xml:space="preserve"> </v>
          </cell>
        </row>
        <row r="19542">
          <cell r="A19542" t="str">
            <v>10067671-SP</v>
          </cell>
          <cell r="B19542" t="str">
            <v>Cover for full face mask</v>
          </cell>
          <cell r="C19542" t="str">
            <v xml:space="preserve"> </v>
          </cell>
        </row>
        <row r="19543">
          <cell r="A19543" t="str">
            <v>10068159-CN</v>
          </cell>
          <cell r="B19543" t="str">
            <v>alphaMITTER Gasket  (pack of 250)</v>
          </cell>
          <cell r="C19543" t="str">
            <v xml:space="preserve"> </v>
          </cell>
        </row>
        <row r="19544">
          <cell r="A19544" t="str">
            <v>10068159-SP</v>
          </cell>
          <cell r="B19544" t="str">
            <v>Seal alphaMITTER (pack of 10)</v>
          </cell>
          <cell r="C19544" t="str">
            <v xml:space="preserve"> </v>
          </cell>
        </row>
        <row r="19545">
          <cell r="A19545" t="str">
            <v>10068181-CN</v>
          </cell>
          <cell r="B19545" t="str">
            <v>alphaMITTER Pressure Sensor (pack of 50)</v>
          </cell>
          <cell r="C19545" t="str">
            <v xml:space="preserve"> </v>
          </cell>
        </row>
        <row r="19546">
          <cell r="A19546" t="str">
            <v>10068183-SP</v>
          </cell>
          <cell r="B19546" t="str">
            <v>alphaMITTER U-Clip,long;23,5mm;Spare(10x</v>
          </cell>
          <cell r="C19546" t="str">
            <v xml:space="preserve"> </v>
          </cell>
        </row>
        <row r="19547">
          <cell r="A19547" t="str">
            <v>10068184-SP</v>
          </cell>
          <cell r="B19547" t="str">
            <v>alphaMITTER U-Clip;13,5mm;Spare(10x)</v>
          </cell>
          <cell r="C19547" t="str">
            <v xml:space="preserve"> </v>
          </cell>
        </row>
        <row r="19548">
          <cell r="A19548" t="str">
            <v>10068185-SP</v>
          </cell>
          <cell r="B19548" t="str">
            <v>high pressure line alphaMITTER spare</v>
          </cell>
          <cell r="C19548" t="str">
            <v xml:space="preserve"> </v>
          </cell>
        </row>
        <row r="19549">
          <cell r="A19549" t="str">
            <v>10068295-SP</v>
          </cell>
          <cell r="B19549" t="str">
            <v>Test adapter, AirElite 4h</v>
          </cell>
          <cell r="C19549" t="str">
            <v xml:space="preserve"> </v>
          </cell>
        </row>
        <row r="19550">
          <cell r="A19550" t="str">
            <v>10068544-CH</v>
          </cell>
          <cell r="B19550" t="str">
            <v>AirElite 4h Leak test kit</v>
          </cell>
          <cell r="C19550" t="str">
            <v xml:space="preserve"> </v>
          </cell>
        </row>
        <row r="19551">
          <cell r="A19551" t="str">
            <v>10069120-SP</v>
          </cell>
          <cell r="B19551" t="str">
            <v>Lower housing assembled, alphaSCOUT</v>
          </cell>
          <cell r="C19551" t="str">
            <v xml:space="preserve"> </v>
          </cell>
        </row>
        <row r="19552">
          <cell r="A19552" t="str">
            <v>10069159-SP</v>
          </cell>
          <cell r="B19552" t="str">
            <v>Carabiner with pin, alphaSCOUT (5 pcs.)</v>
          </cell>
          <cell r="C19552" t="str">
            <v xml:space="preserve"> </v>
          </cell>
        </row>
        <row r="19553">
          <cell r="A19553" t="str">
            <v>10069194-SP</v>
          </cell>
          <cell r="B19553" t="str">
            <v>O-Ring 7,65x1,78 f.Valve 10011010 (10x)</v>
          </cell>
          <cell r="C19553" t="str">
            <v xml:space="preserve"> </v>
          </cell>
        </row>
        <row r="19554">
          <cell r="A19554" t="str">
            <v>10069330SP</v>
          </cell>
          <cell r="B19554" t="str">
            <v>Radiomodule potted US</v>
          </cell>
          <cell r="C19554" t="str">
            <v xml:space="preserve"> </v>
          </cell>
        </row>
        <row r="19555">
          <cell r="A19555" t="str">
            <v>10069785-SP</v>
          </cell>
          <cell r="B19555" t="str">
            <v>Med.Pr.line Z-Comp.AutoMaXX (Rus),Spare</v>
          </cell>
          <cell r="C19555" t="str">
            <v xml:space="preserve"> </v>
          </cell>
        </row>
        <row r="19556">
          <cell r="A19556" t="str">
            <v>10070665-SP</v>
          </cell>
          <cell r="B19556" t="str">
            <v>Hose, Silicon, transparent, 460 mm</v>
          </cell>
          <cell r="C19556" t="str">
            <v xml:space="preserve"> </v>
          </cell>
        </row>
        <row r="19557">
          <cell r="A19557" t="str">
            <v>10070667-SP</v>
          </cell>
          <cell r="B19557" t="str">
            <v>lab plug,conic,NR;DIN12871 - 17x22x25mm</v>
          </cell>
          <cell r="C19557" t="str">
            <v xml:space="preserve"> </v>
          </cell>
        </row>
        <row r="19558">
          <cell r="A19558" t="str">
            <v>10070669-SP</v>
          </cell>
          <cell r="B19558" t="str">
            <v>O-Ring 28,17x3,53, 10 pcs.</v>
          </cell>
          <cell r="C19558" t="str">
            <v xml:space="preserve"> </v>
          </cell>
        </row>
        <row r="19559">
          <cell r="A19559" t="str">
            <v>10072888MEE</v>
          </cell>
          <cell r="B19559" t="str">
            <v>Comp. cyl. 6,9/300 AZ, empty, restrictor</v>
          </cell>
          <cell r="C19559" t="str">
            <v xml:space="preserve"> </v>
          </cell>
        </row>
        <row r="19560">
          <cell r="A19560" t="str">
            <v>10076892-SP</v>
          </cell>
          <cell r="B19560" t="str">
            <v>Holding plate high DM04, pack of 5</v>
          </cell>
          <cell r="C19560" t="str">
            <v xml:space="preserve"> </v>
          </cell>
        </row>
        <row r="19561">
          <cell r="A19561" t="str">
            <v>10083282-SP</v>
          </cell>
          <cell r="B19561" t="str">
            <v>Alphamitter with WUSB, PCBA; Spare</v>
          </cell>
          <cell r="C19561" t="str">
            <v xml:space="preserve"> </v>
          </cell>
        </row>
        <row r="19562">
          <cell r="A19562" t="str">
            <v>10085670-FR</v>
          </cell>
          <cell r="B19562" t="str">
            <v>Full Face mask 3S-H-DF CESCOF</v>
          </cell>
          <cell r="C19562" t="str">
            <v xml:space="preserve"> </v>
          </cell>
        </row>
        <row r="19563">
          <cell r="A19563" t="str">
            <v>10088885-SP</v>
          </cell>
          <cell r="B19563" t="str">
            <v>Sealing plug facemask BG4 EN, Spare</v>
          </cell>
          <cell r="C19563" t="str">
            <v xml:space="preserve"> </v>
          </cell>
        </row>
        <row r="19564">
          <cell r="A19564" t="str">
            <v>10090092-SP</v>
          </cell>
          <cell r="B19564" t="str">
            <v>O-Ring 4,47 x 1,78 VM 70 shore, 20 pc</v>
          </cell>
          <cell r="C19564" t="str">
            <v xml:space="preserve"> </v>
          </cell>
        </row>
        <row r="19565">
          <cell r="A19565" t="str">
            <v>10093491-SP</v>
          </cell>
          <cell r="B19565" t="str">
            <v>TFT-Monitor 19" for Test Equipment</v>
          </cell>
          <cell r="C19565" t="str">
            <v xml:space="preserve"> </v>
          </cell>
        </row>
        <row r="19566">
          <cell r="A19566" t="str">
            <v>10093723-SP</v>
          </cell>
          <cell r="B19566" t="str">
            <v>Piston ASV (KZ)</v>
          </cell>
          <cell r="C19566" t="str">
            <v xml:space="preserve"> </v>
          </cell>
        </row>
        <row r="19567">
          <cell r="A19567" t="str">
            <v>10093908-SP</v>
          </cell>
          <cell r="B19567" t="str">
            <v>Screw M 10 x 1 f. ASV w/o warning signal</v>
          </cell>
          <cell r="C19567" t="str">
            <v xml:space="preserve"> </v>
          </cell>
        </row>
        <row r="19568">
          <cell r="A19568" t="str">
            <v>10097544-SP</v>
          </cell>
          <cell r="B19568" t="str">
            <v>Rubber plug combi gauge, SCBA, 5pcs SP</v>
          </cell>
          <cell r="C19568" t="str">
            <v xml:space="preserve"> </v>
          </cell>
        </row>
        <row r="19569">
          <cell r="A19569" t="str">
            <v>10100081-SP</v>
          </cell>
          <cell r="B19569" t="str">
            <v>Gasket, MicroMaXX</v>
          </cell>
          <cell r="C19569" t="str">
            <v xml:space="preserve"> </v>
          </cell>
        </row>
        <row r="19570">
          <cell r="A19570" t="str">
            <v>10103575SP</v>
          </cell>
          <cell r="B19570" t="str">
            <v>alphaMitter housing, assy</v>
          </cell>
          <cell r="C19570" t="str">
            <v xml:space="preserve"> </v>
          </cell>
        </row>
        <row r="19571">
          <cell r="A19571" t="str">
            <v>10103576-SP</v>
          </cell>
          <cell r="B19571" t="str">
            <v>Cover alphaMITTER spare (pack of 5)</v>
          </cell>
          <cell r="C19571" t="str">
            <v xml:space="preserve"> </v>
          </cell>
        </row>
        <row r="19572">
          <cell r="A19572" t="str">
            <v>10103576SP</v>
          </cell>
          <cell r="B19572" t="str">
            <v>alphaMitter cap, assy</v>
          </cell>
          <cell r="C19572" t="str">
            <v xml:space="preserve"> </v>
          </cell>
        </row>
        <row r="19573">
          <cell r="A19573" t="str">
            <v>10103577SP</v>
          </cell>
          <cell r="B19573" t="str">
            <v>alphaMitter battery case, assy</v>
          </cell>
          <cell r="C19573" t="str">
            <v xml:space="preserve"> </v>
          </cell>
        </row>
        <row r="19574">
          <cell r="A19574" t="str">
            <v>10103582SP</v>
          </cell>
          <cell r="B19574" t="str">
            <v>lower case, assy, ICM/alphaScout</v>
          </cell>
          <cell r="C19574" t="str">
            <v xml:space="preserve"> </v>
          </cell>
        </row>
        <row r="19575">
          <cell r="A19575" t="str">
            <v>10104309-SP</v>
          </cell>
          <cell r="B19575" t="str">
            <v>Check valve disc, Ultra Elite CIS, 20x</v>
          </cell>
          <cell r="C19575" t="str">
            <v xml:space="preserve"> </v>
          </cell>
        </row>
        <row r="19576">
          <cell r="A19576" t="str">
            <v>10109410-SP</v>
          </cell>
          <cell r="B19576" t="str">
            <v>Gauge, AirXpress, Spare</v>
          </cell>
          <cell r="C19576" t="str">
            <v xml:space="preserve"> </v>
          </cell>
        </row>
        <row r="19577">
          <cell r="A19577" t="str">
            <v>10110124-SP</v>
          </cell>
          <cell r="B19577" t="str">
            <v>Shoulder Strap, AirXpress Industry,Spare</v>
          </cell>
          <cell r="C19577" t="str">
            <v xml:space="preserve"> </v>
          </cell>
        </row>
        <row r="19578">
          <cell r="A19578" t="str">
            <v>10110126-SP</v>
          </cell>
          <cell r="B19578" t="str">
            <v>Cylinder Strap, AirXpress Industry,Spare</v>
          </cell>
          <cell r="C19578" t="str">
            <v xml:space="preserve"> </v>
          </cell>
        </row>
        <row r="19579">
          <cell r="A19579" t="str">
            <v>10110660-SP</v>
          </cell>
          <cell r="B19579" t="str">
            <v>Support ring warning device 100 bar, 5x</v>
          </cell>
          <cell r="C19579" t="str">
            <v xml:space="preserve"> </v>
          </cell>
        </row>
        <row r="19580">
          <cell r="A19580" t="str">
            <v>10111838CIS</v>
          </cell>
          <cell r="B19580" t="str">
            <v>AirXpress Fire</v>
          </cell>
          <cell r="C19580" t="str">
            <v xml:space="preserve"> </v>
          </cell>
        </row>
        <row r="19581">
          <cell r="A19581" t="str">
            <v>10113453-SP</v>
          </cell>
          <cell r="B19581" t="str">
            <v>Ser.-cabel, 9 pole, spare, ProfiCHECK</v>
          </cell>
          <cell r="C19581" t="str">
            <v xml:space="preserve"> </v>
          </cell>
        </row>
        <row r="19582">
          <cell r="A19582" t="str">
            <v>10115312-SP</v>
          </cell>
          <cell r="B19582" t="str">
            <v>ALPHACLICK CHECK VALVE (10 PACK)</v>
          </cell>
          <cell r="C19582" t="str">
            <v xml:space="preserve"> </v>
          </cell>
        </row>
        <row r="19583">
          <cell r="A19583" t="str">
            <v>10116065-SP</v>
          </cell>
          <cell r="B19583" t="str">
            <v>Power supply LAN 12V spare ProfiCHECK</v>
          </cell>
          <cell r="C19583" t="str">
            <v xml:space="preserve"> </v>
          </cell>
        </row>
        <row r="19584">
          <cell r="A19584" t="str">
            <v>10119887-SP</v>
          </cell>
          <cell r="B19584" t="str">
            <v>alphaMITTER Pressure Sensor, pre-assemb.</v>
          </cell>
          <cell r="C19584" t="str">
            <v xml:space="preserve"> </v>
          </cell>
        </row>
        <row r="19585">
          <cell r="A19585" t="str">
            <v>10120892-SP</v>
          </cell>
          <cell r="B19585" t="str">
            <v>Medium pressure line AirMaXX Z, DM04, SP</v>
          </cell>
          <cell r="C19585" t="str">
            <v xml:space="preserve"> </v>
          </cell>
        </row>
        <row r="19586">
          <cell r="A19586" t="str">
            <v>10124528-SP</v>
          </cell>
          <cell r="B19586" t="str">
            <v>Waist Pad Ass.,PremAire</v>
          </cell>
          <cell r="C19586" t="str">
            <v xml:space="preserve"> </v>
          </cell>
        </row>
        <row r="19587">
          <cell r="A19587" t="str">
            <v>10124538-SP</v>
          </cell>
          <cell r="B19587" t="str">
            <v>PremAire Combination Shoulder Harness</v>
          </cell>
          <cell r="C19587" t="str">
            <v xml:space="preserve"> </v>
          </cell>
        </row>
        <row r="19588">
          <cell r="A19588" t="str">
            <v>10125410-SP</v>
          </cell>
          <cell r="B19588" t="str">
            <v>Clear Screen (+ O-Ring), Spare Part</v>
          </cell>
          <cell r="C19588" t="str">
            <v xml:space="preserve"> </v>
          </cell>
        </row>
        <row r="19589">
          <cell r="A19589" t="str">
            <v>10125509-SP</v>
          </cell>
          <cell r="B19589" t="str">
            <v>COMPOSITE CYL., 3L, 300 BAR, RAW</v>
          </cell>
          <cell r="C19589" t="str">
            <v xml:space="preserve"> </v>
          </cell>
        </row>
        <row r="19590">
          <cell r="A19590" t="str">
            <v>10125527-SP</v>
          </cell>
          <cell r="B19590" t="str">
            <v>Gasket 14x20x1,5 DIN 7603 D-CU, 10pcs</v>
          </cell>
          <cell r="C19590" t="str">
            <v xml:space="preserve"> </v>
          </cell>
        </row>
        <row r="19591">
          <cell r="A19591" t="str">
            <v>10125669-SP</v>
          </cell>
          <cell r="B19591" t="str">
            <v>Safety Valve Connection SmartCHECK Spare</v>
          </cell>
          <cell r="C19591" t="str">
            <v xml:space="preserve"> </v>
          </cell>
        </row>
        <row r="19592">
          <cell r="A19592" t="str">
            <v>10125739-SP</v>
          </cell>
          <cell r="B19592" t="str">
            <v>NonReturn Nipple Short, G1/4A,Spare Part</v>
          </cell>
          <cell r="C19592" t="str">
            <v xml:space="preserve"> </v>
          </cell>
        </row>
        <row r="19593">
          <cell r="A19593" t="str">
            <v>10125920-SP</v>
          </cell>
          <cell r="B19593" t="str">
            <v>Steel Cylinder, 2L, 300 bar, grey, raw</v>
          </cell>
          <cell r="C19593" t="str">
            <v xml:space="preserve"> </v>
          </cell>
        </row>
        <row r="19594">
          <cell r="A19594" t="str">
            <v>10126226-SP</v>
          </cell>
          <cell r="B19594" t="str">
            <v>SCREW ISO14583-M4X16-A2-KL-5x1, 50 PCS</v>
          </cell>
          <cell r="C19594" t="str">
            <v xml:space="preserve"> </v>
          </cell>
        </row>
        <row r="19595">
          <cell r="A19595" t="str">
            <v>10126913-SP</v>
          </cell>
          <cell r="B19595" t="str">
            <v>Supply Hose,CV12</v>
          </cell>
          <cell r="C19595" t="str">
            <v xml:space="preserve"> </v>
          </cell>
        </row>
        <row r="19596">
          <cell r="A19596" t="str">
            <v>10127216-SP</v>
          </cell>
          <cell r="B19596" t="str">
            <v>AUTOMAXX-AS,T,PREMAIRE</v>
          </cell>
          <cell r="C19596" t="str">
            <v xml:space="preserve"> </v>
          </cell>
        </row>
        <row r="19597">
          <cell r="A19597" t="str">
            <v>10127683-SP</v>
          </cell>
          <cell r="B19597" t="str">
            <v>PremAire Combination CV12 w/whistle</v>
          </cell>
          <cell r="C19597" t="str">
            <v xml:space="preserve"> </v>
          </cell>
        </row>
        <row r="19598">
          <cell r="A19598" t="str">
            <v>10127743-SP</v>
          </cell>
          <cell r="B19598" t="str">
            <v>3S-PF-V (CIS, Si-Harness)</v>
          </cell>
          <cell r="C19598" t="str">
            <v xml:space="preserve"> </v>
          </cell>
        </row>
        <row r="19599">
          <cell r="A19599" t="str">
            <v>10127837-SP</v>
          </cell>
          <cell r="B19599" t="str">
            <v>AUTOMAXX-AS, Y-Piece-FF, KZ SP</v>
          </cell>
          <cell r="C19599" t="str">
            <v xml:space="preserve"> </v>
          </cell>
        </row>
        <row r="19600">
          <cell r="A19600" t="str">
            <v>10127847-SP</v>
          </cell>
          <cell r="B19600" t="str">
            <v>VALVE ASSY WITH WS-E, A - CV12</v>
          </cell>
          <cell r="C19600" t="str">
            <v xml:space="preserve"> </v>
          </cell>
        </row>
        <row r="19601">
          <cell r="A19601" t="str">
            <v>10127848-SP</v>
          </cell>
          <cell r="B19601" t="str">
            <v>ASV with Hoses,PremAire</v>
          </cell>
          <cell r="C19601" t="str">
            <v xml:space="preserve"> </v>
          </cell>
        </row>
        <row r="19602">
          <cell r="A19602" t="str">
            <v>10127849-SP</v>
          </cell>
          <cell r="B19602" t="str">
            <v>IP-HOSE, L 150 MM, ASV W.COUPLING, ASSY</v>
          </cell>
          <cell r="C19602" t="str">
            <v xml:space="preserve"> </v>
          </cell>
        </row>
        <row r="19603">
          <cell r="A19603" t="str">
            <v>10127850-SP</v>
          </cell>
          <cell r="B19603" t="str">
            <v>IP-HOSE, L 350 MM, BAG, ASSY</v>
          </cell>
          <cell r="C19603" t="str">
            <v xml:space="preserve"> </v>
          </cell>
        </row>
        <row r="19604">
          <cell r="A19604" t="str">
            <v>10127853-SP</v>
          </cell>
          <cell r="B19604" t="str">
            <v>IP Hose w/Y-Piece,PremAire</v>
          </cell>
          <cell r="C19604" t="str">
            <v xml:space="preserve"> </v>
          </cell>
        </row>
        <row r="19605">
          <cell r="A19605" t="str">
            <v>10127861-SP</v>
          </cell>
          <cell r="B19605" t="str">
            <v>AUTOMAXX AE-Y, PREMAIRE ESCAPE</v>
          </cell>
          <cell r="C19605" t="str">
            <v xml:space="preserve"> </v>
          </cell>
        </row>
        <row r="19606">
          <cell r="A19606" t="str">
            <v>10127868-SP</v>
          </cell>
          <cell r="B19606" t="str">
            <v>BAG, PREMAIRE ESCAPE, 3L</v>
          </cell>
          <cell r="C19606" t="str">
            <v xml:space="preserve"> </v>
          </cell>
        </row>
        <row r="19607">
          <cell r="A19607" t="str">
            <v>10127869-SP</v>
          </cell>
          <cell r="B19607" t="str">
            <v>BAG, PREMAIRE ESCAPE, 3L-3S</v>
          </cell>
          <cell r="C19607" t="str">
            <v xml:space="preserve"> </v>
          </cell>
        </row>
        <row r="19608">
          <cell r="A19608" t="str">
            <v>10127986-SP</v>
          </cell>
          <cell r="B19608" t="str">
            <v>Spindle PremAire, Spare Part</v>
          </cell>
          <cell r="C19608" t="str">
            <v xml:space="preserve"> </v>
          </cell>
        </row>
        <row r="19609">
          <cell r="A19609" t="str">
            <v>10128070-SP</v>
          </cell>
          <cell r="B19609" t="str">
            <v>CYLINDER COVER 2L, PREMAIRE</v>
          </cell>
          <cell r="C19609" t="str">
            <v xml:space="preserve"> </v>
          </cell>
        </row>
        <row r="19610">
          <cell r="A19610" t="str">
            <v>10129023-SP</v>
          </cell>
          <cell r="B19610" t="str">
            <v>Cover AutoMaXX, 80SH, Spare Part</v>
          </cell>
          <cell r="C19610" t="str">
            <v xml:space="preserve"> </v>
          </cell>
        </row>
        <row r="19611">
          <cell r="A19611" t="str">
            <v>10129259-SP</v>
          </cell>
          <cell r="B19611" t="str">
            <v>O-RING 5 X 1,75 spare (10 each)</v>
          </cell>
          <cell r="C19611" t="str">
            <v xml:space="preserve"> </v>
          </cell>
        </row>
        <row r="19612">
          <cell r="A19612" t="str">
            <v>10143529-SP</v>
          </cell>
          <cell r="B19612" t="str">
            <v>COMPOSITE CYL., 3L,300 BAR, RAW, KZ, 137</v>
          </cell>
          <cell r="C19612" t="str">
            <v xml:space="preserve"> </v>
          </cell>
        </row>
        <row r="19613">
          <cell r="A19613" t="str">
            <v>10144180-SP</v>
          </cell>
          <cell r="B19613" t="str">
            <v>Lightpipe Assy,  Left, G1 FP, Spare</v>
          </cell>
          <cell r="C19613" t="str">
            <v xml:space="preserve"> </v>
          </cell>
        </row>
        <row r="19614">
          <cell r="A19614" t="str">
            <v>10144184-SP</v>
          </cell>
          <cell r="B19614" t="str">
            <v>Component Hsg Assy, G1 Facepiece, 12 PK</v>
          </cell>
          <cell r="C19614" t="str">
            <v xml:space="preserve"> </v>
          </cell>
        </row>
        <row r="19615">
          <cell r="A19615" t="str">
            <v>10144191-SP</v>
          </cell>
          <cell r="B19615" t="str">
            <v>Inlet Valve Assy,G1 Facepiece, 10/Pkg</v>
          </cell>
          <cell r="C19615" t="str">
            <v xml:space="preserve"> </v>
          </cell>
        </row>
        <row r="19616">
          <cell r="A19616" t="str">
            <v>10144204-SP</v>
          </cell>
          <cell r="B19616" t="str">
            <v>Lightpipe Assy, Right, G1 Facepiece</v>
          </cell>
          <cell r="C19616" t="str">
            <v xml:space="preserve"> </v>
          </cell>
        </row>
        <row r="19617">
          <cell r="A19617" t="str">
            <v>10144215-01</v>
          </cell>
          <cell r="B19617" t="str">
            <v>G1 mask presentation set (acc. &amp; spares)</v>
          </cell>
          <cell r="C19617" t="str">
            <v xml:space="preserve"> </v>
          </cell>
        </row>
        <row r="19618">
          <cell r="A19618" t="str">
            <v>10144231-SP</v>
          </cell>
          <cell r="B19618" t="str">
            <v>Kit, Filter Adapter Assy, G1 Facepiece</v>
          </cell>
          <cell r="C19618" t="str">
            <v xml:space="preserve"> </v>
          </cell>
        </row>
        <row r="19619">
          <cell r="A19619" t="str">
            <v>10144233-SP</v>
          </cell>
          <cell r="B19619" t="str">
            <v>Screw,EJOT Delta PT WN 5451, 30x8 black</v>
          </cell>
          <cell r="C19619" t="str">
            <v xml:space="preserve"> </v>
          </cell>
        </row>
        <row r="19620">
          <cell r="A19620" t="str">
            <v>10144234-SP</v>
          </cell>
          <cell r="B19620" t="str">
            <v>Button, Head Harness, G1 Fcpc, Grn,5/Pkg</v>
          </cell>
          <cell r="C19620" t="str">
            <v xml:space="preserve"> </v>
          </cell>
        </row>
        <row r="19621">
          <cell r="A19621" t="str">
            <v>10144235-SP</v>
          </cell>
          <cell r="B19621" t="str">
            <v>Button, Head Harness, G1 Fcpc,Gray,5/Pkg</v>
          </cell>
          <cell r="C19621" t="str">
            <v xml:space="preserve"> </v>
          </cell>
        </row>
        <row r="19622">
          <cell r="A19622" t="str">
            <v>10147640-SP</v>
          </cell>
          <cell r="B19622" t="str">
            <v>AutoMaXX AS, PremAire Combination</v>
          </cell>
          <cell r="C19622" t="str">
            <v xml:space="preserve"> </v>
          </cell>
        </row>
        <row r="19623">
          <cell r="A19623" t="str">
            <v>10147966-SP</v>
          </cell>
          <cell r="B19623" t="str">
            <v>Medium Pressure Line 900 AutoMaXX, spare</v>
          </cell>
          <cell r="C19623" t="str">
            <v xml:space="preserve"> </v>
          </cell>
        </row>
        <row r="19624">
          <cell r="A19624" t="str">
            <v>10148099-SP</v>
          </cell>
          <cell r="B19624" t="str">
            <v>Valve Assembly, CV12A spare</v>
          </cell>
          <cell r="C19624" t="str">
            <v xml:space="preserve"> </v>
          </cell>
        </row>
        <row r="19625">
          <cell r="A19625" t="str">
            <v>10148100-SP</v>
          </cell>
          <cell r="B19625" t="str">
            <v>Valve Assembly with WS, CV12A spare</v>
          </cell>
          <cell r="C19625" t="str">
            <v xml:space="preserve"> </v>
          </cell>
        </row>
        <row r="19626">
          <cell r="A19626" t="str">
            <v>10148376-SP</v>
          </cell>
          <cell r="B19626" t="str">
            <v>Valve Assembly-CV12, Spare Part</v>
          </cell>
          <cell r="C19626" t="str">
            <v xml:space="preserve"> </v>
          </cell>
        </row>
        <row r="19627">
          <cell r="A19627" t="str">
            <v>10148377-SP</v>
          </cell>
          <cell r="B19627" t="str">
            <v>Filling Connector, PremAire Escape</v>
          </cell>
          <cell r="C19627" t="str">
            <v xml:space="preserve"> </v>
          </cell>
        </row>
        <row r="19628">
          <cell r="A19628" t="str">
            <v>10149701-SP</v>
          </cell>
          <cell r="B19628" t="str">
            <v>ADAPTER, QUICK CONNECT, 2216/3000</v>
          </cell>
          <cell r="C19628" t="str">
            <v xml:space="preserve"> </v>
          </cell>
        </row>
        <row r="19629">
          <cell r="A19629" t="str">
            <v>10149702-SP</v>
          </cell>
          <cell r="B19629" t="str">
            <v>ADAPTER, QUICK CONNECT, 4500/5500</v>
          </cell>
          <cell r="C19629" t="str">
            <v xml:space="preserve"> </v>
          </cell>
        </row>
        <row r="19630">
          <cell r="A19630" t="str">
            <v>10149728-SP</v>
          </cell>
          <cell r="B19630" t="str">
            <v>RFID Asset Tag 13,56 MHz (Set of 10)</v>
          </cell>
          <cell r="C19630" t="str">
            <v xml:space="preserve"> </v>
          </cell>
        </row>
        <row r="19631">
          <cell r="A19631" t="str">
            <v>10150508-SP</v>
          </cell>
          <cell r="B19631" t="str">
            <v>Warning device, short, 30 bar spare</v>
          </cell>
          <cell r="C19631" t="str">
            <v xml:space="preserve"> </v>
          </cell>
        </row>
        <row r="19632">
          <cell r="A19632" t="str">
            <v>10151557-SP</v>
          </cell>
          <cell r="B19632" t="str">
            <v>Hand wheel 300 Q green,SCBA, 5 pcs spare</v>
          </cell>
          <cell r="C19632" t="str">
            <v xml:space="preserve"> </v>
          </cell>
        </row>
        <row r="19633">
          <cell r="A19633" t="str">
            <v>10151583-SP</v>
          </cell>
          <cell r="B19633" t="str">
            <v>Excess Flow Valve w.shield tube, M8x0,75</v>
          </cell>
          <cell r="C19633" t="str">
            <v xml:space="preserve"> </v>
          </cell>
        </row>
        <row r="19634">
          <cell r="A19634" t="str">
            <v>10152107-SP</v>
          </cell>
          <cell r="B19634" t="str">
            <v>Control Module, G1, 300 bars</v>
          </cell>
          <cell r="C19634" t="str">
            <v xml:space="preserve"> </v>
          </cell>
        </row>
        <row r="19635">
          <cell r="A19635" t="str">
            <v>10153341-SP</v>
          </cell>
          <cell r="B19635" t="str">
            <v>Cover, Swivel, G1 Regulator, Non-Elek</v>
          </cell>
          <cell r="C19635" t="str">
            <v xml:space="preserve"> </v>
          </cell>
        </row>
        <row r="19636">
          <cell r="A19636" t="str">
            <v>10154671-SP</v>
          </cell>
          <cell r="B19636" t="str">
            <v>Filling Connector, PremAire Combination</v>
          </cell>
          <cell r="C19636" t="str">
            <v xml:space="preserve"> </v>
          </cell>
        </row>
        <row r="19637">
          <cell r="A19637" t="str">
            <v>10155850-SP</v>
          </cell>
          <cell r="B19637" t="str">
            <v>Connection belt hip SCBA with ring</v>
          </cell>
          <cell r="C19637" t="str">
            <v xml:space="preserve"> </v>
          </cell>
        </row>
        <row r="19638">
          <cell r="A19638" t="str">
            <v>10155917-SP</v>
          </cell>
          <cell r="B19638" t="str">
            <v>Lanyard Keychain, CV12A (5 pcs)</v>
          </cell>
          <cell r="C19638" t="str">
            <v xml:space="preserve"> </v>
          </cell>
        </row>
        <row r="19639">
          <cell r="A19639" t="str">
            <v>10156099-SP</v>
          </cell>
          <cell r="B19639" t="str">
            <v>handwheel cap pack of 10</v>
          </cell>
          <cell r="C19639" t="str">
            <v xml:space="preserve"> </v>
          </cell>
        </row>
        <row r="19640">
          <cell r="A19640" t="str">
            <v>10156376-SP</v>
          </cell>
          <cell r="B19640" t="str">
            <v>Mini ball valve,1/4",Calibr. Kit SC, SP</v>
          </cell>
          <cell r="C19640" t="str">
            <v xml:space="preserve"> </v>
          </cell>
        </row>
        <row r="19641">
          <cell r="A19641" t="str">
            <v>10156378-SP</v>
          </cell>
          <cell r="B19641" t="str">
            <v>Lung test adapter, CalibrationKit SC, SP</v>
          </cell>
          <cell r="C19641" t="str">
            <v xml:space="preserve"> </v>
          </cell>
        </row>
        <row r="19642">
          <cell r="A19642" t="str">
            <v>10156426-SP</v>
          </cell>
          <cell r="B19642" t="str">
            <v>CYL. ASSY, G1, RC, 4500 PSIG, 60MIN,PKG</v>
          </cell>
          <cell r="C19642" t="str">
            <v xml:space="preserve"> </v>
          </cell>
        </row>
        <row r="19643">
          <cell r="A19643" t="str">
            <v>10157682-SP</v>
          </cell>
          <cell r="B19643" t="str">
            <v>Protective cap CV12A (5 pcs)</v>
          </cell>
          <cell r="C19643" t="str">
            <v xml:space="preserve"> </v>
          </cell>
        </row>
        <row r="19644">
          <cell r="A19644" t="str">
            <v>10157897-SP</v>
          </cell>
          <cell r="B19644" t="str">
            <v>IP Hose 200mm with coupling</v>
          </cell>
          <cell r="C19644" t="str">
            <v xml:space="preserve"> </v>
          </cell>
        </row>
        <row r="19645">
          <cell r="A19645" t="str">
            <v>10158672-SP</v>
          </cell>
          <cell r="B19645" t="str">
            <v>Distance nut DM04, twin pack, 10 pcs, SP</v>
          </cell>
          <cell r="C19645" t="str">
            <v xml:space="preserve"> </v>
          </cell>
        </row>
        <row r="19646">
          <cell r="A19646" t="str">
            <v>10160003-SP</v>
          </cell>
          <cell r="B19646" t="str">
            <v>Strap Holder 50mm,waist strap,10 pcs SP</v>
          </cell>
          <cell r="C19646" t="str">
            <v xml:space="preserve"> </v>
          </cell>
        </row>
        <row r="19647">
          <cell r="A19647" t="str">
            <v>10160865-CN</v>
          </cell>
          <cell r="B19647" t="str">
            <v>Valve Assembly / MPa - CV12</v>
          </cell>
          <cell r="C19647" t="str">
            <v xml:space="preserve"> </v>
          </cell>
        </row>
        <row r="19648">
          <cell r="A19648" t="str">
            <v>10160981-SP</v>
          </cell>
          <cell r="B19648" t="str">
            <v>Housing AS/AE, M1 LGDV, spare</v>
          </cell>
          <cell r="C19648" t="str">
            <v xml:space="preserve"> </v>
          </cell>
        </row>
        <row r="19649">
          <cell r="A19649" t="str">
            <v>10161000-SP</v>
          </cell>
          <cell r="B19649" t="str">
            <v>Cover air channel, LGDV, 5 pcs spare</v>
          </cell>
          <cell r="C19649" t="str">
            <v xml:space="preserve"> </v>
          </cell>
        </row>
        <row r="19650">
          <cell r="A19650" t="str">
            <v>10161002-SP</v>
          </cell>
          <cell r="B19650" t="str">
            <v>Bat.Pack,G1,Rechargeabl,ATEX/IECEx,Spare</v>
          </cell>
          <cell r="C19650" t="str">
            <v xml:space="preserve"> </v>
          </cell>
        </row>
        <row r="19651">
          <cell r="A19651" t="str">
            <v>10161012-SP</v>
          </cell>
          <cell r="B19651" t="str">
            <v>Sealing part,AX demand valve,spare part</v>
          </cell>
          <cell r="C19651" t="str">
            <v xml:space="preserve"> </v>
          </cell>
        </row>
        <row r="19652">
          <cell r="A19652" t="str">
            <v>10161016-SP</v>
          </cell>
          <cell r="B19652" t="str">
            <v>Spring, piston,  M1 LGDV, 5 pcs spare</v>
          </cell>
          <cell r="C19652" t="str">
            <v xml:space="preserve"> </v>
          </cell>
        </row>
        <row r="19653">
          <cell r="A19653" t="str">
            <v>10161017-SP</v>
          </cell>
          <cell r="B19653" t="str">
            <v>Piston guide, M1 LGDV, 5 pcs spare</v>
          </cell>
          <cell r="C19653" t="str">
            <v xml:space="preserve"> </v>
          </cell>
        </row>
        <row r="19654">
          <cell r="A19654" t="str">
            <v>10164912-01</v>
          </cell>
          <cell r="B19654" t="str">
            <v>UpgradeSet AirGoMaXX incl.alphaBELT Basi</v>
          </cell>
          <cell r="C19654" t="str">
            <v xml:space="preserve"> </v>
          </cell>
        </row>
        <row r="19655">
          <cell r="A19655" t="str">
            <v>10164913-01</v>
          </cell>
          <cell r="B19655" t="str">
            <v>UpgradeSet AirGoPro incl.alphaBELT Basic</v>
          </cell>
          <cell r="C19655" t="str">
            <v xml:space="preserve"> </v>
          </cell>
        </row>
        <row r="19656">
          <cell r="A19656" t="str">
            <v>10166609-SP</v>
          </cell>
          <cell r="B19656" t="str">
            <v>Battery Pack Assembly, Alkaline, G1, EU</v>
          </cell>
          <cell r="C19656" t="str">
            <v xml:space="preserve"> </v>
          </cell>
        </row>
        <row r="19657">
          <cell r="A19657" t="str">
            <v>10166854-SP</v>
          </cell>
          <cell r="B19657" t="str">
            <v>Coupling,flush funct.,G1/4", 2 pcs spare</v>
          </cell>
          <cell r="C19657" t="str">
            <v xml:space="preserve"> </v>
          </cell>
        </row>
        <row r="19658">
          <cell r="A19658" t="str">
            <v>10170661-SP</v>
          </cell>
          <cell r="B19658" t="str">
            <v>Cylinder valve, CZAINBNNNN, spare</v>
          </cell>
          <cell r="C19658" t="str">
            <v xml:space="preserve"> </v>
          </cell>
        </row>
        <row r="19659">
          <cell r="A19659" t="str">
            <v>10170662-SP</v>
          </cell>
          <cell r="B19659" t="str">
            <v>Cylinder valve, CZNINBNNNN, spare</v>
          </cell>
          <cell r="C19659" t="str">
            <v>Zaw. cyl. HBA-10/1 300bar ogr. prz.</v>
          </cell>
        </row>
        <row r="19660">
          <cell r="A19660" t="str">
            <v>10170663-SP</v>
          </cell>
          <cell r="B19660" t="str">
            <v>Cylinder valve, CZANNSNNNN, spare</v>
          </cell>
          <cell r="C19660" t="str">
            <v xml:space="preserve"> </v>
          </cell>
        </row>
        <row r="19661">
          <cell r="A19661" t="str">
            <v>10170664-SP</v>
          </cell>
          <cell r="B19661" t="str">
            <v>Cylinder valve, CZNNNSNNNN, spare</v>
          </cell>
          <cell r="C19661" t="str">
            <v xml:space="preserve"> </v>
          </cell>
        </row>
        <row r="19662">
          <cell r="A19662" t="str">
            <v>10170679-SP</v>
          </cell>
          <cell r="B19662" t="str">
            <v>Cyl. valve C311, 300, DP, lock, BD</v>
          </cell>
          <cell r="C19662" t="str">
            <v xml:space="preserve"> </v>
          </cell>
        </row>
        <row r="19663">
          <cell r="A19663" t="str">
            <v>10171149-SP</v>
          </cell>
          <cell r="B19663" t="str">
            <v>IP-Hose, assy, Mini 90°, CV12</v>
          </cell>
          <cell r="C19663" t="str">
            <v xml:space="preserve"> </v>
          </cell>
        </row>
        <row r="19664">
          <cell r="A19664" t="str">
            <v>10176282-SP</v>
          </cell>
          <cell r="B19664" t="str">
            <v>## Lens, APEC 3mm, G1 Facepiece</v>
          </cell>
          <cell r="C19664" t="str">
            <v xml:space="preserve"> </v>
          </cell>
        </row>
        <row r="19665">
          <cell r="A19665" t="str">
            <v>10181009-SP</v>
          </cell>
          <cell r="B19665" t="str">
            <v>Cylinder Valve AZNENSNNF spare</v>
          </cell>
          <cell r="C19665" t="str">
            <v xml:space="preserve"> </v>
          </cell>
        </row>
        <row r="19666">
          <cell r="A19666" t="str">
            <v>10184429-SP</v>
          </cell>
          <cell r="B19666" t="str">
            <v>Housing ESA,  M1 LGDV, spare</v>
          </cell>
          <cell r="C19666" t="str">
            <v xml:space="preserve"> </v>
          </cell>
        </row>
        <row r="19667">
          <cell r="A19667" t="str">
            <v>10185282-SP</v>
          </cell>
          <cell r="B19667" t="str">
            <v>Component housing, G1 FP AE, spare</v>
          </cell>
          <cell r="C19667" t="str">
            <v xml:space="preserve"> </v>
          </cell>
        </row>
        <row r="19668">
          <cell r="A19668" t="str">
            <v>10185285-SP</v>
          </cell>
          <cell r="B19668" t="str">
            <v>Wiper lever, G1 Facepiece AE, spare</v>
          </cell>
          <cell r="C19668" t="str">
            <v xml:space="preserve"> </v>
          </cell>
        </row>
        <row r="19669">
          <cell r="A19669" t="str">
            <v>10185625-SP</v>
          </cell>
          <cell r="B19669" t="str">
            <v>Energizer L91 Ultimate, AA, 4p - Spare</v>
          </cell>
          <cell r="C19669" t="str">
            <v xml:space="preserve"> </v>
          </cell>
        </row>
        <row r="19670">
          <cell r="A19670" t="str">
            <v>10185643-SP</v>
          </cell>
          <cell r="B19670" t="str">
            <v>MP hose, long, M1 LGDV, spare</v>
          </cell>
          <cell r="C19670" t="str">
            <v xml:space="preserve"> </v>
          </cell>
        </row>
        <row r="19671">
          <cell r="A19671" t="str">
            <v>10186021-SP</v>
          </cell>
          <cell r="B19671" t="str">
            <v>Valve assembly, AS/AE, M1 LGDV, spare</v>
          </cell>
          <cell r="C19671" t="str">
            <v xml:space="preserve"> </v>
          </cell>
        </row>
        <row r="19672">
          <cell r="A19672" t="str">
            <v>10186024-SP</v>
          </cell>
          <cell r="B19672" t="str">
            <v>Button ESA red, M1 LGDV, 5 pcs spare</v>
          </cell>
          <cell r="C19672" t="str">
            <v xml:space="preserve"> </v>
          </cell>
        </row>
        <row r="19673">
          <cell r="A19673" t="str">
            <v>10186025-SP</v>
          </cell>
          <cell r="B19673" t="str">
            <v>Button ESA grey, M1 LGDV, 5 pcs spare</v>
          </cell>
          <cell r="C19673" t="str">
            <v xml:space="preserve"> </v>
          </cell>
        </row>
        <row r="19674">
          <cell r="A19674" t="str">
            <v>10186029-SP</v>
          </cell>
          <cell r="B19674" t="str">
            <v>MP hose, short, M1 LGDV, spare</v>
          </cell>
          <cell r="C19674" t="str">
            <v xml:space="preserve"> </v>
          </cell>
        </row>
        <row r="19675">
          <cell r="A19675" t="str">
            <v>10186056-SP</v>
          </cell>
          <cell r="B19675" t="str">
            <v>Valve assembly, ESA, M1 LGDV, spare</v>
          </cell>
          <cell r="C19675" t="str">
            <v xml:space="preserve"> </v>
          </cell>
        </row>
        <row r="19676">
          <cell r="A19676" t="str">
            <v>10186280-SP</v>
          </cell>
          <cell r="B19676" t="str">
            <v>MP hose, short, Byp., M1 LGDV, spare</v>
          </cell>
          <cell r="C19676" t="str">
            <v xml:space="preserve"> </v>
          </cell>
        </row>
        <row r="19677">
          <cell r="A19677" t="str">
            <v>10186301-SP</v>
          </cell>
          <cell r="B19677" t="str">
            <v>MP hose, long, Byp., M1 LGDV, spare</v>
          </cell>
          <cell r="C19677" t="str">
            <v xml:space="preserve"> </v>
          </cell>
        </row>
        <row r="19678">
          <cell r="A19678" t="str">
            <v>10186302-SP</v>
          </cell>
          <cell r="B19678" t="str">
            <v>MP hose Fix, short, M1 LGDV, spare</v>
          </cell>
          <cell r="C19678" t="str">
            <v xml:space="preserve"> </v>
          </cell>
        </row>
        <row r="19679">
          <cell r="A19679" t="str">
            <v>10186303-SP</v>
          </cell>
          <cell r="B19679" t="str">
            <v>MP hose Fix, long, M1 LGDV, spare</v>
          </cell>
          <cell r="C19679" t="str">
            <v xml:space="preserve"> </v>
          </cell>
        </row>
        <row r="19680">
          <cell r="A19680" t="str">
            <v>10186373-SP</v>
          </cell>
          <cell r="B19680" t="str">
            <v>Wiper shaft, G1 Facepiece AE spare</v>
          </cell>
          <cell r="C19680" t="str">
            <v xml:space="preserve"> </v>
          </cell>
        </row>
        <row r="19681">
          <cell r="A19681" t="str">
            <v>10186613-SP</v>
          </cell>
          <cell r="B19681" t="str">
            <v>SingleLine SCOUT backcover (Set of 10)</v>
          </cell>
          <cell r="C19681" t="str">
            <v xml:space="preserve"> </v>
          </cell>
        </row>
        <row r="19682">
          <cell r="A19682" t="str">
            <v>10186873-SP</v>
          </cell>
          <cell r="B19682" t="str">
            <v>Nosecup Assy., G1 FP AE, SM spare</v>
          </cell>
          <cell r="C19682" t="str">
            <v xml:space="preserve"> </v>
          </cell>
        </row>
        <row r="19683">
          <cell r="A19683" t="str">
            <v>10186874-SP</v>
          </cell>
          <cell r="B19683" t="str">
            <v>Nosecup Assy., G1 FP AE, MD spare</v>
          </cell>
          <cell r="C19683" t="str">
            <v xml:space="preserve"> </v>
          </cell>
        </row>
        <row r="19684">
          <cell r="A19684" t="str">
            <v>10186875-SP</v>
          </cell>
          <cell r="B19684" t="str">
            <v>Nosecup Assy., G1 FP AE, LG spare</v>
          </cell>
          <cell r="C19684" t="str">
            <v xml:space="preserve"> </v>
          </cell>
        </row>
        <row r="19685">
          <cell r="A19685" t="str">
            <v>10188308-SP</v>
          </cell>
          <cell r="B19685" t="str">
            <v>MP hose, 1 coupling, M1 SCBA, spare</v>
          </cell>
          <cell r="C19685" t="str">
            <v xml:space="preserve"> </v>
          </cell>
        </row>
        <row r="19686">
          <cell r="A19686" t="str">
            <v>10189274-SP</v>
          </cell>
          <cell r="B19686" t="str">
            <v>Carrying plate, M1 SCBA, spare</v>
          </cell>
          <cell r="C19686" t="str">
            <v xml:space="preserve"> </v>
          </cell>
        </row>
        <row r="19687">
          <cell r="A19687" t="str">
            <v>10189429-SP</v>
          </cell>
          <cell r="B19687" t="str">
            <v>Cyl.devider bracket,M1 SCBA, 5 pcs spare</v>
          </cell>
          <cell r="C19687" t="str">
            <v xml:space="preserve"> </v>
          </cell>
        </row>
        <row r="19688">
          <cell r="A19688" t="str">
            <v>10189430-SP</v>
          </cell>
          <cell r="B19688" t="str">
            <v>Valve lever,  M1 LGDV, 5 pcs spare</v>
          </cell>
          <cell r="C19688" t="str">
            <v xml:space="preserve"> </v>
          </cell>
        </row>
        <row r="19689">
          <cell r="A19689" t="str">
            <v>10189470-SP</v>
          </cell>
          <cell r="B19689" t="str">
            <v>Upper shell manifold,M1 SCBA,10pcs spare</v>
          </cell>
          <cell r="C19689" t="str">
            <v xml:space="preserve"> </v>
          </cell>
        </row>
        <row r="19690">
          <cell r="A19690" t="str">
            <v>10189481-SP</v>
          </cell>
          <cell r="B19690" t="str">
            <v>Lower shell manifold,M1 SCBA,10pcs spare</v>
          </cell>
          <cell r="C19690" t="str">
            <v xml:space="preserve"> </v>
          </cell>
        </row>
        <row r="19691">
          <cell r="A19691" t="str">
            <v>10190138-SP</v>
          </cell>
          <cell r="B19691" t="str">
            <v>Cylinder valve, AZNEMBNDNN, spare</v>
          </cell>
          <cell r="C19691" t="str">
            <v xml:space="preserve"> </v>
          </cell>
        </row>
        <row r="19692">
          <cell r="A19692" t="str">
            <v>10190252-SP</v>
          </cell>
          <cell r="B19692" t="str">
            <v>Gauge EN137 400bar-40MPa - Spare</v>
          </cell>
          <cell r="C19692" t="str">
            <v xml:space="preserve"> </v>
          </cell>
        </row>
        <row r="19693">
          <cell r="A19693" t="str">
            <v>10190946-SP</v>
          </cell>
          <cell r="B19693" t="str">
            <v>Rubber plug manifold, M1 SCBA, 5 pcs SP</v>
          </cell>
          <cell r="C19693" t="str">
            <v xml:space="preserve"> </v>
          </cell>
        </row>
        <row r="19694">
          <cell r="A19694" t="str">
            <v>10190967-SP</v>
          </cell>
          <cell r="B19694" t="str">
            <v>SingleLine (SL), 950, M1 SCBA, spare</v>
          </cell>
          <cell r="C19694" t="str">
            <v xml:space="preserve"> </v>
          </cell>
        </row>
        <row r="19695">
          <cell r="A19695" t="str">
            <v>10191518-SP</v>
          </cell>
          <cell r="B19695" t="str">
            <v>QuickFill hose, M1 SCBA, spare</v>
          </cell>
          <cell r="C19695" t="str">
            <v xml:space="preserve"> </v>
          </cell>
        </row>
        <row r="19696">
          <cell r="A19696" t="str">
            <v>10192001-SP</v>
          </cell>
          <cell r="B19696" t="str">
            <v>MP hose hip, nipple, M1 SCBA, spare</v>
          </cell>
          <cell r="C19696" t="str">
            <v xml:space="preserve"> </v>
          </cell>
        </row>
        <row r="19697">
          <cell r="A19697" t="str">
            <v>10192647-SP</v>
          </cell>
          <cell r="B19697" t="str">
            <v>Slider met.,cyl.ret.str.,M1 SCBA,10pcsSP</v>
          </cell>
          <cell r="C19697" t="str">
            <v xml:space="preserve"> </v>
          </cell>
        </row>
        <row r="19698">
          <cell r="A19698" t="str">
            <v>10192724-SP</v>
          </cell>
          <cell r="B19698" t="str">
            <v>Hip belt basic, M1 SCBA, spare</v>
          </cell>
          <cell r="C19698" t="str">
            <v xml:space="preserve"> </v>
          </cell>
        </row>
        <row r="19699">
          <cell r="A19699" t="str">
            <v>10192729-SP</v>
          </cell>
          <cell r="B19699" t="str">
            <v>Hip belt pad, M1 SCBA, spare</v>
          </cell>
          <cell r="C19699" t="str">
            <v xml:space="preserve"> </v>
          </cell>
        </row>
        <row r="19700">
          <cell r="A19700" t="str">
            <v>10192735-SP</v>
          </cell>
          <cell r="B19700" t="str">
            <v>Rescue handle, M1 SCBA, spare</v>
          </cell>
          <cell r="C19700" t="str">
            <v xml:space="preserve"> </v>
          </cell>
        </row>
        <row r="19701">
          <cell r="A19701" t="str">
            <v>10192736-SP</v>
          </cell>
          <cell r="B19701" t="str">
            <v>Hose retainer fix, M1 SCBA, 5 pcs spare</v>
          </cell>
          <cell r="C19701" t="str">
            <v xml:space="preserve"> </v>
          </cell>
        </row>
        <row r="19702">
          <cell r="A19702" t="str">
            <v>10192737-SP</v>
          </cell>
          <cell r="B19702" t="str">
            <v>Hose retainer rescue,M1 SCBA,5 pcs spare</v>
          </cell>
          <cell r="C19702" t="str">
            <v xml:space="preserve"> </v>
          </cell>
        </row>
        <row r="19703">
          <cell r="A19703" t="str">
            <v>10192953-SP</v>
          </cell>
          <cell r="B19703" t="str">
            <v>PR alphaCLICK2, PR18, M1 SCBA, SP</v>
          </cell>
          <cell r="C19703" t="str">
            <v xml:space="preserve"> </v>
          </cell>
        </row>
        <row r="19704">
          <cell r="A19704" t="str">
            <v>10192954-SP</v>
          </cell>
          <cell r="B19704" t="str">
            <v>PR QuickFill, PR18, M1 SCBA, SP</v>
          </cell>
          <cell r="C19704" t="str">
            <v xml:space="preserve"> </v>
          </cell>
        </row>
        <row r="19705">
          <cell r="A19705" t="str">
            <v>10193422-SP</v>
          </cell>
          <cell r="B19705" t="str">
            <v>Combi gauge 2 couplings, M1 SCBA, spare</v>
          </cell>
          <cell r="C19705" t="str">
            <v xml:space="preserve"> </v>
          </cell>
        </row>
        <row r="19706">
          <cell r="A19706" t="str">
            <v>10193423-SP</v>
          </cell>
          <cell r="B19706" t="str">
            <v>Combi gauge 1 coupling, M1 SCBA, spare</v>
          </cell>
          <cell r="C19706" t="str">
            <v xml:space="preserve"> </v>
          </cell>
        </row>
        <row r="19707">
          <cell r="A19707" t="str">
            <v>10194084-SP</v>
          </cell>
          <cell r="B19707" t="str">
            <v>Shoulder strap l.met. basic, M1 SCBA, SP</v>
          </cell>
          <cell r="C19707" t="str">
            <v xml:space="preserve"> </v>
          </cell>
        </row>
        <row r="19708">
          <cell r="A19708" t="str">
            <v>10194085-SP</v>
          </cell>
          <cell r="B19708" t="str">
            <v>Adj. (pull) strap, M1 SCBA, 2 pcs spare</v>
          </cell>
          <cell r="C19708" t="str">
            <v xml:space="preserve"> </v>
          </cell>
        </row>
        <row r="19709">
          <cell r="A19709" t="str">
            <v>10194089-SP</v>
          </cell>
          <cell r="B19709" t="str">
            <v>Shoulder strap r.met.,basic, M1 SCBA, SP</v>
          </cell>
          <cell r="C19709" t="str">
            <v xml:space="preserve"> </v>
          </cell>
        </row>
        <row r="19710">
          <cell r="A19710" t="str">
            <v>10194094-SP</v>
          </cell>
          <cell r="B19710" t="str">
            <v>Connect.belt hip,adv.met.,M1 SCBA,2pcsSP</v>
          </cell>
        </row>
        <row r="19711">
          <cell r="A19711" t="str">
            <v>10194095-SP</v>
          </cell>
          <cell r="B19711" t="str">
            <v>Connect.belt hip,adv.pl.,M1 SCBA,2pcs SP</v>
          </cell>
        </row>
        <row r="19712">
          <cell r="A19712" t="str">
            <v>10194097-SP</v>
          </cell>
          <cell r="B19712" t="str">
            <v>Hip adj. (pull) strap, M1 SCBA, 2 pcs SP</v>
          </cell>
          <cell r="C19712" t="str">
            <v xml:space="preserve"> </v>
          </cell>
        </row>
        <row r="19713">
          <cell r="A19713" t="str">
            <v>10194098-SP</v>
          </cell>
          <cell r="B19713" t="str">
            <v>Shoulder strap l. met.,adv., M1 SCBA, SP</v>
          </cell>
          <cell r="C19713" t="str">
            <v xml:space="preserve"> </v>
          </cell>
        </row>
        <row r="19714">
          <cell r="A19714" t="str">
            <v>10194099-SP</v>
          </cell>
          <cell r="B19714" t="str">
            <v>Shoulder strap, l.,adv. Pl., M1 SCBA, SP</v>
          </cell>
          <cell r="C19714" t="str">
            <v xml:space="preserve"> </v>
          </cell>
        </row>
        <row r="19715">
          <cell r="A19715" t="str">
            <v>10194100-SP</v>
          </cell>
          <cell r="B19715" t="str">
            <v>Shoulder strap, r.,adv. Pl., M1 SCBA, SP</v>
          </cell>
          <cell r="C19715" t="str">
            <v xml:space="preserve"> </v>
          </cell>
        </row>
        <row r="19716">
          <cell r="A19716" t="str">
            <v>10194101-SP</v>
          </cell>
          <cell r="B19716" t="str">
            <v>Shoulder strap r. met.,adv., M1 SCBA, SP</v>
          </cell>
          <cell r="C19716" t="str">
            <v xml:space="preserve"> Pas barkowy prawy, ADV, metal, M1</v>
          </cell>
        </row>
        <row r="19717">
          <cell r="A19717" t="str">
            <v>10194102-SP</v>
          </cell>
          <cell r="B19717" t="str">
            <v>Shoulder strap l. pl.,basic, M1 SCBA, SP</v>
          </cell>
          <cell r="C19717" t="str">
            <v xml:space="preserve"> </v>
          </cell>
        </row>
        <row r="19718">
          <cell r="A19718" t="str">
            <v>10194103-SP</v>
          </cell>
          <cell r="B19718" t="str">
            <v>Shoulder strap r. pl.,basic, M1 SCBA, SP</v>
          </cell>
          <cell r="C19718" t="str">
            <v xml:space="preserve"> </v>
          </cell>
        </row>
        <row r="19719">
          <cell r="A19719" t="str">
            <v>10196670-SP</v>
          </cell>
          <cell r="B19719" t="str">
            <v>Shutoff assembly, M1 LGDV, spare</v>
          </cell>
          <cell r="C19719" t="str">
            <v xml:space="preserve"> </v>
          </cell>
        </row>
        <row r="19720">
          <cell r="A19720" t="str">
            <v>10198352-SP</v>
          </cell>
          <cell r="B19720" t="str">
            <v>Hood, LGDV, 5 pieces spare</v>
          </cell>
          <cell r="C19720" t="str">
            <v xml:space="preserve"> </v>
          </cell>
        </row>
        <row r="19721">
          <cell r="A19721" t="str">
            <v>3439101-SP</v>
          </cell>
          <cell r="B19721" t="str">
            <v>Backplate, AirXpress, Spare</v>
          </cell>
          <cell r="C19721" t="str">
            <v xml:space="preserve"> </v>
          </cell>
        </row>
        <row r="19722">
          <cell r="A19722" t="str">
            <v>807588-SP</v>
          </cell>
          <cell r="B19722" t="str">
            <v>CYL &amp; VALVE ASSY,H-60 STEALTH, 4500, PKG</v>
          </cell>
          <cell r="C19722" t="str">
            <v xml:space="preserve"> </v>
          </cell>
        </row>
        <row r="19723">
          <cell r="A19723" t="str">
            <v>A_AIRGO</v>
          </cell>
          <cell r="B19723" t="str">
            <v>AirGo</v>
          </cell>
          <cell r="C19723" t="str">
            <v xml:space="preserve"> </v>
          </cell>
        </row>
        <row r="19724">
          <cell r="A19724" t="str">
            <v>A_AIRGOFIX</v>
          </cell>
          <cell r="B19724" t="str">
            <v>AirGoFix</v>
          </cell>
          <cell r="C19724" t="str">
            <v xml:space="preserve"> </v>
          </cell>
        </row>
        <row r="19725">
          <cell r="A19725" t="str">
            <v>A_S_AIRGO</v>
          </cell>
          <cell r="B19725" t="str">
            <v>AirGo, special</v>
          </cell>
          <cell r="C19725" t="str">
            <v xml:space="preserve"> </v>
          </cell>
        </row>
        <row r="19726">
          <cell r="A19726" t="str">
            <v>A_S_AIRGOFIX</v>
          </cell>
          <cell r="B19726" t="str">
            <v>AirGoFix, special</v>
          </cell>
          <cell r="C19726" t="str">
            <v xml:space="preserve"> </v>
          </cell>
        </row>
        <row r="19727">
          <cell r="A19727" t="str">
            <v>A-G1FS</v>
          </cell>
          <cell r="B19727" t="str">
            <v>MSA G1 SCBA FIRE SERVICE</v>
          </cell>
          <cell r="C19727" t="str">
            <v xml:space="preserve"> </v>
          </cell>
        </row>
        <row r="19728">
          <cell r="A19728" t="str">
            <v>D0140261</v>
          </cell>
          <cell r="B19728" t="str">
            <v>Socket Wrench Sw 7</v>
          </cell>
          <cell r="C19728" t="str">
            <v xml:space="preserve"> </v>
          </cell>
        </row>
        <row r="19729">
          <cell r="A19729" t="str">
            <v>D0140437</v>
          </cell>
          <cell r="B19729" t="str">
            <v>Circlip ring pliers</v>
          </cell>
          <cell r="C19729" t="str">
            <v xml:space="preserve"> </v>
          </cell>
        </row>
        <row r="19730">
          <cell r="A19730" t="str">
            <v>D0140472</v>
          </cell>
          <cell r="B19730" t="str">
            <v>Two-pronged key 7-40</v>
          </cell>
          <cell r="C19730" t="str">
            <v xml:space="preserve"> </v>
          </cell>
        </row>
        <row r="19731">
          <cell r="A19731" t="str">
            <v>D0998205</v>
          </cell>
          <cell r="B19731" t="str">
            <v>Ultra Elite PF  Poster</v>
          </cell>
          <cell r="C19731" t="str">
            <v xml:space="preserve"> </v>
          </cell>
        </row>
        <row r="19732">
          <cell r="A19732" t="str">
            <v>D0998208</v>
          </cell>
          <cell r="B19732" t="str">
            <v>3S Full Face Mask  Poster</v>
          </cell>
          <cell r="C19732" t="str">
            <v xml:space="preserve"> </v>
          </cell>
        </row>
        <row r="19733">
          <cell r="A19733" t="str">
            <v>D1129065-SP</v>
          </cell>
          <cell r="B19733" t="str">
            <v>Hose connector</v>
          </cell>
          <cell r="C19733" t="str">
            <v xml:space="preserve"> </v>
          </cell>
        </row>
        <row r="19734">
          <cell r="A19734" t="str">
            <v>D1129083-SP</v>
          </cell>
          <cell r="B19734" t="str">
            <v>Breathing tube, short</v>
          </cell>
          <cell r="C19734" t="str">
            <v xml:space="preserve"> </v>
          </cell>
        </row>
        <row r="19735">
          <cell r="A19735" t="str">
            <v>D1129194-SP</v>
          </cell>
          <cell r="B19735" t="str">
            <v>hose coupling</v>
          </cell>
          <cell r="C19735" t="str">
            <v xml:space="preserve"> </v>
          </cell>
        </row>
        <row r="19736">
          <cell r="A19736" t="str">
            <v>D1129861</v>
          </cell>
          <cell r="B19736" t="str">
            <v>Air Elite Canister kit 2h</v>
          </cell>
          <cell r="C19736" t="str">
            <v xml:space="preserve"> </v>
          </cell>
        </row>
        <row r="19737">
          <cell r="A19737" t="str">
            <v>D2034804</v>
          </cell>
          <cell r="B19737" t="str">
            <v>Feeding, without tube</v>
          </cell>
          <cell r="C19737" t="str">
            <v xml:space="preserve"> </v>
          </cell>
        </row>
        <row r="19738">
          <cell r="A19738" t="str">
            <v>D2036904</v>
          </cell>
          <cell r="B19738" t="str">
            <v>##Strahler Cap Moist. trap pad,PKG.o.100</v>
          </cell>
          <cell r="C19738" t="str">
            <v xml:space="preserve"> </v>
          </cell>
        </row>
        <row r="19739">
          <cell r="A19739" t="str">
            <v>D2055091</v>
          </cell>
          <cell r="B19739" t="str">
            <v>Valve screen</v>
          </cell>
          <cell r="C19739" t="str">
            <v xml:space="preserve"> </v>
          </cell>
        </row>
        <row r="19740">
          <cell r="A19740" t="str">
            <v>D2055115</v>
          </cell>
          <cell r="B19740" t="str">
            <v>3S spectacles instruction manual</v>
          </cell>
          <cell r="C19740" t="str">
            <v xml:space="preserve"> </v>
          </cell>
        </row>
        <row r="19741">
          <cell r="A19741" t="str">
            <v>D2055268</v>
          </cell>
          <cell r="B19741" t="str">
            <v>3S ComKit w. PTT f. misc. Bosch</v>
          </cell>
          <cell r="C19741" t="str">
            <v xml:space="preserve"> </v>
          </cell>
        </row>
        <row r="19742">
          <cell r="A19742" t="str">
            <v>D2055299</v>
          </cell>
          <cell r="B19742" t="str">
            <v>Clip</v>
          </cell>
          <cell r="C19742" t="str">
            <v xml:space="preserve"> </v>
          </cell>
        </row>
        <row r="19743">
          <cell r="A19743" t="str">
            <v>D2055396</v>
          </cell>
          <cell r="B19743" t="str">
            <v>Comm. kit,for misc. SEL,Telefunken,AEG</v>
          </cell>
          <cell r="C19743" t="str">
            <v xml:space="preserve"> </v>
          </cell>
        </row>
        <row r="19744">
          <cell r="A19744" t="str">
            <v>D2055645</v>
          </cell>
          <cell r="B19744" t="str">
            <v>3S ComKit w. PTT f. Motorola misc. MX</v>
          </cell>
          <cell r="C19744" t="str">
            <v xml:space="preserve"> </v>
          </cell>
        </row>
        <row r="19745">
          <cell r="A19745" t="str">
            <v>D2055646</v>
          </cell>
          <cell r="B19745" t="str">
            <v>Communication kit II Motorola MT</v>
          </cell>
          <cell r="C19745" t="str">
            <v xml:space="preserve"> </v>
          </cell>
        </row>
        <row r="19746">
          <cell r="A19746" t="str">
            <v>D2055661</v>
          </cell>
          <cell r="B19746" t="str">
            <v>Communication kit II Teleport</v>
          </cell>
          <cell r="C19746" t="str">
            <v xml:space="preserve"> </v>
          </cell>
        </row>
        <row r="19747">
          <cell r="A19747" t="str">
            <v>D2055662</v>
          </cell>
          <cell r="B19747" t="str">
            <v>Communication kit II w/o connector</v>
          </cell>
          <cell r="C19747" t="str">
            <v xml:space="preserve"> </v>
          </cell>
        </row>
        <row r="19748">
          <cell r="A19748" t="str">
            <v>D2055666</v>
          </cell>
          <cell r="B19748" t="str">
            <v>Communication kit II AEG/Telefunken</v>
          </cell>
          <cell r="C19748" t="str">
            <v xml:space="preserve"> </v>
          </cell>
        </row>
        <row r="19749">
          <cell r="A19749" t="str">
            <v>D2055715</v>
          </cell>
          <cell r="B19749" t="str">
            <v>3S Carrying strap, assembly</v>
          </cell>
          <cell r="C19749" t="str">
            <v xml:space="preserve"> </v>
          </cell>
        </row>
        <row r="19750">
          <cell r="A19750" t="str">
            <v>D2055743</v>
          </cell>
          <cell r="B19750" t="str">
            <v>Test adapter</v>
          </cell>
          <cell r="C19750" t="str">
            <v xml:space="preserve"> </v>
          </cell>
        </row>
        <row r="19751">
          <cell r="A19751" t="str">
            <v>D2055763</v>
          </cell>
          <cell r="B19751" t="str">
            <v>3S-PF-Si   Full face mask, silicone</v>
          </cell>
          <cell r="C19751" t="str">
            <v xml:space="preserve"> </v>
          </cell>
        </row>
        <row r="19752">
          <cell r="A19752" t="str">
            <v>D2055764</v>
          </cell>
          <cell r="B19752" t="str">
            <v>3S-PS-Si   Full face mask, silicone</v>
          </cell>
          <cell r="C19752" t="str">
            <v xml:space="preserve"> </v>
          </cell>
        </row>
        <row r="19753">
          <cell r="A19753" t="str">
            <v>D2055968</v>
          </cell>
          <cell r="B19753" t="str">
            <v>3S  Buckle w/ hook</v>
          </cell>
          <cell r="C19753" t="str">
            <v xml:space="preserve"> </v>
          </cell>
        </row>
        <row r="19754">
          <cell r="A19754" t="str">
            <v>D2055989</v>
          </cell>
          <cell r="B19754" t="str">
            <v>3S-R  Threaded ring, assembly</v>
          </cell>
          <cell r="C19754" t="str">
            <v xml:space="preserve"> </v>
          </cell>
        </row>
        <row r="19755">
          <cell r="A19755" t="str">
            <v>D2055999</v>
          </cell>
          <cell r="B19755" t="str">
            <v>3S Full face mask service set</v>
          </cell>
          <cell r="C19755" t="str">
            <v xml:space="preserve"> </v>
          </cell>
        </row>
        <row r="19756">
          <cell r="A19756" t="str">
            <v>D2056107</v>
          </cell>
          <cell r="B19756" t="str">
            <v>Ultra Elite  Instruction Manual</v>
          </cell>
          <cell r="C19756" t="str">
            <v xml:space="preserve"> </v>
          </cell>
        </row>
        <row r="19757">
          <cell r="A19757" t="str">
            <v>D2056713</v>
          </cell>
          <cell r="B19757" t="str">
            <v>Ultra Elite  Connector</v>
          </cell>
          <cell r="C19757" t="str">
            <v xml:space="preserve"> </v>
          </cell>
        </row>
        <row r="19758">
          <cell r="A19758" t="str">
            <v>D2056721</v>
          </cell>
          <cell r="B19758" t="str">
            <v>Ultra Elite  Connector P</v>
          </cell>
          <cell r="C19758" t="str">
            <v xml:space="preserve"> </v>
          </cell>
        </row>
        <row r="19759">
          <cell r="A19759" t="str">
            <v>D2091001</v>
          </cell>
          <cell r="B19759" t="str">
            <v>Slider</v>
          </cell>
          <cell r="C19759" t="str">
            <v xml:space="preserve"> </v>
          </cell>
        </row>
        <row r="19760">
          <cell r="A19760" t="str">
            <v>D3010917</v>
          </cell>
          <cell r="B19760" t="str">
            <v>Connector f. tightness check</v>
          </cell>
          <cell r="C19760" t="str">
            <v xml:space="preserve"> </v>
          </cell>
        </row>
        <row r="19761">
          <cell r="A19761" t="str">
            <v>D3043016</v>
          </cell>
          <cell r="B19761" t="str">
            <v>Gasket 110x100x4</v>
          </cell>
          <cell r="C19761" t="str">
            <v xml:space="preserve"> </v>
          </cell>
        </row>
        <row r="19762">
          <cell r="A19762" t="str">
            <v>D3043077</v>
          </cell>
          <cell r="B19762" t="str">
            <v>## Strahler Cap  Tube 16x4x800</v>
          </cell>
          <cell r="C19762" t="str">
            <v xml:space="preserve"> </v>
          </cell>
        </row>
        <row r="19763">
          <cell r="A19763" t="str">
            <v>D3043136</v>
          </cell>
          <cell r="B19763" t="str">
            <v>DSG Gasket 96x86x1</v>
          </cell>
          <cell r="C19763" t="str">
            <v xml:space="preserve"> </v>
          </cell>
        </row>
        <row r="19764">
          <cell r="A19764" t="str">
            <v>D3043919</v>
          </cell>
          <cell r="B19764" t="str">
            <v>## Strahler Cap  Chest strap</v>
          </cell>
          <cell r="C19764" t="str">
            <v xml:space="preserve"> </v>
          </cell>
        </row>
        <row r="19765">
          <cell r="A19765" t="str">
            <v>D3043986CIS</v>
          </cell>
          <cell r="B19765" t="str">
            <v>Air line filter housing</v>
          </cell>
          <cell r="C19765" t="str">
            <v xml:space="preserve"> </v>
          </cell>
        </row>
        <row r="19766">
          <cell r="A19766" t="str">
            <v>D3051004</v>
          </cell>
          <cell r="B19766" t="str">
            <v>Holder for Thieme TH</v>
          </cell>
          <cell r="C19766" t="str">
            <v xml:space="preserve"> </v>
          </cell>
        </row>
        <row r="19767">
          <cell r="A19767" t="str">
            <v>D3052027-SP</v>
          </cell>
          <cell r="B19767" t="str">
            <v>Connector, threaded</v>
          </cell>
          <cell r="C19767" t="str">
            <v xml:space="preserve"> </v>
          </cell>
        </row>
        <row r="19768">
          <cell r="A19768" t="str">
            <v>D4010105</v>
          </cell>
          <cell r="B19768" t="str">
            <v>Gasket 10x5.5x2.5</v>
          </cell>
          <cell r="C19768" t="str">
            <v xml:space="preserve"> </v>
          </cell>
        </row>
        <row r="19769">
          <cell r="A19769" t="str">
            <v>D4010406-SP</v>
          </cell>
          <cell r="B19769" t="str">
            <v>Gasket, package of 10, spare</v>
          </cell>
          <cell r="C19769" t="str">
            <v xml:space="preserve"> </v>
          </cell>
        </row>
        <row r="19770">
          <cell r="A19770" t="str">
            <v>D4060063</v>
          </cell>
          <cell r="B19770" t="str">
            <v>## PA 37  Cap</v>
          </cell>
          <cell r="C19770" t="str">
            <v xml:space="preserve"> </v>
          </cell>
        </row>
        <row r="19771">
          <cell r="A19771" t="str">
            <v>D4060068-SP</v>
          </cell>
          <cell r="B19771" t="str">
            <v>Gasket (10x)</v>
          </cell>
          <cell r="C19771" t="str">
            <v xml:space="preserve"> </v>
          </cell>
        </row>
        <row r="19772">
          <cell r="A19772" t="str">
            <v>D4060093</v>
          </cell>
          <cell r="B19772" t="str">
            <v>Gasket 10 X 2,5</v>
          </cell>
          <cell r="C19772" t="str">
            <v xml:space="preserve"> </v>
          </cell>
        </row>
        <row r="19773">
          <cell r="A19773" t="str">
            <v>D4060099</v>
          </cell>
          <cell r="B19773" t="str">
            <v>PA 37  Spring 13.6x19.7x2.5 f.press.red.</v>
          </cell>
          <cell r="C19773" t="str">
            <v xml:space="preserve"> </v>
          </cell>
        </row>
        <row r="19774">
          <cell r="A19774" t="str">
            <v>D4060100</v>
          </cell>
          <cell r="B19774" t="str">
            <v>PA 37  P. R.  Spring 11.7x13x2.25</v>
          </cell>
          <cell r="C19774" t="str">
            <v xml:space="preserve"> </v>
          </cell>
        </row>
        <row r="19775">
          <cell r="A19775" t="str">
            <v>D4060101</v>
          </cell>
          <cell r="B19775" t="str">
            <v>PA 37  Spring retainer f.press.red.</v>
          </cell>
          <cell r="C19775" t="str">
            <v xml:space="preserve"> </v>
          </cell>
        </row>
        <row r="19776">
          <cell r="A19776" t="str">
            <v>D4060103</v>
          </cell>
          <cell r="B19776" t="str">
            <v>PA 37  Valve seat disc f.press.red.</v>
          </cell>
          <cell r="C19776" t="str">
            <v xml:space="preserve"> </v>
          </cell>
        </row>
        <row r="19777">
          <cell r="A19777" t="str">
            <v>D4060115</v>
          </cell>
          <cell r="B19777" t="str">
            <v>## PA 37  Locking screw f. demand valve</v>
          </cell>
          <cell r="C19777" t="str">
            <v xml:space="preserve"> </v>
          </cell>
        </row>
        <row r="19778">
          <cell r="A19778" t="str">
            <v>D4060116</v>
          </cell>
          <cell r="B19778" t="str">
            <v>Spring 14x9.2x0.6 f. var. demand valves</v>
          </cell>
          <cell r="C19778" t="str">
            <v xml:space="preserve"> </v>
          </cell>
        </row>
        <row r="19779">
          <cell r="A19779" t="str">
            <v>D4060119</v>
          </cell>
          <cell r="B19779" t="str">
            <v>##PA 37, DA 300-2  Cover f. demand valve</v>
          </cell>
          <cell r="C19779" t="str">
            <v xml:space="preserve"> </v>
          </cell>
        </row>
        <row r="19780">
          <cell r="A19780" t="str">
            <v>D4060121</v>
          </cell>
          <cell r="B19780" t="str">
            <v>#PA 37, DA 300-2  Protective cap f. d.v.</v>
          </cell>
          <cell r="C19780" t="str">
            <v xml:space="preserve"> </v>
          </cell>
        </row>
        <row r="19781">
          <cell r="A19781" t="str">
            <v>D4060123</v>
          </cell>
          <cell r="B19781" t="str">
            <v>Knob PA M2 thread</v>
          </cell>
          <cell r="C19781" t="str">
            <v xml:space="preserve"> </v>
          </cell>
        </row>
        <row r="19782">
          <cell r="A19782" t="str">
            <v>D4060129</v>
          </cell>
          <cell r="B19782" t="str">
            <v>## Gasket  13,5x 8  x2</v>
          </cell>
          <cell r="C19782" t="str">
            <v xml:space="preserve"> </v>
          </cell>
        </row>
        <row r="19783">
          <cell r="A19783" t="str">
            <v>D4060132</v>
          </cell>
          <cell r="B19783" t="str">
            <v>## PA 37, DA 300-2  Tube med.press.con.</v>
          </cell>
          <cell r="C19783" t="str">
            <v xml:space="preserve"> </v>
          </cell>
        </row>
        <row r="19784">
          <cell r="A19784" t="str">
            <v>D4060151</v>
          </cell>
          <cell r="B19784" t="str">
            <v>Hose</v>
          </cell>
          <cell r="C19784" t="str">
            <v xml:space="preserve"> </v>
          </cell>
        </row>
        <row r="19785">
          <cell r="A19785" t="str">
            <v>D4060152</v>
          </cell>
          <cell r="B19785" t="str">
            <v>PA 37, DA300-2  Flat head screw 6x18x6</v>
          </cell>
          <cell r="C19785" t="str">
            <v xml:space="preserve"> </v>
          </cell>
        </row>
        <row r="19786">
          <cell r="A19786" t="str">
            <v>D4060158</v>
          </cell>
          <cell r="B19786" t="str">
            <v>Screw driver B 1x6.5</v>
          </cell>
          <cell r="C19786" t="str">
            <v xml:space="preserve"> </v>
          </cell>
        </row>
        <row r="19787">
          <cell r="A19787" t="str">
            <v>D4060164</v>
          </cell>
          <cell r="B19787" t="str">
            <v>Washer TH</v>
          </cell>
          <cell r="C19787" t="str">
            <v xml:space="preserve"> </v>
          </cell>
        </row>
        <row r="19788">
          <cell r="A19788" t="str">
            <v>D4060165</v>
          </cell>
          <cell r="B19788" t="str">
            <v>Buckle</v>
          </cell>
          <cell r="C19788" t="str">
            <v xml:space="preserve"> </v>
          </cell>
        </row>
        <row r="19789">
          <cell r="A19789" t="str">
            <v>D4060180</v>
          </cell>
          <cell r="B19789" t="str">
            <v>Lead Seal</v>
          </cell>
          <cell r="C19789" t="str">
            <v xml:space="preserve"> </v>
          </cell>
        </row>
        <row r="19790">
          <cell r="A19790" t="str">
            <v>D4060184</v>
          </cell>
          <cell r="B19790" t="str">
            <v>Adjusting screw f. var. press.reducers</v>
          </cell>
          <cell r="C19790" t="str">
            <v xml:space="preserve"> </v>
          </cell>
        </row>
        <row r="19791">
          <cell r="A19791" t="str">
            <v>D4060186</v>
          </cell>
          <cell r="B19791" t="str">
            <v>Spring 14.7x10x2.25</v>
          </cell>
          <cell r="C19791" t="str">
            <v xml:space="preserve"> </v>
          </cell>
        </row>
        <row r="19792">
          <cell r="A19792" t="str">
            <v>D4060222</v>
          </cell>
          <cell r="B19792" t="str">
            <v>Label "Atemluft"</v>
          </cell>
          <cell r="C19792" t="str">
            <v xml:space="preserve"> </v>
          </cell>
        </row>
        <row r="19793">
          <cell r="A19793" t="str">
            <v>D4060247</v>
          </cell>
          <cell r="B19793" t="str">
            <v>Spring</v>
          </cell>
          <cell r="C19793" t="str">
            <v xml:space="preserve"> </v>
          </cell>
        </row>
        <row r="19794">
          <cell r="A19794" t="str">
            <v>D4060249</v>
          </cell>
          <cell r="B19794" t="str">
            <v>Lock Nut</v>
          </cell>
          <cell r="C19794" t="str">
            <v xml:space="preserve"> </v>
          </cell>
        </row>
        <row r="19795">
          <cell r="A19795" t="str">
            <v>D4060250</v>
          </cell>
          <cell r="B19795" t="str">
            <v>DATE MARK</v>
          </cell>
          <cell r="C19795" t="str">
            <v xml:space="preserve"> </v>
          </cell>
        </row>
        <row r="19796">
          <cell r="A19796" t="str">
            <v>D4060918</v>
          </cell>
          <cell r="B19796" t="str">
            <v>PA 37  Support, assembly</v>
          </cell>
          <cell r="C19796" t="str">
            <v xml:space="preserve"> </v>
          </cell>
        </row>
        <row r="19797">
          <cell r="A19797" t="str">
            <v>D4060945</v>
          </cell>
          <cell r="B19797" t="str">
            <v>## DA58,DA300-2  Valve lever, assembly</v>
          </cell>
          <cell r="C19797" t="str">
            <v xml:space="preserve"> </v>
          </cell>
        </row>
        <row r="19798">
          <cell r="A19798" t="str">
            <v>D4060954</v>
          </cell>
          <cell r="B19798" t="str">
            <v>## Screen ring, assembly</v>
          </cell>
          <cell r="C19798" t="str">
            <v xml:space="preserve"> </v>
          </cell>
        </row>
        <row r="19799">
          <cell r="A19799" t="str">
            <v>D4060958</v>
          </cell>
          <cell r="B19799" t="str">
            <v>Tool Pouch</v>
          </cell>
          <cell r="C19799" t="str">
            <v xml:space="preserve"> </v>
          </cell>
        </row>
        <row r="19800">
          <cell r="A19800" t="str">
            <v>D4060965</v>
          </cell>
          <cell r="B19800" t="str">
            <v>## PA 37,DA 58,BD 73  Buckle</v>
          </cell>
          <cell r="C19800" t="str">
            <v xml:space="preserve"> </v>
          </cell>
        </row>
        <row r="19801">
          <cell r="A19801" t="str">
            <v>D4060990</v>
          </cell>
          <cell r="B19801" t="str">
            <v>## Filter</v>
          </cell>
          <cell r="C19801" t="str">
            <v xml:space="preserve"> </v>
          </cell>
        </row>
        <row r="19802">
          <cell r="A19802" t="str">
            <v>D4060996-SP</v>
          </cell>
          <cell r="B19802" t="str">
            <v>Shut Off Bolt, Spare, Pack of 10</v>
          </cell>
          <cell r="C19802" t="str">
            <v xml:space="preserve"> </v>
          </cell>
        </row>
        <row r="19803">
          <cell r="A19803" t="str">
            <v>D4061003</v>
          </cell>
          <cell r="B19803" t="str">
            <v>Double slide</v>
          </cell>
          <cell r="C19803" t="str">
            <v xml:space="preserve"> </v>
          </cell>
        </row>
        <row r="19804">
          <cell r="A19804" t="str">
            <v>D4061020</v>
          </cell>
          <cell r="B19804" t="str">
            <v>PA 37  Washer f. pressure reducer</v>
          </cell>
          <cell r="C19804" t="str">
            <v xml:space="preserve"> </v>
          </cell>
        </row>
        <row r="19805">
          <cell r="A19805" t="str">
            <v>D4061021</v>
          </cell>
          <cell r="B19805" t="str">
            <v>PA 37  Impact plate for pressure reducer</v>
          </cell>
          <cell r="C19805" t="str">
            <v xml:space="preserve"> </v>
          </cell>
        </row>
        <row r="19806">
          <cell r="A19806" t="str">
            <v>D4061030</v>
          </cell>
          <cell r="B19806" t="str">
            <v>PA 37  Washer 17mm f. press. red.</v>
          </cell>
          <cell r="C19806" t="str">
            <v xml:space="preserve"> </v>
          </cell>
        </row>
        <row r="19807">
          <cell r="A19807" t="str">
            <v>D4061031</v>
          </cell>
          <cell r="B19807" t="str">
            <v>PA 37  Spring 14x13x1.2 f. press.red.</v>
          </cell>
          <cell r="C19807" t="str">
            <v xml:space="preserve"> </v>
          </cell>
        </row>
        <row r="19808">
          <cell r="A19808" t="str">
            <v>D4061034</v>
          </cell>
          <cell r="B19808" t="str">
            <v>PA 37  Spring 23x7.5x1.5 f. press.red.</v>
          </cell>
          <cell r="C19808" t="str">
            <v xml:space="preserve"> </v>
          </cell>
        </row>
        <row r="19809">
          <cell r="A19809" t="str">
            <v>D4061054</v>
          </cell>
          <cell r="B19809" t="str">
            <v>## PA 37  Plate f. pressure reducer</v>
          </cell>
          <cell r="C19809" t="str">
            <v xml:space="preserve"> </v>
          </cell>
        </row>
        <row r="19810">
          <cell r="A19810" t="str">
            <v>D4061055</v>
          </cell>
          <cell r="B19810" t="str">
            <v>## PA 37  Angle f. pressure reducer</v>
          </cell>
          <cell r="C19810" t="str">
            <v xml:space="preserve"> </v>
          </cell>
        </row>
        <row r="19811">
          <cell r="A19811" t="str">
            <v>D4061914</v>
          </cell>
          <cell r="B19811" t="str">
            <v>PA 37, DA 300-2  Tool pouch</v>
          </cell>
          <cell r="C19811" t="str">
            <v xml:space="preserve"> </v>
          </cell>
        </row>
        <row r="19812">
          <cell r="A19812" t="str">
            <v>D4061920</v>
          </cell>
          <cell r="B19812" t="str">
            <v>PA 37  Exhalation valve part</v>
          </cell>
          <cell r="C19812" t="str">
            <v xml:space="preserve"> </v>
          </cell>
        </row>
        <row r="19813">
          <cell r="A19813" t="str">
            <v>D4062014</v>
          </cell>
          <cell r="B19813" t="str">
            <v>High Pressure Gauge</v>
          </cell>
          <cell r="C19813" t="str">
            <v xml:space="preserve"> </v>
          </cell>
        </row>
        <row r="19814">
          <cell r="A19814" t="str">
            <v>D4065018</v>
          </cell>
          <cell r="B19814" t="str">
            <v>## PA 37  Pressure gauge 63 diameter</v>
          </cell>
          <cell r="C19814" t="str">
            <v xml:space="preserve"> </v>
          </cell>
        </row>
        <row r="19815">
          <cell r="A19815" t="str">
            <v>D4065019</v>
          </cell>
          <cell r="B19815" t="str">
            <v>## PA 37  Connecting socket</v>
          </cell>
          <cell r="C19815" t="str">
            <v xml:space="preserve"> </v>
          </cell>
        </row>
        <row r="19816">
          <cell r="A19816" t="str">
            <v>D4065020</v>
          </cell>
          <cell r="B19816" t="str">
            <v>Gasket 10x5.2x1 f. var.pressure gauges</v>
          </cell>
          <cell r="C19816" t="str">
            <v xml:space="preserve"> </v>
          </cell>
        </row>
        <row r="19817">
          <cell r="A19817" t="str">
            <v>D4065021</v>
          </cell>
          <cell r="B19817" t="str">
            <v>Gasket 4x2.5x0.2 f. var.pressure gauges</v>
          </cell>
          <cell r="C19817" t="str">
            <v xml:space="preserve"> </v>
          </cell>
        </row>
        <row r="19818">
          <cell r="A19818" t="str">
            <v>D4065022</v>
          </cell>
          <cell r="B19818" t="str">
            <v>Nozzle Screw</v>
          </cell>
          <cell r="C19818" t="str">
            <v xml:space="preserve"> </v>
          </cell>
        </row>
        <row r="19819">
          <cell r="A19819" t="str">
            <v>D4065043</v>
          </cell>
          <cell r="B19819" t="str">
            <v>Screened Screw</v>
          </cell>
          <cell r="C19819" t="str">
            <v xml:space="preserve"> </v>
          </cell>
        </row>
        <row r="19820">
          <cell r="A19820" t="str">
            <v>D4065902</v>
          </cell>
          <cell r="B19820" t="str">
            <v>## PA 37, DA 300-2  Test gauge, assembly</v>
          </cell>
          <cell r="C19820" t="str">
            <v xml:space="preserve"> </v>
          </cell>
        </row>
        <row r="19821">
          <cell r="A19821" t="str">
            <v>D4065914</v>
          </cell>
          <cell r="B19821" t="str">
            <v>Screen ring, assembly f. test gauge</v>
          </cell>
          <cell r="C19821" t="str">
            <v xml:space="preserve"> </v>
          </cell>
        </row>
        <row r="19822">
          <cell r="A19822" t="str">
            <v>D4066017</v>
          </cell>
          <cell r="B19822" t="str">
            <v>Pressure gauge 10bar</v>
          </cell>
          <cell r="C19822" t="str">
            <v xml:space="preserve"> </v>
          </cell>
        </row>
        <row r="19823">
          <cell r="A19823" t="str">
            <v>D4066023</v>
          </cell>
          <cell r="B19823" t="str">
            <v>Pressure gauge 50 diameter</v>
          </cell>
          <cell r="C19823" t="str">
            <v xml:space="preserve"> </v>
          </cell>
        </row>
        <row r="19824">
          <cell r="A19824" t="str">
            <v>D4066126</v>
          </cell>
          <cell r="B19824" t="str">
            <v>Pressure gauge 0-315bar f.4066-801</v>
          </cell>
          <cell r="C19824" t="str">
            <v xml:space="preserve"> </v>
          </cell>
        </row>
        <row r="19825">
          <cell r="A19825" t="str">
            <v>D4066160</v>
          </cell>
          <cell r="B19825" t="str">
            <v>Meko300,Meko400  O-ring 16x3</v>
          </cell>
          <cell r="C19825" t="str">
            <v xml:space="preserve"> </v>
          </cell>
        </row>
        <row r="19826">
          <cell r="A19826" t="str">
            <v>D4066161</v>
          </cell>
          <cell r="B19826" t="str">
            <v>Meko300,Meko400  O-ring 11x4</v>
          </cell>
          <cell r="C19826" t="str">
            <v xml:space="preserve"> </v>
          </cell>
        </row>
        <row r="19827">
          <cell r="A19827" t="str">
            <v>D4066162</v>
          </cell>
          <cell r="B19827" t="str">
            <v>Meko300;Meko400  Filter 60X15</v>
          </cell>
          <cell r="C19827" t="str">
            <v xml:space="preserve"> </v>
          </cell>
        </row>
        <row r="19828">
          <cell r="A19828" t="str">
            <v>D4066166</v>
          </cell>
          <cell r="B19828" t="str">
            <v>MEKO300,400  Pressure gauge 0-6bar R1/8"</v>
          </cell>
          <cell r="C19828" t="str">
            <v xml:space="preserve"> </v>
          </cell>
        </row>
        <row r="19829">
          <cell r="A19829" t="str">
            <v>D4066182</v>
          </cell>
          <cell r="B19829" t="str">
            <v>Meko300,Meko400  Gasket 11.2x7.4x1</v>
          </cell>
          <cell r="C19829" t="str">
            <v xml:space="preserve"> </v>
          </cell>
        </row>
        <row r="19830">
          <cell r="A19830" t="str">
            <v>D4066211</v>
          </cell>
          <cell r="B19830" t="str">
            <v>Whistle Adapter  ASV</v>
          </cell>
          <cell r="C19830" t="str">
            <v xml:space="preserve"> </v>
          </cell>
        </row>
        <row r="19831">
          <cell r="A19831" t="str">
            <v>D4066212</v>
          </cell>
          <cell r="B19831" t="str">
            <v>Whistle Pipe  ASV</v>
          </cell>
          <cell r="C19831" t="str">
            <v xml:space="preserve"> </v>
          </cell>
        </row>
        <row r="19832">
          <cell r="A19832" t="str">
            <v>D4066221-SP</v>
          </cell>
          <cell r="B19832" t="str">
            <v>Locking Screw G 1/4  Pack of 5 pcs</v>
          </cell>
          <cell r="C19832" t="str">
            <v xml:space="preserve"> </v>
          </cell>
        </row>
        <row r="19833">
          <cell r="A19833" t="str">
            <v>D4066700CIS</v>
          </cell>
          <cell r="B19833" t="str">
            <v>Automatic switch-over valve</v>
          </cell>
          <cell r="C19833" t="str">
            <v xml:space="preserve"> </v>
          </cell>
        </row>
        <row r="19834">
          <cell r="A19834" t="str">
            <v>D4066856</v>
          </cell>
          <cell r="B19834" t="str">
            <v>AirMaXX  Y-Piece, medium pressure</v>
          </cell>
          <cell r="C19834" t="str">
            <v xml:space="preserve"> </v>
          </cell>
        </row>
        <row r="19835">
          <cell r="A19835" t="str">
            <v>D4067905</v>
          </cell>
          <cell r="B19835" t="str">
            <v>Final Pressure Switch, Spare</v>
          </cell>
          <cell r="C19835" t="str">
            <v xml:space="preserve"> </v>
          </cell>
        </row>
        <row r="19836">
          <cell r="A19836" t="str">
            <v>D4068039</v>
          </cell>
          <cell r="B19836" t="str">
            <v>Felt Ring</v>
          </cell>
          <cell r="C19836" t="str">
            <v xml:space="preserve"> </v>
          </cell>
        </row>
        <row r="19837">
          <cell r="A19837" t="str">
            <v>D4068158</v>
          </cell>
          <cell r="B19837" t="str">
            <v>Hp Connection Tube</v>
          </cell>
          <cell r="C19837" t="str">
            <v xml:space="preserve"> </v>
          </cell>
        </row>
        <row r="19838">
          <cell r="A19838" t="str">
            <v>D4068245</v>
          </cell>
          <cell r="B19838" t="str">
            <v>Sealing Piece</v>
          </cell>
          <cell r="C19838" t="str">
            <v xml:space="preserve"> </v>
          </cell>
        </row>
        <row r="19839">
          <cell r="A19839" t="str">
            <v>D4068268</v>
          </cell>
          <cell r="B19839" t="str">
            <v>Retainer Socket</v>
          </cell>
          <cell r="C19839" t="str">
            <v xml:space="preserve"> </v>
          </cell>
        </row>
        <row r="19840">
          <cell r="A19840" t="str">
            <v>D4068323</v>
          </cell>
          <cell r="B19840" t="str">
            <v>Felt Ring</v>
          </cell>
          <cell r="C19840" t="str">
            <v xml:space="preserve"> </v>
          </cell>
        </row>
        <row r="19841">
          <cell r="A19841" t="str">
            <v>D4068450</v>
          </cell>
          <cell r="B19841" t="str">
            <v>High Pressure Connecting Tube</v>
          </cell>
          <cell r="C19841" t="str">
            <v xml:space="preserve"> </v>
          </cell>
        </row>
        <row r="19842">
          <cell r="A19842" t="str">
            <v>D4068827</v>
          </cell>
          <cell r="B19842" t="str">
            <v>Non Return Valve</v>
          </cell>
          <cell r="C19842" t="str">
            <v xml:space="preserve"> </v>
          </cell>
        </row>
        <row r="19843">
          <cell r="A19843" t="str">
            <v>D4068837</v>
          </cell>
          <cell r="B19843" t="str">
            <v>HP filling line</v>
          </cell>
          <cell r="C19843" t="str">
            <v xml:space="preserve"> </v>
          </cell>
        </row>
        <row r="19844">
          <cell r="A19844" t="str">
            <v>D4068857</v>
          </cell>
          <cell r="B19844" t="str">
            <v>HP filling line 200 bar</v>
          </cell>
          <cell r="C19844" t="str">
            <v xml:space="preserve"> </v>
          </cell>
        </row>
        <row r="19845">
          <cell r="A19845" t="str">
            <v>D4071021</v>
          </cell>
          <cell r="B19845" t="str">
            <v>PA 37  Gasket f. valve 200bar</v>
          </cell>
          <cell r="C19845" t="str">
            <v xml:space="preserve"> </v>
          </cell>
        </row>
        <row r="19846">
          <cell r="A19846" t="str">
            <v>D4071024</v>
          </cell>
          <cell r="B19846" t="str">
            <v>Spring</v>
          </cell>
          <cell r="C19846" t="str">
            <v xml:space="preserve"> </v>
          </cell>
        </row>
        <row r="19847">
          <cell r="A19847" t="str">
            <v>D4071025</v>
          </cell>
          <cell r="B19847" t="str">
            <v>Spring nut f. valve 200 bar</v>
          </cell>
          <cell r="C19847" t="str">
            <v xml:space="preserve"> </v>
          </cell>
        </row>
        <row r="19848">
          <cell r="A19848" t="str">
            <v>D4071053-SP</v>
          </cell>
          <cell r="B19848" t="str">
            <v>Spring L=40 D=16 d=1,25, Spare, 5x</v>
          </cell>
          <cell r="C19848" t="str">
            <v xml:space="preserve"> </v>
          </cell>
        </row>
        <row r="19849">
          <cell r="A19849" t="str">
            <v>D4071909</v>
          </cell>
          <cell r="B19849" t="str">
            <v>Protective tube w/ filter</v>
          </cell>
          <cell r="C19849" t="str">
            <v xml:space="preserve"> </v>
          </cell>
        </row>
        <row r="19850">
          <cell r="A19850" t="str">
            <v>D4071922</v>
          </cell>
          <cell r="B19850" t="str">
            <v>Valve Insert</v>
          </cell>
          <cell r="C19850" t="str">
            <v xml:space="preserve"> </v>
          </cell>
        </row>
        <row r="19851">
          <cell r="A19851" t="str">
            <v>D4071933</v>
          </cell>
          <cell r="B19851" t="str">
            <v>PA 37  Cap screw,assembly f.200bar valve</v>
          </cell>
          <cell r="C19851" t="str">
            <v xml:space="preserve"> </v>
          </cell>
        </row>
        <row r="19852">
          <cell r="A19852" t="str">
            <v>D4071934</v>
          </cell>
          <cell r="B19852" t="str">
            <v>PA 37  Lower spindle,ass.f.200bar valve</v>
          </cell>
          <cell r="C19852" t="str">
            <v xml:space="preserve"> </v>
          </cell>
        </row>
        <row r="19853">
          <cell r="A19853" t="str">
            <v>D4071942</v>
          </cell>
          <cell r="B19853" t="str">
            <v xml:space="preserve"> LOCKABLE  CYLINDER VALVE 207Bar AZA</v>
          </cell>
          <cell r="C19853" t="str">
            <v xml:space="preserve"> </v>
          </cell>
        </row>
        <row r="19854">
          <cell r="A19854" t="str">
            <v>D4073003</v>
          </cell>
          <cell r="B19854" t="str">
            <v>Washer for 300bar valves (-1992)</v>
          </cell>
          <cell r="C19854" t="str">
            <v xml:space="preserve"> </v>
          </cell>
        </row>
        <row r="19855">
          <cell r="A19855" t="str">
            <v>D4073005</v>
          </cell>
          <cell r="B19855" t="str">
            <v>ORing 13x2.6N EPDM80 BK ISO3601</v>
          </cell>
          <cell r="C19855" t="str">
            <v xml:space="preserve"> </v>
          </cell>
        </row>
        <row r="19856">
          <cell r="A19856" t="str">
            <v>D4073007</v>
          </cell>
          <cell r="B19856" t="str">
            <v>Bush</v>
          </cell>
          <cell r="C19856" t="str">
            <v xml:space="preserve"> </v>
          </cell>
        </row>
        <row r="19857">
          <cell r="A19857" t="str">
            <v>D4073008</v>
          </cell>
          <cell r="B19857" t="str">
            <v>Disc</v>
          </cell>
          <cell r="C19857" t="str">
            <v xml:space="preserve"> </v>
          </cell>
        </row>
        <row r="19858">
          <cell r="A19858" t="str">
            <v>D4073010</v>
          </cell>
          <cell r="B19858" t="str">
            <v>O-Ring</v>
          </cell>
          <cell r="C19858" t="str">
            <v xml:space="preserve"> </v>
          </cell>
        </row>
        <row r="19859">
          <cell r="A19859" t="str">
            <v>D4073015</v>
          </cell>
          <cell r="B19859" t="str">
            <v>Support</v>
          </cell>
          <cell r="C19859" t="str">
            <v xml:space="preserve"> </v>
          </cell>
        </row>
        <row r="19860">
          <cell r="A19860" t="str">
            <v>D4073029</v>
          </cell>
          <cell r="B19860" t="str">
            <v>Pressure screw f. valves ND300BZ and BK</v>
          </cell>
          <cell r="C19860" t="str">
            <v xml:space="preserve"> </v>
          </cell>
        </row>
        <row r="19861">
          <cell r="A19861" t="str">
            <v>D4073030-SP</v>
          </cell>
          <cell r="B19861" t="str">
            <v>O-Ring  18,77x 1,78, 10x, spare</v>
          </cell>
          <cell r="C19861" t="str">
            <v xml:space="preserve"> </v>
          </cell>
        </row>
        <row r="19862">
          <cell r="A19862" t="str">
            <v>D4073034</v>
          </cell>
          <cell r="B19862" t="str">
            <v>Screw connection f.valves(from1992-1996)</v>
          </cell>
          <cell r="C19862" t="str">
            <v xml:space="preserve"> </v>
          </cell>
        </row>
        <row r="19863">
          <cell r="A19863" t="str">
            <v>D4073038</v>
          </cell>
          <cell r="B19863" t="str">
            <v>Instruction notice f. cylinder valves</v>
          </cell>
          <cell r="C19863" t="str">
            <v xml:space="preserve"> </v>
          </cell>
        </row>
        <row r="19864">
          <cell r="A19864" t="str">
            <v>D4073045</v>
          </cell>
          <cell r="B19864" t="str">
            <v>Operation Note Cylinder Valves</v>
          </cell>
          <cell r="C19864" t="str">
            <v xml:space="preserve"> </v>
          </cell>
        </row>
        <row r="19865">
          <cell r="A19865" t="str">
            <v>D4073910</v>
          </cell>
          <cell r="B19865" t="str">
            <v>Valve gasket, 5/set</v>
          </cell>
          <cell r="C19865" t="str">
            <v xml:space="preserve"> </v>
          </cell>
        </row>
        <row r="19866">
          <cell r="A19866" t="str">
            <v>D4074041</v>
          </cell>
          <cell r="B19866" t="str">
            <v>## Bolt f. T-piece</v>
          </cell>
          <cell r="C19866" t="str">
            <v xml:space="preserve"> </v>
          </cell>
        </row>
        <row r="19867">
          <cell r="A19867" t="str">
            <v>D4074047</v>
          </cell>
          <cell r="B19867" t="str">
            <v>BD 88  High pressure socket 200 f. T-pie</v>
          </cell>
          <cell r="C19867" t="str">
            <v xml:space="preserve"> </v>
          </cell>
        </row>
        <row r="19868">
          <cell r="A19868" t="str">
            <v>D4074088</v>
          </cell>
          <cell r="B19868" t="str">
            <v>LA 83 + LA 88-P  Deflector plate</v>
          </cell>
          <cell r="C19868" t="str">
            <v xml:space="preserve"> </v>
          </cell>
        </row>
        <row r="19869">
          <cell r="A19869" t="str">
            <v>D4074089</v>
          </cell>
          <cell r="B19869" t="str">
            <v>LA 83  Valve cone</v>
          </cell>
          <cell r="C19869" t="str">
            <v xml:space="preserve"> </v>
          </cell>
        </row>
        <row r="19870">
          <cell r="A19870" t="str">
            <v>D4074104</v>
          </cell>
          <cell r="B19870" t="str">
            <v>PA 37,press.red.MD5  Lead seal wire,220</v>
          </cell>
          <cell r="C19870" t="str">
            <v xml:space="preserve"> </v>
          </cell>
        </row>
        <row r="19871">
          <cell r="A19871" t="str">
            <v>D4074120</v>
          </cell>
          <cell r="B19871" t="str">
            <v>BD 88  Cylinder support</v>
          </cell>
          <cell r="C19871" t="str">
            <v xml:space="preserve"> </v>
          </cell>
        </row>
        <row r="19872">
          <cell r="A19872" t="str">
            <v>D4074156</v>
          </cell>
          <cell r="B19872" t="str">
            <v>Demand valve connector socket</v>
          </cell>
          <cell r="C19872" t="str">
            <v xml:space="preserve"> </v>
          </cell>
        </row>
        <row r="19873">
          <cell r="A19873" t="str">
            <v>D4074298-SP</v>
          </cell>
          <cell r="B19873" t="str">
            <v>Spring Element f. Push-to-Connect, Spare</v>
          </cell>
          <cell r="C19873" t="str">
            <v xml:space="preserve"> </v>
          </cell>
        </row>
        <row r="19874">
          <cell r="A19874" t="str">
            <v>D4074300</v>
          </cell>
          <cell r="B19874" t="str">
            <v>BD 296,DA 300-2  Cylinder holder</v>
          </cell>
          <cell r="C19874" t="str">
            <v xml:space="preserve"> </v>
          </cell>
        </row>
        <row r="19875">
          <cell r="A19875" t="str">
            <v>D4074317</v>
          </cell>
          <cell r="B19875" t="str">
            <v>Lens, pressure gauge</v>
          </cell>
          <cell r="C19875" t="str">
            <v xml:space="preserve"> </v>
          </cell>
        </row>
        <row r="19876">
          <cell r="A19876" t="str">
            <v>D4074325-SP</v>
          </cell>
          <cell r="B19876" t="str">
            <v>Thread ring f. Push-to-Connect, Spare</v>
          </cell>
          <cell r="C19876" t="str">
            <v xml:space="preserve"> </v>
          </cell>
        </row>
        <row r="19877">
          <cell r="A19877" t="str">
            <v>D4074338</v>
          </cell>
          <cell r="B19877" t="str">
            <v>HAZMAT label</v>
          </cell>
          <cell r="C19877" t="str">
            <v xml:space="preserve"> </v>
          </cell>
        </row>
        <row r="19878">
          <cell r="A19878" t="str">
            <v>D4074910</v>
          </cell>
          <cell r="B19878" t="str">
            <v>## BD 288,BD 296  T-piece 200bar</v>
          </cell>
          <cell r="C19878" t="str">
            <v xml:space="preserve"> </v>
          </cell>
        </row>
        <row r="19879">
          <cell r="A19879" t="str">
            <v>D4074980</v>
          </cell>
          <cell r="B19879" t="str">
            <v>BD 88  Cylinder strap, assembly</v>
          </cell>
          <cell r="C19879" t="str">
            <v xml:space="preserve"> </v>
          </cell>
        </row>
        <row r="19880">
          <cell r="A19880" t="str">
            <v>D4074981</v>
          </cell>
          <cell r="B19880" t="str">
            <v>BD 83, BD 88  Support plate, assembly</v>
          </cell>
          <cell r="C19880" t="str">
            <v xml:space="preserve"> </v>
          </cell>
        </row>
        <row r="19881">
          <cell r="A19881" t="str">
            <v>D4074993</v>
          </cell>
          <cell r="B19881" t="str">
            <v>Holder, Type C for wall box</v>
          </cell>
          <cell r="C19881" t="str">
            <v xml:space="preserve"> </v>
          </cell>
        </row>
        <row r="19882">
          <cell r="A19882" t="str">
            <v>D4074994</v>
          </cell>
          <cell r="B19882" t="str">
            <v>SCBA wall box Type C, w. hook</v>
          </cell>
          <cell r="C19882" t="str">
            <v xml:space="preserve"> </v>
          </cell>
        </row>
        <row r="19883">
          <cell r="A19883" t="str">
            <v>D4075003-SP</v>
          </cell>
          <cell r="B19883" t="str">
            <v>HP socket 300, Spare</v>
          </cell>
          <cell r="C19883" t="str">
            <v xml:space="preserve"> </v>
          </cell>
        </row>
        <row r="19884">
          <cell r="A19884" t="str">
            <v>D4075005</v>
          </cell>
          <cell r="B19884" t="str">
            <v>Adapter internal 7\16'-20 to 7\8-14 UNF</v>
          </cell>
          <cell r="C19884" t="str">
            <v xml:space="preserve"> </v>
          </cell>
        </row>
        <row r="19885">
          <cell r="A19885" t="str">
            <v>D4075006</v>
          </cell>
          <cell r="B19885" t="str">
            <v>500 P.R.+MD5 Connector f.warning signal</v>
          </cell>
          <cell r="C19885" t="str">
            <v xml:space="preserve"> </v>
          </cell>
        </row>
        <row r="19886">
          <cell r="A19886" t="str">
            <v>D4075007</v>
          </cell>
          <cell r="B19886" t="str">
            <v>500 P.R.,MD5 Spring holder f.warn. sig.</v>
          </cell>
          <cell r="C19886" t="str">
            <v xml:space="preserve"> </v>
          </cell>
        </row>
        <row r="19887">
          <cell r="A19887" t="str">
            <v>D4075012</v>
          </cell>
          <cell r="B19887" t="str">
            <v>Spring 19x6.8x1.25 f. warning signal</v>
          </cell>
          <cell r="C19887" t="str">
            <v xml:space="preserve"> </v>
          </cell>
        </row>
        <row r="19888">
          <cell r="A19888" t="str">
            <v>D4075013</v>
          </cell>
          <cell r="B19888" t="str">
            <v>Spring Carrier</v>
          </cell>
          <cell r="C19888" t="str">
            <v xml:space="preserve"> </v>
          </cell>
        </row>
        <row r="19889">
          <cell r="A19889" t="str">
            <v>D4075027-SP</v>
          </cell>
          <cell r="B19889" t="str">
            <v>QUICK-FILL COUPL. PROTECT.(FEMALE),Spare</v>
          </cell>
          <cell r="C19889" t="str">
            <v xml:space="preserve"> </v>
          </cell>
        </row>
        <row r="19890">
          <cell r="A19890" t="str">
            <v>D4075047</v>
          </cell>
          <cell r="B19890" t="str">
            <v>Press cap dia 14.3 long</v>
          </cell>
          <cell r="C19890" t="str">
            <v xml:space="preserve"> </v>
          </cell>
        </row>
        <row r="19891">
          <cell r="A19891" t="str">
            <v>D4075068</v>
          </cell>
          <cell r="B19891" t="str">
            <v>Spring Carrier</v>
          </cell>
          <cell r="C19891" t="str">
            <v xml:space="preserve"> </v>
          </cell>
        </row>
        <row r="19892">
          <cell r="A19892" t="str">
            <v>D4075070</v>
          </cell>
          <cell r="B19892" t="str">
            <v>## 500E PR Spring receptacle warn.signal</v>
          </cell>
          <cell r="C19892" t="str">
            <v xml:space="preserve"> </v>
          </cell>
        </row>
        <row r="19893">
          <cell r="A19893" t="str">
            <v>D4075073-SP</v>
          </cell>
          <cell r="B19893" t="str">
            <v>BALL 3,5MM, SPARE, PACK OF 10</v>
          </cell>
          <cell r="C19893" t="str">
            <v xml:space="preserve"> </v>
          </cell>
        </row>
        <row r="19894">
          <cell r="A19894" t="str">
            <v>D4075090</v>
          </cell>
          <cell r="B19894" t="str">
            <v>Hoop f. buckle (harness)</v>
          </cell>
          <cell r="C19894" t="str">
            <v xml:space="preserve"> </v>
          </cell>
        </row>
        <row r="19895">
          <cell r="A19895" t="str">
            <v>D4075094</v>
          </cell>
          <cell r="B19895" t="str">
            <v>HP connector 156</v>
          </cell>
          <cell r="C19895" t="str">
            <v xml:space="preserve"> </v>
          </cell>
        </row>
        <row r="19896">
          <cell r="A19896" t="str">
            <v>D4075103</v>
          </cell>
          <cell r="B19896" t="str">
            <v>LA 96;LA 88;LA 78-A  Air deflector</v>
          </cell>
          <cell r="C19896" t="str">
            <v xml:space="preserve"> </v>
          </cell>
        </row>
        <row r="19897">
          <cell r="A19897" t="str">
            <v>D4075115</v>
          </cell>
          <cell r="B19897" t="str">
            <v>Pressure gauge, 300bar</v>
          </cell>
          <cell r="C19897" t="str">
            <v xml:space="preserve"> </v>
          </cell>
        </row>
        <row r="19898">
          <cell r="A19898" t="str">
            <v>D4075126-SP</v>
          </cell>
          <cell r="B19898" t="str">
            <v>Adjusting ring f. regulator PtC, Spare</v>
          </cell>
          <cell r="C19898" t="str">
            <v xml:space="preserve"> </v>
          </cell>
        </row>
        <row r="19899">
          <cell r="A19899" t="str">
            <v>D4075142</v>
          </cell>
          <cell r="B19899" t="str">
            <v>BD 96, BD 296  Apparatus label</v>
          </cell>
          <cell r="C19899" t="str">
            <v xml:space="preserve"> </v>
          </cell>
        </row>
        <row r="19900">
          <cell r="A19900" t="str">
            <v>D4075165</v>
          </cell>
          <cell r="B19900" t="str">
            <v>## Manifold, Quickfill</v>
          </cell>
          <cell r="C19900" t="str">
            <v xml:space="preserve"> </v>
          </cell>
        </row>
        <row r="19901">
          <cell r="A19901" t="str">
            <v>D4075165-SP</v>
          </cell>
          <cell r="B19901" t="str">
            <v>Manifold, Quickfill, 5x, spare</v>
          </cell>
          <cell r="C19901" t="str">
            <v xml:space="preserve"> </v>
          </cell>
        </row>
        <row r="19902">
          <cell r="A19902" t="str">
            <v>D4075175</v>
          </cell>
          <cell r="B19902" t="str">
            <v>## BD 296  Flat spring f.cylinder retain</v>
          </cell>
          <cell r="C19902" t="str">
            <v xml:space="preserve"> </v>
          </cell>
        </row>
        <row r="19903">
          <cell r="A19903" t="str">
            <v>D4075182</v>
          </cell>
          <cell r="B19903" t="str">
            <v>Conical Spring</v>
          </cell>
          <cell r="C19903" t="str">
            <v xml:space="preserve"> </v>
          </cell>
        </row>
        <row r="19904">
          <cell r="A19904" t="str">
            <v>D4075191</v>
          </cell>
          <cell r="B19904" t="str">
            <v>Spring Holder</v>
          </cell>
          <cell r="C19904" t="str">
            <v xml:space="preserve"> </v>
          </cell>
        </row>
        <row r="19905">
          <cell r="A19905" t="str">
            <v>D4075192</v>
          </cell>
          <cell r="B19905" t="str">
            <v>Washer</v>
          </cell>
          <cell r="C19905" t="str">
            <v xml:space="preserve"> </v>
          </cell>
        </row>
        <row r="19906">
          <cell r="A19906" t="str">
            <v>D4075229</v>
          </cell>
          <cell r="B19906" t="str">
            <v>## BD Compact  Carrying plate</v>
          </cell>
          <cell r="C19906" t="str">
            <v xml:space="preserve"> </v>
          </cell>
        </row>
        <row r="19907">
          <cell r="A19907" t="str">
            <v>D4075230</v>
          </cell>
          <cell r="B19907" t="str">
            <v>##500E,500C Press.Reducer Handwheel G7/8</v>
          </cell>
          <cell r="C19907" t="str">
            <v xml:space="preserve"> </v>
          </cell>
        </row>
        <row r="19908">
          <cell r="A19908" t="str">
            <v>D4075231</v>
          </cell>
          <cell r="B19908" t="str">
            <v>Pressure Spring 2x8x33.4</v>
          </cell>
          <cell r="C19908" t="str">
            <v xml:space="preserve"> </v>
          </cell>
        </row>
        <row r="19909">
          <cell r="A19909" t="str">
            <v>D4075237</v>
          </cell>
          <cell r="B19909" t="str">
            <v>High Pressure Socket for T-Piece 115/200</v>
          </cell>
          <cell r="C19909" t="str">
            <v xml:space="preserve"> </v>
          </cell>
        </row>
        <row r="19910">
          <cell r="A19910" t="str">
            <v>D4075722</v>
          </cell>
          <cell r="B19910" t="str">
            <v>Retainer Segments (pack of 4)</v>
          </cell>
          <cell r="C19910" t="str">
            <v xml:space="preserve"> </v>
          </cell>
        </row>
        <row r="19911">
          <cell r="A19911" t="str">
            <v>D4075814</v>
          </cell>
          <cell r="B19911" t="str">
            <v>T-piece 172/200bar, f. 9l co.cyl.</v>
          </cell>
          <cell r="C19911" t="str">
            <v xml:space="preserve"> </v>
          </cell>
        </row>
        <row r="19912">
          <cell r="A19912" t="str">
            <v>D4075827</v>
          </cell>
          <cell r="B19912" t="str">
            <v>## BD 96  Carrying assembly w/harness</v>
          </cell>
          <cell r="C19912" t="str">
            <v xml:space="preserve"> </v>
          </cell>
        </row>
        <row r="19913">
          <cell r="A19913" t="str">
            <v>D4075839</v>
          </cell>
          <cell r="B19913" t="str">
            <v>##BD 83/88  Cylinder holder retrofit kit</v>
          </cell>
          <cell r="C19913" t="str">
            <v xml:space="preserve"> </v>
          </cell>
        </row>
        <row r="19914">
          <cell r="A19914" t="str">
            <v>D4075843</v>
          </cell>
          <cell r="B19914" t="str">
            <v>## 500E Z Pressure reducer w/line</v>
          </cell>
          <cell r="C19914" t="str">
            <v xml:space="preserve"> </v>
          </cell>
        </row>
        <row r="19915">
          <cell r="A19915" t="str">
            <v>D4075856</v>
          </cell>
          <cell r="B19915" t="str">
            <v>## Pressure reducer 500Q, exch.BD96-Q</v>
          </cell>
          <cell r="C19915" t="str">
            <v xml:space="preserve"> </v>
          </cell>
        </row>
        <row r="19916">
          <cell r="A19916" t="str">
            <v>D4075860</v>
          </cell>
          <cell r="B19916" t="str">
            <v>BD 88  Pressure gauge 300bar</v>
          </cell>
          <cell r="C19916" t="str">
            <v xml:space="preserve"> </v>
          </cell>
        </row>
        <row r="19917">
          <cell r="A19917" t="str">
            <v>D4075869-SP</v>
          </cell>
          <cell r="B19917" t="str">
            <v>LA 96-N  Medium pressure line R, SP</v>
          </cell>
          <cell r="C19917" t="str">
            <v xml:space="preserve"> </v>
          </cell>
        </row>
        <row r="19918">
          <cell r="A19918" t="str">
            <v>D4075927</v>
          </cell>
          <cell r="B19918" t="str">
            <v>## Quick-Fill  High pressure line 0.25ml</v>
          </cell>
          <cell r="C19918" t="str">
            <v xml:space="preserve"> </v>
          </cell>
        </row>
        <row r="19919">
          <cell r="A19919" t="str">
            <v>D4075928</v>
          </cell>
          <cell r="B19919" t="str">
            <v>## QUICK-FILL CONVERS KIT B</v>
          </cell>
          <cell r="C19919" t="str">
            <v xml:space="preserve"> </v>
          </cell>
        </row>
        <row r="19920">
          <cell r="A19920" t="str">
            <v>D4075936</v>
          </cell>
          <cell r="B19920" t="str">
            <v>## BD 88  Pressure gauge line</v>
          </cell>
          <cell r="C19920" t="str">
            <v xml:space="preserve"> </v>
          </cell>
        </row>
        <row r="19921">
          <cell r="A19921" t="str">
            <v>D4075964</v>
          </cell>
          <cell r="B19921" t="str">
            <v>COUPLING, QUICK-FILL, FEMALE HALF</v>
          </cell>
          <cell r="C19921" t="str">
            <v xml:space="preserve"> </v>
          </cell>
        </row>
        <row r="19922">
          <cell r="A19922" t="str">
            <v>D4075965</v>
          </cell>
          <cell r="B19922" t="str">
            <v>HIGH PRESSURE HOSE Quick-Fill 0,96M</v>
          </cell>
          <cell r="C19922" t="str">
            <v xml:space="preserve"> </v>
          </cell>
        </row>
        <row r="19923">
          <cell r="A19923" t="str">
            <v>D4075976</v>
          </cell>
          <cell r="B19923" t="str">
            <v>Piston, assy (pg 5)</v>
          </cell>
          <cell r="C19923" t="str">
            <v xml:space="preserve"> </v>
          </cell>
        </row>
        <row r="19924">
          <cell r="A19924" t="str">
            <v>D4075977</v>
          </cell>
          <cell r="B19924" t="str">
            <v>O-ring 10x1, 10/pack.</v>
          </cell>
          <cell r="C19924" t="str">
            <v xml:space="preserve"> </v>
          </cell>
        </row>
        <row r="19925">
          <cell r="A19925" t="str">
            <v>D4076019</v>
          </cell>
          <cell r="B19925" t="str">
            <v>BD83,BD88,BD296,DA300-2  Counter plate I</v>
          </cell>
          <cell r="C19925" t="str">
            <v xml:space="preserve"> </v>
          </cell>
        </row>
        <row r="19926">
          <cell r="A19926" t="str">
            <v>D4076021</v>
          </cell>
          <cell r="B19926" t="str">
            <v>Disc</v>
          </cell>
          <cell r="C19926" t="str">
            <v xml:space="preserve"> </v>
          </cell>
        </row>
        <row r="19927">
          <cell r="A19927" t="str">
            <v>D4076124</v>
          </cell>
          <cell r="B19927" t="str">
            <v>DA300 Gasket 10x5.7x1 f.press.gauge line</v>
          </cell>
          <cell r="C19927" t="str">
            <v xml:space="preserve"> </v>
          </cell>
        </row>
        <row r="19928">
          <cell r="A19928" t="str">
            <v>D4076126</v>
          </cell>
          <cell r="B19928" t="str">
            <v>DA300 Gasket 10x5.7x0.5 f.press.gauge l.</v>
          </cell>
          <cell r="C19928" t="str">
            <v xml:space="preserve"> </v>
          </cell>
        </row>
        <row r="19929">
          <cell r="A19929" t="str">
            <v>D4076907</v>
          </cell>
          <cell r="B19929" t="str">
            <v>## LA DA300  Demand valve base, assembly</v>
          </cell>
          <cell r="C19929" t="str">
            <v xml:space="preserve"> </v>
          </cell>
        </row>
        <row r="19930">
          <cell r="A19930" t="str">
            <v>D4076932</v>
          </cell>
          <cell r="B19930" t="str">
            <v>## DA 300  Handwheel, assembly</v>
          </cell>
          <cell r="C19930" t="str">
            <v xml:space="preserve"> </v>
          </cell>
        </row>
        <row r="19931">
          <cell r="A19931" t="str">
            <v>D4076975</v>
          </cell>
          <cell r="B19931" t="str">
            <v>Pressure reducer f. DA300, exchange</v>
          </cell>
          <cell r="C19931" t="str">
            <v xml:space="preserve"> </v>
          </cell>
        </row>
        <row r="19932">
          <cell r="A19932" t="str">
            <v>D4076979</v>
          </cell>
          <cell r="B19932" t="str">
            <v>DA 300  Antijolt protection</v>
          </cell>
          <cell r="C19932" t="str">
            <v xml:space="preserve"> </v>
          </cell>
        </row>
        <row r="19933">
          <cell r="A19933" t="str">
            <v>D4076980</v>
          </cell>
          <cell r="B19933" t="str">
            <v>Transport Box DA 300-2</v>
          </cell>
          <cell r="C19933" t="str">
            <v xml:space="preserve"> </v>
          </cell>
        </row>
        <row r="19934">
          <cell r="A19934" t="str">
            <v>D4077001</v>
          </cell>
          <cell r="B19934" t="str">
            <v>## PA 37,DA 300,DA 300-2  Test card</v>
          </cell>
          <cell r="C19934" t="str">
            <v xml:space="preserve"> </v>
          </cell>
        </row>
        <row r="19935">
          <cell r="A19935" t="str">
            <v>D4077023</v>
          </cell>
          <cell r="B19935" t="str">
            <v>PA 37  Type label</v>
          </cell>
          <cell r="C19935" t="str">
            <v xml:space="preserve"> </v>
          </cell>
        </row>
        <row r="19936">
          <cell r="A19936" t="str">
            <v>D4077024</v>
          </cell>
          <cell r="B19936" t="str">
            <v>PA 37  Tag w/ eylet</v>
          </cell>
          <cell r="C19936" t="str">
            <v xml:space="preserve"> </v>
          </cell>
        </row>
        <row r="19937">
          <cell r="A19937" t="str">
            <v>D4079044</v>
          </cell>
          <cell r="B19937" t="str">
            <v>LA 83, LA 183  Push button</v>
          </cell>
          <cell r="C19937" t="str">
            <v xml:space="preserve"> </v>
          </cell>
        </row>
        <row r="19938">
          <cell r="A19938" t="str">
            <v>D4079045</v>
          </cell>
          <cell r="B19938" t="str">
            <v>LA 83, LA 183  Cover</v>
          </cell>
          <cell r="C19938" t="str">
            <v xml:space="preserve"> </v>
          </cell>
        </row>
        <row r="19939">
          <cell r="A19939" t="str">
            <v>D4080009-SP</v>
          </cell>
          <cell r="B19939" t="str">
            <v>Counter Plate, AirXpress, Spare, 5x</v>
          </cell>
          <cell r="C19939" t="str">
            <v xml:space="preserve"> </v>
          </cell>
        </row>
        <row r="19940">
          <cell r="A19940" t="str">
            <v>D4080014-SP</v>
          </cell>
          <cell r="B19940" t="str">
            <v>Screw, Spare</v>
          </cell>
          <cell r="C19940" t="str">
            <v xml:space="preserve"> </v>
          </cell>
        </row>
        <row r="19941">
          <cell r="A19941" t="str">
            <v>D4080025</v>
          </cell>
          <cell r="B19941" t="str">
            <v>500 Pressure red.MD5,7  Rubber gasket</v>
          </cell>
          <cell r="C19941" t="str">
            <v xml:space="preserve"> </v>
          </cell>
        </row>
        <row r="19942">
          <cell r="A19942" t="str">
            <v>D4080027</v>
          </cell>
          <cell r="B19942" t="str">
            <v>ORing 4x1.5N EPDMP80 BK ISO3601</v>
          </cell>
          <cell r="C19942" t="str">
            <v xml:space="preserve"> </v>
          </cell>
        </row>
        <row r="19943">
          <cell r="A19943" t="str">
            <v>D4080035</v>
          </cell>
          <cell r="B19943" t="str">
            <v>Threaded Ring</v>
          </cell>
          <cell r="C19943" t="str">
            <v xml:space="preserve"> </v>
          </cell>
        </row>
        <row r="19944">
          <cell r="A19944" t="str">
            <v>D4080036</v>
          </cell>
          <cell r="B19944" t="str">
            <v>Spring base f. various pressure reducers</v>
          </cell>
          <cell r="C19944" t="str">
            <v xml:space="preserve"> </v>
          </cell>
        </row>
        <row r="19945">
          <cell r="A19945" t="str">
            <v>D4080037-SP</v>
          </cell>
          <cell r="B19945" t="str">
            <v>Bush, Spare</v>
          </cell>
          <cell r="C19945" t="str">
            <v xml:space="preserve"> </v>
          </cell>
        </row>
        <row r="19946">
          <cell r="A19946" t="str">
            <v>D4080042</v>
          </cell>
          <cell r="B19946" t="str">
            <v>## ORing 5x1.5N NBR88 BK ISO3601</v>
          </cell>
          <cell r="C19946" t="str">
            <v xml:space="preserve"> </v>
          </cell>
        </row>
        <row r="19947">
          <cell r="A19947" t="str">
            <v>D4080049</v>
          </cell>
          <cell r="B19947" t="str">
            <v>Screw M10x1 safety valve var.pres.red.</v>
          </cell>
          <cell r="C19947" t="str">
            <v xml:space="preserve"> </v>
          </cell>
        </row>
        <row r="19948">
          <cell r="A19948" t="str">
            <v>D4080055</v>
          </cell>
          <cell r="B19948" t="str">
            <v>Sealing 18 x 6</v>
          </cell>
          <cell r="C19948" t="str">
            <v xml:space="preserve"> </v>
          </cell>
        </row>
        <row r="19949">
          <cell r="A19949" t="str">
            <v>D4080060</v>
          </cell>
          <cell r="B19949" t="str">
            <v>Hose Connector</v>
          </cell>
          <cell r="C19949" t="str">
            <v xml:space="preserve"> </v>
          </cell>
        </row>
        <row r="19950">
          <cell r="A19950" t="str">
            <v>D4080061</v>
          </cell>
          <cell r="B19950" t="str">
            <v>Screw connector f. medium pressure line</v>
          </cell>
          <cell r="C19950" t="str">
            <v xml:space="preserve"> </v>
          </cell>
        </row>
        <row r="19951">
          <cell r="A19951" t="str">
            <v>D4080073</v>
          </cell>
          <cell r="B19951" t="str">
            <v>Pressure Gauge</v>
          </cell>
          <cell r="C19951" t="str">
            <v xml:space="preserve"> </v>
          </cell>
        </row>
        <row r="19952">
          <cell r="A19952" t="str">
            <v>D4080080</v>
          </cell>
          <cell r="B19952" t="str">
            <v>##Slide Ring</v>
          </cell>
          <cell r="C19952" t="str">
            <v xml:space="preserve"> </v>
          </cell>
        </row>
        <row r="19953">
          <cell r="A19953" t="str">
            <v>D4080090</v>
          </cell>
          <cell r="B19953" t="str">
            <v>MD7  Slide ring f. press. red.(exchange)</v>
          </cell>
          <cell r="C19953" t="str">
            <v xml:space="preserve"> </v>
          </cell>
        </row>
        <row r="19954">
          <cell r="A19954" t="str">
            <v>D4080110-SP</v>
          </cell>
          <cell r="B19954" t="str">
            <v>Closing coupling, short with tube socket</v>
          </cell>
          <cell r="C19954" t="str">
            <v xml:space="preserve"> </v>
          </cell>
        </row>
        <row r="19955">
          <cell r="A19955" t="str">
            <v>D4080111</v>
          </cell>
          <cell r="B19955" t="str">
            <v>Nipple</v>
          </cell>
          <cell r="C19955" t="str">
            <v xml:space="preserve"> </v>
          </cell>
        </row>
        <row r="19956">
          <cell r="A19956" t="str">
            <v>D4080144-SP</v>
          </cell>
          <cell r="B19956" t="str">
            <v>LA 96,LA 88,LA78-A Piston holder, Spare</v>
          </cell>
          <cell r="C19956" t="str">
            <v xml:space="preserve"> </v>
          </cell>
        </row>
        <row r="19957">
          <cell r="A19957" t="str">
            <v>D4080151</v>
          </cell>
          <cell r="B19957" t="str">
            <v>LA 96, LA 88, LA 78-A  Slide ring</v>
          </cell>
          <cell r="C19957" t="str">
            <v xml:space="preserve"> </v>
          </cell>
        </row>
        <row r="19958">
          <cell r="A19958" t="str">
            <v>D4080158</v>
          </cell>
          <cell r="B19958" t="str">
            <v>ORing 37x2N NBR70 BK ISO3601</v>
          </cell>
          <cell r="C19958" t="str">
            <v xml:space="preserve"> </v>
          </cell>
        </row>
        <row r="19959">
          <cell r="A19959" t="str">
            <v>D4080199</v>
          </cell>
          <cell r="B19959" t="str">
            <v>500 pressure red.,MD5, 7  Pressure piece</v>
          </cell>
          <cell r="C19959" t="str">
            <v xml:space="preserve"> </v>
          </cell>
        </row>
        <row r="19960">
          <cell r="A19960" t="str">
            <v>D4080200</v>
          </cell>
          <cell r="B19960" t="str">
            <v>MD5,MD7,500  Sealing joint f.press. red.</v>
          </cell>
          <cell r="C19960" t="str">
            <v xml:space="preserve"> </v>
          </cell>
        </row>
        <row r="19961">
          <cell r="A19961" t="str">
            <v>D4080227</v>
          </cell>
          <cell r="B19961" t="str">
            <v>Housing bottom</v>
          </cell>
          <cell r="C19961" t="str">
            <v xml:space="preserve"> </v>
          </cell>
        </row>
        <row r="19962">
          <cell r="A19962" t="str">
            <v>D4080276</v>
          </cell>
          <cell r="B19962" t="str">
            <v>LA 96,LA 88,LA 78-A  Spring plate</v>
          </cell>
          <cell r="C19962" t="str">
            <v xml:space="preserve"> </v>
          </cell>
        </row>
        <row r="19963">
          <cell r="A19963" t="str">
            <v>D4080323</v>
          </cell>
          <cell r="B19963" t="str">
            <v>COUPLING NUT</v>
          </cell>
          <cell r="C19963" t="str">
            <v xml:space="preserve"> </v>
          </cell>
        </row>
        <row r="19964">
          <cell r="A19964" t="str">
            <v>D4080363</v>
          </cell>
          <cell r="B19964" t="str">
            <v>Connection cap dia 14.3 short</v>
          </cell>
          <cell r="C19964" t="str">
            <v xml:space="preserve"> </v>
          </cell>
        </row>
        <row r="19965">
          <cell r="A19965" t="str">
            <v>D4080366</v>
          </cell>
          <cell r="B19965" t="str">
            <v>## Switch-over valve  O-ring 5x1.5</v>
          </cell>
          <cell r="C19965" t="str">
            <v xml:space="preserve"> </v>
          </cell>
        </row>
        <row r="19966">
          <cell r="A19966" t="str">
            <v>D4080409</v>
          </cell>
          <cell r="B19966" t="str">
            <v>Tube funnel f. medium pressure line</v>
          </cell>
          <cell r="C19966" t="str">
            <v xml:space="preserve"> </v>
          </cell>
        </row>
        <row r="19967">
          <cell r="A19967" t="str">
            <v>D4080802</v>
          </cell>
          <cell r="B19967" t="str">
            <v>Bracket f. SCBA wall box Type A</v>
          </cell>
          <cell r="C19967" t="str">
            <v xml:space="preserve"> </v>
          </cell>
        </row>
        <row r="19968">
          <cell r="A19968" t="str">
            <v>D4080846</v>
          </cell>
          <cell r="B19968" t="str">
            <v>Sealing cap, mask, assembly</v>
          </cell>
          <cell r="C19968" t="str">
            <v xml:space="preserve"> </v>
          </cell>
        </row>
        <row r="19969">
          <cell r="A19969" t="str">
            <v>D4080864</v>
          </cell>
          <cell r="B19969" t="str">
            <v>Pin 1,5 m6 x 20 (pack of 10)</v>
          </cell>
          <cell r="C19969" t="str">
            <v xml:space="preserve"> </v>
          </cell>
        </row>
        <row r="19970">
          <cell r="A19970" t="str">
            <v>D4080873</v>
          </cell>
          <cell r="B19970" t="str">
            <v>LA 88-E  Diaphragm spring,ass.,Pkg. of 5</v>
          </cell>
          <cell r="C19970" t="str">
            <v xml:space="preserve"> </v>
          </cell>
        </row>
        <row r="19971">
          <cell r="A19971" t="str">
            <v>D4080876</v>
          </cell>
          <cell r="B19971" t="str">
            <v>O-Ring 6X1.5 (Pg 10)</v>
          </cell>
          <cell r="C19971" t="str">
            <v xml:space="preserve"> </v>
          </cell>
        </row>
        <row r="19972">
          <cell r="A19972" t="str">
            <v>D4080918</v>
          </cell>
          <cell r="B19972" t="str">
            <v>500 Press.Red.,MD5  Antijolt protection</v>
          </cell>
          <cell r="C19972" t="str">
            <v xml:space="preserve"> </v>
          </cell>
        </row>
        <row r="19973">
          <cell r="A19973" t="str">
            <v>D4080967</v>
          </cell>
          <cell r="B19973" t="str">
            <v>LA 88,96,78-A  Closing lever, assembly</v>
          </cell>
          <cell r="C19973" t="str">
            <v xml:space="preserve"> </v>
          </cell>
        </row>
        <row r="19974">
          <cell r="A19974" t="str">
            <v>D4080971</v>
          </cell>
          <cell r="B19974" t="str">
            <v>SCBA tool kit (small demand valves)</v>
          </cell>
          <cell r="C19974" t="str">
            <v xml:space="preserve"> </v>
          </cell>
        </row>
        <row r="19975">
          <cell r="A19975" t="str">
            <v>D4090012-SP</v>
          </cell>
          <cell r="B19975" t="str">
            <v>Reset button, replacement, pack of 10</v>
          </cell>
          <cell r="C19975" t="str">
            <v xml:space="preserve"> </v>
          </cell>
        </row>
        <row r="19976">
          <cell r="A19976" t="str">
            <v>D4090700-SP</v>
          </cell>
          <cell r="B19976" t="str">
            <v>Integrated Control Unit - ICU - Spare</v>
          </cell>
          <cell r="C19976" t="str">
            <v xml:space="preserve"> </v>
          </cell>
        </row>
        <row r="19977">
          <cell r="A19977" t="str">
            <v>D4090803SP</v>
          </cell>
          <cell r="B19977" t="str">
            <v>ICU key</v>
          </cell>
          <cell r="C19977" t="str">
            <v xml:space="preserve"> </v>
          </cell>
        </row>
        <row r="19978">
          <cell r="A19978" t="str">
            <v>D4090804SP</v>
          </cell>
          <cell r="B19978" t="str">
            <v>Piezo housing</v>
          </cell>
          <cell r="C19978" t="str">
            <v xml:space="preserve"> </v>
          </cell>
        </row>
        <row r="19979">
          <cell r="A19979" t="str">
            <v>D5017701</v>
          </cell>
          <cell r="B19979" t="str">
            <v>Gauge B</v>
          </cell>
          <cell r="C19979" t="str">
            <v xml:space="preserve"> </v>
          </cell>
        </row>
        <row r="19980">
          <cell r="A19980" t="str">
            <v>D5017702</v>
          </cell>
          <cell r="B19980" t="str">
            <v>Gauge D</v>
          </cell>
          <cell r="C19980" t="str">
            <v xml:space="preserve"> </v>
          </cell>
        </row>
        <row r="19981">
          <cell r="A19981" t="str">
            <v>D5025920</v>
          </cell>
          <cell r="B19981" t="str">
            <v>Breathing Hose 76</v>
          </cell>
          <cell r="C19981" t="str">
            <v xml:space="preserve"> </v>
          </cell>
        </row>
        <row r="19982">
          <cell r="A19982" t="str">
            <v>D5026006</v>
          </cell>
          <cell r="B19982" t="str">
            <v>Gasket</v>
          </cell>
          <cell r="C19982" t="str">
            <v xml:space="preserve"> </v>
          </cell>
        </row>
        <row r="19983">
          <cell r="A19983" t="str">
            <v>D5026925</v>
          </cell>
          <cell r="B19983" t="str">
            <v>Connection assy</v>
          </cell>
          <cell r="C19983" t="str">
            <v xml:space="preserve"> </v>
          </cell>
        </row>
        <row r="19984">
          <cell r="A19984" t="str">
            <v>D5045238</v>
          </cell>
          <cell r="B19984" t="str">
            <v>ORing 3.3x2.4N NBR72 BK ISO3601</v>
          </cell>
          <cell r="C19984" t="str">
            <v xml:space="preserve"> </v>
          </cell>
        </row>
        <row r="19985">
          <cell r="A19985" t="str">
            <v>D5103023</v>
          </cell>
          <cell r="B19985" t="str">
            <v>Label "Atemluft 300 bar"</v>
          </cell>
          <cell r="C19985" t="str">
            <v xml:space="preserve"> </v>
          </cell>
        </row>
        <row r="19986">
          <cell r="A19986" t="str">
            <v>D5103054</v>
          </cell>
          <cell r="B19986" t="str">
            <v>Comp.-Cyl. 2,0L/300 bar, 15J-Y-N, Luxfer</v>
          </cell>
          <cell r="C19986" t="str">
            <v xml:space="preserve"> </v>
          </cell>
        </row>
        <row r="19987">
          <cell r="A19987" t="str">
            <v>D5103058</v>
          </cell>
          <cell r="B19987" t="str">
            <v>Carton f. 6,8l/300bar All-Comp.Cyl.</v>
          </cell>
          <cell r="C19987" t="str">
            <v xml:space="preserve"> </v>
          </cell>
        </row>
        <row r="19988">
          <cell r="A19988" t="str">
            <v>D5103973</v>
          </cell>
          <cell r="B19988" t="str">
            <v>Comp cyl. 6,8 l/300 bar full</v>
          </cell>
          <cell r="C19988" t="str">
            <v xml:space="preserve"> </v>
          </cell>
        </row>
        <row r="19989">
          <cell r="A19989" t="str">
            <v>D5103976</v>
          </cell>
          <cell r="B19989" t="str">
            <v>Comp cyl. 6 l/300 bar, empty</v>
          </cell>
          <cell r="C19989" t="str">
            <v xml:space="preserve"> </v>
          </cell>
        </row>
        <row r="19990">
          <cell r="A19990" t="str">
            <v>D5103985</v>
          </cell>
          <cell r="B19990" t="str">
            <v>Steel cyl. 4 l/200 bar, empty</v>
          </cell>
          <cell r="C19990" t="str">
            <v xml:space="preserve"> </v>
          </cell>
        </row>
        <row r="19991">
          <cell r="A19991" t="str">
            <v>D5103986MEE</v>
          </cell>
          <cell r="B19991" t="str">
            <v>Steel cyl. 6 l/300 bar, empty</v>
          </cell>
          <cell r="C19991" t="str">
            <v xml:space="preserve"> </v>
          </cell>
        </row>
        <row r="19992">
          <cell r="A19992" t="str">
            <v>D5135033</v>
          </cell>
          <cell r="B19992" t="str">
            <v>Valve cap TH</v>
          </cell>
          <cell r="C19992" t="str">
            <v xml:space="preserve"> </v>
          </cell>
        </row>
        <row r="19993">
          <cell r="A19993" t="str">
            <v>D5135911</v>
          </cell>
          <cell r="B19993" t="str">
            <v>Valve Seat</v>
          </cell>
          <cell r="C19993" t="str">
            <v xml:space="preserve"> </v>
          </cell>
        </row>
        <row r="19994">
          <cell r="A19994" t="str">
            <v>D5175513</v>
          </cell>
          <cell r="B19994" t="str">
            <v>Test connector, IS-plug</v>
          </cell>
          <cell r="C19994" t="str">
            <v xml:space="preserve"> </v>
          </cell>
        </row>
        <row r="19995">
          <cell r="A19995" t="str">
            <v>D5175515</v>
          </cell>
          <cell r="B19995" t="str">
            <v>Multitest Leak test con. , mask,DW-plug</v>
          </cell>
          <cell r="C19995" t="str">
            <v xml:space="preserve"> </v>
          </cell>
        </row>
        <row r="19996">
          <cell r="A19996" t="str">
            <v>D5175517</v>
          </cell>
          <cell r="B19996" t="str">
            <v>Multitest Leak test con. , mask, IS-plug</v>
          </cell>
          <cell r="C19996" t="str">
            <v xml:space="preserve"> </v>
          </cell>
        </row>
        <row r="19997">
          <cell r="A19997" t="str">
            <v>D5175539</v>
          </cell>
          <cell r="B19997" t="str">
            <v>MTplus Test adapter, plug, IS,, case</v>
          </cell>
          <cell r="C19997" t="str">
            <v xml:space="preserve"> </v>
          </cell>
        </row>
        <row r="19998">
          <cell r="A19998" t="str">
            <v>D5175540</v>
          </cell>
          <cell r="B19998" t="str">
            <v>Multitest plus Test adapter, plug,panel</v>
          </cell>
          <cell r="C19998" t="str">
            <v xml:space="preserve"> </v>
          </cell>
        </row>
        <row r="19999">
          <cell r="A19999" t="str">
            <v>D5175541</v>
          </cell>
          <cell r="B19999" t="str">
            <v>Multitest plus Test adapter, plug, DW</v>
          </cell>
          <cell r="C19999" t="str">
            <v xml:space="preserve"> </v>
          </cell>
        </row>
        <row r="20000">
          <cell r="A20000" t="str">
            <v>D5175542</v>
          </cell>
          <cell r="B20000" t="str">
            <v>MTplus Test adapter M 45x3, panel</v>
          </cell>
          <cell r="C20000" t="str">
            <v xml:space="preserve"> </v>
          </cell>
        </row>
        <row r="20001">
          <cell r="A20001" t="str">
            <v>D5175743CIS</v>
          </cell>
          <cell r="B20001" t="str">
            <v>Multitest plus case</v>
          </cell>
          <cell r="C20001" t="str">
            <v xml:space="preserve"> </v>
          </cell>
        </row>
        <row r="20002">
          <cell r="A20002" t="str">
            <v>D5175744</v>
          </cell>
          <cell r="B20002" t="str">
            <v>Multitest plus, Console, test unit</v>
          </cell>
          <cell r="C20002" t="str">
            <v xml:space="preserve"> </v>
          </cell>
        </row>
        <row r="20003">
          <cell r="A20003" t="str">
            <v>D5175866</v>
          </cell>
          <cell r="B20003" t="str">
            <v>Medium pressure gauge 16 bar, GK 0.6</v>
          </cell>
          <cell r="C20003" t="str">
            <v xml:space="preserve"> </v>
          </cell>
        </row>
        <row r="20004">
          <cell r="A20004" t="str">
            <v>D5175867</v>
          </cell>
          <cell r="B20004" t="str">
            <v>Pressure gauge 400 bar, GK 0.6</v>
          </cell>
          <cell r="C20004" t="str">
            <v xml:space="preserve"> </v>
          </cell>
        </row>
        <row r="20005">
          <cell r="A20005" t="str">
            <v>D5175868</v>
          </cell>
          <cell r="B20005" t="str">
            <v>Pressure gauge 250 bar, GK 0.6</v>
          </cell>
          <cell r="C20005" t="str">
            <v xml:space="preserve"> </v>
          </cell>
        </row>
        <row r="20006">
          <cell r="A20006" t="str">
            <v>D6032017</v>
          </cell>
          <cell r="B20006" t="str">
            <v>Diaphragm, small f. breathing machine</v>
          </cell>
          <cell r="C20006" t="str">
            <v xml:space="preserve"> </v>
          </cell>
        </row>
        <row r="20007">
          <cell r="A20007" t="str">
            <v>D6032021</v>
          </cell>
          <cell r="B20007" t="str">
            <v>Diaphragm, large f. breathing machine</v>
          </cell>
          <cell r="C20007" t="str">
            <v xml:space="preserve"> </v>
          </cell>
        </row>
        <row r="20008">
          <cell r="A20008" t="str">
            <v>D6125021</v>
          </cell>
          <cell r="B20008" t="str">
            <v>3S-H Face blank, trimmed</v>
          </cell>
          <cell r="C20008" t="str">
            <v xml:space="preserve"> </v>
          </cell>
        </row>
        <row r="20009">
          <cell r="A20009" t="str">
            <v>D6125022</v>
          </cell>
          <cell r="B20009" t="str">
            <v>Gallet-Adapter</v>
          </cell>
          <cell r="C20009" t="str">
            <v xml:space="preserve"> </v>
          </cell>
        </row>
        <row r="20010">
          <cell r="A20010" t="str">
            <v>D6125079</v>
          </cell>
          <cell r="B20010" t="str">
            <v>3S-H masks   Hook f. test plate</v>
          </cell>
          <cell r="C20010" t="str">
            <v xml:space="preserve"> </v>
          </cell>
        </row>
        <row r="20011">
          <cell r="A20011" t="str">
            <v>D6125715</v>
          </cell>
          <cell r="B20011" t="str">
            <v>Test harness</v>
          </cell>
          <cell r="C20011" t="str">
            <v xml:space="preserve"> </v>
          </cell>
        </row>
        <row r="20012">
          <cell r="A20012" t="str">
            <v>D6125730</v>
          </cell>
          <cell r="B20012" t="str">
            <v>3S-H-masks   Test plate f.testing</v>
          </cell>
          <cell r="C20012" t="str">
            <v xml:space="preserve"> </v>
          </cell>
        </row>
        <row r="20013">
          <cell r="A20013" t="str">
            <v>D6125742</v>
          </cell>
          <cell r="B20013" t="str">
            <v>3S-H-PS  Full face mask f. F200</v>
          </cell>
          <cell r="C20013" t="str">
            <v xml:space="preserve"> </v>
          </cell>
        </row>
        <row r="20014">
          <cell r="A20014" t="str">
            <v>D6125743</v>
          </cell>
          <cell r="B20014" t="str">
            <v>3S-H-PF small  Full face mask for F200</v>
          </cell>
          <cell r="C20014" t="str">
            <v xml:space="preserve"> </v>
          </cell>
        </row>
        <row r="20015">
          <cell r="A20015" t="str">
            <v>D6125749</v>
          </cell>
          <cell r="B20015" t="str">
            <v>3S in 3S-H  Exchange set</v>
          </cell>
          <cell r="C20015" t="str">
            <v xml:space="preserve"> </v>
          </cell>
        </row>
        <row r="20016">
          <cell r="A20016" t="str">
            <v>D6125752</v>
          </cell>
          <cell r="B20016" t="str">
            <v>3S-HG-PF FFM f.Gallet helmet, M45x3</v>
          </cell>
          <cell r="C20016" t="str">
            <v xml:space="preserve"> </v>
          </cell>
        </row>
        <row r="20017">
          <cell r="A20017" t="str">
            <v>D6125755</v>
          </cell>
          <cell r="B20017" t="str">
            <v>Strap, police</v>
          </cell>
          <cell r="C20017" t="str">
            <v xml:space="preserve"> </v>
          </cell>
        </row>
        <row r="20018">
          <cell r="A20018" t="str">
            <v>D6125800</v>
          </cell>
          <cell r="B20018" t="str">
            <v>Communication kit Bosch for 3S-H</v>
          </cell>
          <cell r="C20018" t="str">
            <v xml:space="preserve"> </v>
          </cell>
        </row>
        <row r="20019">
          <cell r="A20019" t="str">
            <v>D6125811</v>
          </cell>
          <cell r="B20019" t="str">
            <v>Communication kit GP 300,GP 600 f. 3S-H</v>
          </cell>
          <cell r="C20019" t="str">
            <v xml:space="preserve"> </v>
          </cell>
        </row>
        <row r="20020">
          <cell r="A20020" t="str">
            <v>D6125863</v>
          </cell>
          <cell r="B20020" t="str">
            <v>Adapter, assy</v>
          </cell>
          <cell r="C20020" t="str">
            <v xml:space="preserve"> </v>
          </cell>
        </row>
        <row r="20021">
          <cell r="A20021" t="str">
            <v>D6172320-SP</v>
          </cell>
          <cell r="B20021" t="str">
            <v>Screw EJOT-PT KB22x8WN1413,SS-Spare</v>
          </cell>
          <cell r="C20021" t="str">
            <v xml:space="preserve"> </v>
          </cell>
        </row>
        <row r="20022">
          <cell r="A20022" t="str">
            <v>D6181131</v>
          </cell>
          <cell r="B20022" t="str">
            <v>Hose connector</v>
          </cell>
          <cell r="C20022" t="str">
            <v xml:space="preserve"> </v>
          </cell>
        </row>
        <row r="20023">
          <cell r="A20023" t="str">
            <v>D6181970</v>
          </cell>
          <cell r="B20023" t="str">
            <v>Coonection Df-Mini</v>
          </cell>
          <cell r="C20023" t="str">
            <v xml:space="preserve"> </v>
          </cell>
        </row>
        <row r="20024">
          <cell r="A20024" t="str">
            <v>D6181993</v>
          </cell>
          <cell r="B20024" t="str">
            <v>Double Conn,Df Mini</v>
          </cell>
          <cell r="C20024" t="str">
            <v xml:space="preserve"> </v>
          </cell>
        </row>
        <row r="20025">
          <cell r="A20025" t="str">
            <v>GAM0018644</v>
          </cell>
          <cell r="B20025" t="str">
            <v>Hoise coiler without flexible hose</v>
          </cell>
          <cell r="C20025" t="str">
            <v xml:space="preserve"> </v>
          </cell>
        </row>
        <row r="20026">
          <cell r="A20026" t="str">
            <v>LW000014</v>
          </cell>
          <cell r="B20026" t="str">
            <v>O-Ring 85x2 for block 160</v>
          </cell>
          <cell r="C20026" t="str">
            <v xml:space="preserve"> </v>
          </cell>
        </row>
        <row r="20027">
          <cell r="A20027" t="str">
            <v>LW000015</v>
          </cell>
          <cell r="B20027" t="str">
            <v>O-Ring 39x5.8MM for plug. block 160</v>
          </cell>
          <cell r="C20027" t="str">
            <v xml:space="preserve"> </v>
          </cell>
        </row>
        <row r="20028">
          <cell r="A20028" t="str">
            <v>LW000016</v>
          </cell>
          <cell r="B20028" t="str">
            <v>O-Ring filter tower</v>
          </cell>
          <cell r="C20028" t="str">
            <v xml:space="preserve"> </v>
          </cell>
        </row>
        <row r="20029">
          <cell r="A20029" t="str">
            <v>LW000033</v>
          </cell>
          <cell r="B20029" t="str">
            <v>O-Ring 36x2MM silicone, for block 160</v>
          </cell>
          <cell r="C20029" t="str">
            <v xml:space="preserve"> </v>
          </cell>
        </row>
        <row r="20030">
          <cell r="A20030" t="str">
            <v>LW000055</v>
          </cell>
          <cell r="B20030" t="str">
            <v>Piston push pad, 3rd Stage</v>
          </cell>
          <cell r="C20030" t="str">
            <v xml:space="preserve"> </v>
          </cell>
        </row>
        <row r="20031">
          <cell r="A20031" t="str">
            <v>LW000111</v>
          </cell>
          <cell r="B20031" t="str">
            <v>V-Belt for Compressor 200</v>
          </cell>
          <cell r="C20031" t="str">
            <v xml:space="preserve"> </v>
          </cell>
        </row>
        <row r="20032">
          <cell r="A20032" t="str">
            <v>LW000123</v>
          </cell>
          <cell r="B20032" t="str">
            <v>V-Belt for Compressor 225</v>
          </cell>
          <cell r="C20032" t="str">
            <v xml:space="preserve"> </v>
          </cell>
        </row>
        <row r="20033">
          <cell r="A20033" t="str">
            <v>LW000124</v>
          </cell>
          <cell r="B20033" t="str">
            <v>V-Belt for Compressor 160</v>
          </cell>
          <cell r="C20033" t="str">
            <v xml:space="preserve"> </v>
          </cell>
        </row>
        <row r="20034">
          <cell r="A20034" t="str">
            <v>LW000148</v>
          </cell>
          <cell r="B20034" t="str">
            <v>V-Belt for Compressor 170</v>
          </cell>
          <cell r="C20034" t="str">
            <v xml:space="preserve"> </v>
          </cell>
        </row>
        <row r="20035">
          <cell r="A20035" t="str">
            <v>LW000154</v>
          </cell>
          <cell r="B20035" t="str">
            <v>Hook spanner 60-68MM, 000154</v>
          </cell>
          <cell r="C20035" t="str">
            <v xml:space="preserve"> </v>
          </cell>
        </row>
        <row r="20036">
          <cell r="A20036" t="str">
            <v>LW000177</v>
          </cell>
          <cell r="B20036" t="str">
            <v>Water deflector, Plastic</v>
          </cell>
          <cell r="C20036" t="str">
            <v xml:space="preserve"> </v>
          </cell>
        </row>
        <row r="20037">
          <cell r="A20037" t="str">
            <v>LW000231</v>
          </cell>
          <cell r="B20037" t="str">
            <v>Base safety Valve G3/8</v>
          </cell>
          <cell r="C20037" t="str">
            <v xml:space="preserve"> </v>
          </cell>
        </row>
        <row r="20038">
          <cell r="A20038" t="str">
            <v>LW000233</v>
          </cell>
          <cell r="B20038" t="str">
            <v>Base for Safety valve</v>
          </cell>
          <cell r="C20038" t="str">
            <v xml:space="preserve"> </v>
          </cell>
        </row>
        <row r="20039">
          <cell r="A20039" t="str">
            <v>LW000235</v>
          </cell>
          <cell r="B20039" t="str">
            <v>Slide ring sinter filter cascade valve</v>
          </cell>
          <cell r="C20039" t="str">
            <v xml:space="preserve"> </v>
          </cell>
        </row>
        <row r="20040">
          <cell r="A20040" t="str">
            <v>LW000257</v>
          </cell>
          <cell r="B20040" t="str">
            <v>Upper Valve gasket, paper 1st</v>
          </cell>
          <cell r="C20040" t="str">
            <v xml:space="preserve"> </v>
          </cell>
        </row>
        <row r="20041">
          <cell r="A20041" t="str">
            <v>LW000258</v>
          </cell>
          <cell r="B20041" t="str">
            <v>Lower Valve gasket cooper 1st</v>
          </cell>
          <cell r="C20041" t="str">
            <v xml:space="preserve"> </v>
          </cell>
        </row>
        <row r="20042">
          <cell r="A20042" t="str">
            <v>LW000386</v>
          </cell>
          <cell r="B20042" t="str">
            <v>Slide washer, filling valve</v>
          </cell>
          <cell r="C20042" t="str">
            <v xml:space="preserve"> </v>
          </cell>
        </row>
        <row r="20043">
          <cell r="A20043" t="str">
            <v>LW000503</v>
          </cell>
          <cell r="B20043" t="str">
            <v>Pres. maintaining valve, till 2003</v>
          </cell>
          <cell r="C20043" t="str">
            <v xml:space="preserve"> </v>
          </cell>
        </row>
        <row r="20044">
          <cell r="A20044" t="str">
            <v>LW000510</v>
          </cell>
          <cell r="B20044" t="str">
            <v>Valve head, 3rd Stage</v>
          </cell>
          <cell r="C20044" t="str">
            <v xml:space="preserve"> </v>
          </cell>
        </row>
        <row r="20045">
          <cell r="A20045" t="str">
            <v>LW000542</v>
          </cell>
          <cell r="B20045" t="str">
            <v>In &amp; outlet valve,2rd St, MSA260</v>
          </cell>
          <cell r="C20045" t="str">
            <v xml:space="preserve"> </v>
          </cell>
        </row>
        <row r="20046">
          <cell r="A20046" t="str">
            <v>LW000543</v>
          </cell>
          <cell r="B20046" t="str">
            <v>In &amp; outlet valve,3rd St, MSA260</v>
          </cell>
          <cell r="C20046" t="str">
            <v xml:space="preserve"> </v>
          </cell>
        </row>
        <row r="20047">
          <cell r="A20047" t="str">
            <v>LW000575</v>
          </cell>
          <cell r="B20047" t="str">
            <v>Special tool lever valve</v>
          </cell>
          <cell r="C20047" t="str">
            <v xml:space="preserve"> </v>
          </cell>
        </row>
        <row r="20048">
          <cell r="A20048" t="str">
            <v>LW000588</v>
          </cell>
          <cell r="B20048" t="str">
            <v>Retainer spring lever valve</v>
          </cell>
          <cell r="C20048" t="str">
            <v xml:space="preserve"> </v>
          </cell>
        </row>
        <row r="20049">
          <cell r="A20049" t="str">
            <v>LW000616</v>
          </cell>
          <cell r="B20049" t="str">
            <v>Solenoid valve for drain</v>
          </cell>
          <cell r="C20049" t="str">
            <v xml:space="preserve"> </v>
          </cell>
        </row>
        <row r="20050">
          <cell r="A20050" t="str">
            <v>LW000652</v>
          </cell>
          <cell r="B20050" t="str">
            <v>Pressure gauge, 0-400 BAR</v>
          </cell>
          <cell r="C20050" t="str">
            <v xml:space="preserve"> </v>
          </cell>
        </row>
        <row r="20051">
          <cell r="A20051" t="str">
            <v>LW000697</v>
          </cell>
          <cell r="B20051" t="str">
            <v>Filling connec. w/o handwel</v>
          </cell>
          <cell r="C20051" t="str">
            <v xml:space="preserve"> </v>
          </cell>
        </row>
        <row r="20052">
          <cell r="A20052" t="str">
            <v>LW000751</v>
          </cell>
          <cell r="B20052" t="str">
            <v>T-Piece, 2 x 8L</v>
          </cell>
          <cell r="C20052" t="str">
            <v xml:space="preserve"> </v>
          </cell>
        </row>
        <row r="20053">
          <cell r="A20053" t="str">
            <v>LW000785</v>
          </cell>
          <cell r="B20053" t="str">
            <v>Connection GE1/4" conic / 10L</v>
          </cell>
          <cell r="C20053" t="str">
            <v xml:space="preserve"> </v>
          </cell>
        </row>
        <row r="20054">
          <cell r="A20054" t="str">
            <v>LW000830</v>
          </cell>
          <cell r="B20054" t="str">
            <v>Non-return valve G1/4,for S8</v>
          </cell>
          <cell r="C20054" t="str">
            <v xml:space="preserve"> </v>
          </cell>
        </row>
        <row r="20055">
          <cell r="A20055" t="str">
            <v>LW000849</v>
          </cell>
          <cell r="B20055" t="str">
            <v>Straight Reducer GR 08/06L</v>
          </cell>
          <cell r="C20055" t="str">
            <v xml:space="preserve"> </v>
          </cell>
        </row>
        <row r="20056">
          <cell r="A20056" t="str">
            <v>LW001275</v>
          </cell>
          <cell r="B20056" t="str">
            <v>O-ring guide cylinder 280</v>
          </cell>
          <cell r="C20056" t="str">
            <v xml:space="preserve"> </v>
          </cell>
        </row>
        <row r="20057">
          <cell r="A20057" t="str">
            <v>LW001284</v>
          </cell>
          <cell r="B20057" t="str">
            <v>O-Ring 60x4</v>
          </cell>
          <cell r="C20057" t="str">
            <v xml:space="preserve"> </v>
          </cell>
        </row>
        <row r="20058">
          <cell r="A20058" t="str">
            <v>LW001304</v>
          </cell>
          <cell r="B20058" t="str">
            <v>Thrust washer, star shaped</v>
          </cell>
          <cell r="C20058" t="str">
            <v xml:space="preserve"> </v>
          </cell>
        </row>
        <row r="20059">
          <cell r="A20059" t="str">
            <v>LW001310</v>
          </cell>
          <cell r="B20059" t="str">
            <v>O-Ring 105x4</v>
          </cell>
          <cell r="C20059" t="str">
            <v xml:space="preserve"> </v>
          </cell>
        </row>
        <row r="20060">
          <cell r="A20060" t="str">
            <v>LW001314</v>
          </cell>
          <cell r="B20060" t="str">
            <v>O-Ring 130x4</v>
          </cell>
          <cell r="C20060" t="str">
            <v xml:space="preserve"> </v>
          </cell>
        </row>
        <row r="20061">
          <cell r="A20061" t="str">
            <v>LW001315</v>
          </cell>
          <cell r="B20061" t="str">
            <v>O-Ring 135x4</v>
          </cell>
          <cell r="C20061" t="str">
            <v xml:space="preserve"> </v>
          </cell>
        </row>
        <row r="20062">
          <cell r="A20062" t="str">
            <v>LW001343</v>
          </cell>
          <cell r="B20062" t="str">
            <v>Circlip A35 DIN471</v>
          </cell>
          <cell r="C20062" t="str">
            <v xml:space="preserve"> </v>
          </cell>
        </row>
        <row r="20063">
          <cell r="A20063" t="str">
            <v>LW001374</v>
          </cell>
          <cell r="B20063" t="str">
            <v>Filter cartridge</v>
          </cell>
          <cell r="C20063" t="str">
            <v xml:space="preserve"> </v>
          </cell>
        </row>
        <row r="20064">
          <cell r="A20064" t="str">
            <v>LW001375</v>
          </cell>
          <cell r="B20064" t="str">
            <v>Filter cartridge</v>
          </cell>
          <cell r="C20064" t="str">
            <v xml:space="preserve"> </v>
          </cell>
        </row>
        <row r="20065">
          <cell r="A20065" t="str">
            <v>LW001391</v>
          </cell>
          <cell r="B20065" t="str">
            <v>O-ring, filling valve</v>
          </cell>
          <cell r="C20065" t="str">
            <v xml:space="preserve"> </v>
          </cell>
        </row>
        <row r="20066">
          <cell r="A20066" t="str">
            <v>LW001393</v>
          </cell>
          <cell r="B20066" t="str">
            <v>Vent spindle, filling valve</v>
          </cell>
          <cell r="C20066" t="str">
            <v xml:space="preserve"> </v>
          </cell>
        </row>
        <row r="20067">
          <cell r="A20067" t="str">
            <v>LW001395</v>
          </cell>
          <cell r="B20067" t="str">
            <v>Slide washer, plastick black</v>
          </cell>
          <cell r="C20067" t="str">
            <v xml:space="preserve"> </v>
          </cell>
        </row>
        <row r="20068">
          <cell r="A20068" t="str">
            <v>LW001399</v>
          </cell>
          <cell r="B20068" t="str">
            <v>Adapter shaft, filling valve</v>
          </cell>
          <cell r="C20068" t="str">
            <v xml:space="preserve"> </v>
          </cell>
        </row>
        <row r="20069">
          <cell r="A20069" t="str">
            <v>LW001400</v>
          </cell>
          <cell r="B20069" t="str">
            <v>Seal spindle, fillimg valve</v>
          </cell>
          <cell r="C20069" t="str">
            <v xml:space="preserve"> </v>
          </cell>
        </row>
        <row r="20070">
          <cell r="A20070" t="str">
            <v>LW001409</v>
          </cell>
          <cell r="B20070" t="str">
            <v>V-Belt for Compressor 450</v>
          </cell>
          <cell r="C20070" t="str">
            <v xml:space="preserve"> </v>
          </cell>
        </row>
        <row r="20071">
          <cell r="A20071" t="str">
            <v>LW001440</v>
          </cell>
          <cell r="B20071" t="str">
            <v>HP HOSE 1500 MM</v>
          </cell>
          <cell r="C20071" t="str">
            <v xml:space="preserve"> </v>
          </cell>
        </row>
        <row r="20072">
          <cell r="A20072" t="str">
            <v>LW001442</v>
          </cell>
          <cell r="B20072" t="str">
            <v>HP hose 2500 mm</v>
          </cell>
          <cell r="C20072" t="str">
            <v xml:space="preserve"> </v>
          </cell>
        </row>
        <row r="20073">
          <cell r="A20073" t="str">
            <v>LW001452</v>
          </cell>
          <cell r="B20073" t="str">
            <v>V-Belt for Compressor 570</v>
          </cell>
          <cell r="C20073" t="str">
            <v xml:space="preserve"> </v>
          </cell>
        </row>
        <row r="20074">
          <cell r="A20074" t="str">
            <v>LW001464</v>
          </cell>
          <cell r="B20074" t="str">
            <v>Filter Cartridge CO/CO2, 200/225/245</v>
          </cell>
          <cell r="C20074" t="str">
            <v xml:space="preserve"> </v>
          </cell>
        </row>
        <row r="20075">
          <cell r="A20075" t="str">
            <v>LW001667</v>
          </cell>
          <cell r="B20075" t="str">
            <v>Oil pump, assembly</v>
          </cell>
          <cell r="C20075" t="str">
            <v xml:space="preserve"> </v>
          </cell>
        </row>
        <row r="20076">
          <cell r="A20076" t="str">
            <v>LW001769</v>
          </cell>
          <cell r="B20076" t="str">
            <v>O-ring filter housing, MSA 100</v>
          </cell>
          <cell r="C20076" t="str">
            <v xml:space="preserve"> </v>
          </cell>
        </row>
        <row r="20077">
          <cell r="A20077" t="str">
            <v>LW001803</v>
          </cell>
          <cell r="B20077" t="str">
            <v>V-Belt for Compressor 100 PFI</v>
          </cell>
          <cell r="C20077" t="str">
            <v xml:space="preserve"> </v>
          </cell>
        </row>
        <row r="20078">
          <cell r="A20078" t="str">
            <v>LW001842</v>
          </cell>
          <cell r="B20078" t="str">
            <v>V-Belt for Compressor 100 EFI</v>
          </cell>
          <cell r="C20078" t="str">
            <v xml:space="preserve"> </v>
          </cell>
        </row>
        <row r="20079">
          <cell r="A20079" t="str">
            <v>LW002023</v>
          </cell>
          <cell r="B20079" t="str">
            <v>Filling valve 200BAR,w/o gauge</v>
          </cell>
          <cell r="C20079" t="str">
            <v xml:space="preserve"> </v>
          </cell>
        </row>
        <row r="20080">
          <cell r="A20080" t="str">
            <v>LW002071</v>
          </cell>
          <cell r="B20080" t="str">
            <v>Oil pressure switch w/stop</v>
          </cell>
          <cell r="C20080" t="str">
            <v xml:space="preserve"> </v>
          </cell>
        </row>
        <row r="20081">
          <cell r="A20081" t="str">
            <v>LW002093</v>
          </cell>
          <cell r="B20081" t="str">
            <v>In &amp; outlet valve,1st St, MSA260</v>
          </cell>
          <cell r="C20081" t="str">
            <v xml:space="preserve"> </v>
          </cell>
        </row>
        <row r="20082">
          <cell r="A20082" t="str">
            <v>LW002098</v>
          </cell>
          <cell r="B20082" t="str">
            <v>Surcharge Anti-Whip fitting 200-300 bar</v>
          </cell>
          <cell r="C20082" t="str">
            <v xml:space="preserve"> </v>
          </cell>
        </row>
        <row r="20083">
          <cell r="A20083" t="str">
            <v>LW002123</v>
          </cell>
          <cell r="B20083" t="str">
            <v>SINTERFILTER G3/8, 1+2 STAGE, 230/280</v>
          </cell>
          <cell r="C20083" t="str">
            <v xml:space="preserve"> </v>
          </cell>
        </row>
        <row r="20084">
          <cell r="A20084" t="str">
            <v>LW002125</v>
          </cell>
          <cell r="B20084" t="str">
            <v>Set piston rings, 3rd stage</v>
          </cell>
          <cell r="C20084" t="str">
            <v xml:space="preserve"> </v>
          </cell>
        </row>
        <row r="20085">
          <cell r="A20085" t="str">
            <v>LW002140</v>
          </cell>
          <cell r="B20085" t="str">
            <v>Filter tool, 1.7 &amp; 2.3 Liters</v>
          </cell>
          <cell r="C20085" t="str">
            <v xml:space="preserve"> </v>
          </cell>
        </row>
        <row r="20086">
          <cell r="A20086" t="str">
            <v>LW002149</v>
          </cell>
          <cell r="B20086" t="str">
            <v>Small end bearing</v>
          </cell>
          <cell r="C20086" t="str">
            <v xml:space="preserve"> </v>
          </cell>
        </row>
        <row r="20087">
          <cell r="A20087" t="str">
            <v>LW002168</v>
          </cell>
          <cell r="B20087" t="str">
            <v>Filling panel, 1x200 + 3x300BAR</v>
          </cell>
          <cell r="C20087" t="str">
            <v xml:space="preserve"> </v>
          </cell>
        </row>
        <row r="20088">
          <cell r="A20088" t="str">
            <v>LW002190</v>
          </cell>
          <cell r="B20088" t="str">
            <v>Filling panel, 4x300BAR</v>
          </cell>
          <cell r="C20088" t="str">
            <v xml:space="preserve"> </v>
          </cell>
        </row>
        <row r="20089">
          <cell r="A20089" t="str">
            <v>LW002192</v>
          </cell>
          <cell r="B20089" t="str">
            <v>Puracon sensor cable, length 15M</v>
          </cell>
          <cell r="C20089" t="str">
            <v xml:space="preserve"> </v>
          </cell>
        </row>
        <row r="20090">
          <cell r="A20090" t="str">
            <v>LW002203</v>
          </cell>
          <cell r="B20090" t="str">
            <v>Cylinder 50L 300BAR, Steel, w/valve</v>
          </cell>
          <cell r="C20090" t="str">
            <v xml:space="preserve"> </v>
          </cell>
        </row>
        <row r="20091">
          <cell r="A20091" t="str">
            <v>LW002221</v>
          </cell>
          <cell r="B20091" t="str">
            <v>Storage tanks, 4x50 L 300BAR, w/ holder</v>
          </cell>
          <cell r="C20091" t="str">
            <v xml:space="preserve"> </v>
          </cell>
        </row>
        <row r="20092">
          <cell r="A20092" t="str">
            <v>LW002229</v>
          </cell>
          <cell r="B20092" t="str">
            <v>High Pressure Pipe, 6 x 1 mm</v>
          </cell>
          <cell r="C20092" t="str">
            <v xml:space="preserve"> </v>
          </cell>
        </row>
        <row r="20093">
          <cell r="A20093" t="str">
            <v>LW002245</v>
          </cell>
          <cell r="B20093" t="str">
            <v>Filling Panel 3 point -200 or 300 bar</v>
          </cell>
          <cell r="C20093" t="str">
            <v xml:space="preserve"> </v>
          </cell>
        </row>
        <row r="20094">
          <cell r="A20094" t="str">
            <v>LW002282</v>
          </cell>
          <cell r="B20094" t="str">
            <v>COMPRESSOR MSA 100 EFI</v>
          </cell>
          <cell r="C20094" t="str">
            <v xml:space="preserve"> </v>
          </cell>
        </row>
        <row r="20095">
          <cell r="A20095" t="str">
            <v>LW002329</v>
          </cell>
          <cell r="B20095" t="str">
            <v>Cascade panel for 2 Cylinder</v>
          </cell>
          <cell r="C20095" t="str">
            <v xml:space="preserve"> </v>
          </cell>
        </row>
        <row r="20096">
          <cell r="A20096" t="str">
            <v>LW002367</v>
          </cell>
          <cell r="B20096" t="str">
            <v>In &amp; outlet valve, 3rd Stage</v>
          </cell>
          <cell r="C20096" t="str">
            <v xml:space="preserve"> </v>
          </cell>
        </row>
        <row r="20097">
          <cell r="A20097" t="str">
            <v>LW002402</v>
          </cell>
          <cell r="B20097" t="str">
            <v>Filling panel, 6x300BAR</v>
          </cell>
          <cell r="C20097" t="str">
            <v xml:space="preserve"> </v>
          </cell>
        </row>
        <row r="20098">
          <cell r="A20098" t="str">
            <v>LW002423</v>
          </cell>
          <cell r="B20098" t="str">
            <v>AUTOSTOP L&amp;W</v>
          </cell>
          <cell r="C20098" t="str">
            <v xml:space="preserve"> </v>
          </cell>
        </row>
        <row r="20099">
          <cell r="A20099" t="str">
            <v>LW002443</v>
          </cell>
          <cell r="B20099" t="str">
            <v>Manifold for 4 hoses 300 BAR</v>
          </cell>
          <cell r="C20099" t="str">
            <v xml:space="preserve"> </v>
          </cell>
        </row>
        <row r="20100">
          <cell r="A20100" t="str">
            <v>LW002562</v>
          </cell>
          <cell r="B20100" t="str">
            <v>O-Ring 14 x2.5NBR 90</v>
          </cell>
          <cell r="C20100" t="str">
            <v xml:space="preserve"> </v>
          </cell>
        </row>
        <row r="20101">
          <cell r="A20101" t="str">
            <v>LW002805</v>
          </cell>
          <cell r="B20101" t="str">
            <v>Set Piston rings, 2nd stage, MSA 280</v>
          </cell>
          <cell r="C20101" t="str">
            <v xml:space="preserve"> </v>
          </cell>
        </row>
        <row r="20102">
          <cell r="A20102" t="str">
            <v>LW002840</v>
          </cell>
          <cell r="B20102" t="str">
            <v>ECC Controler with Display</v>
          </cell>
          <cell r="C20102" t="str">
            <v xml:space="preserve"> </v>
          </cell>
        </row>
        <row r="20103">
          <cell r="A20103" t="str">
            <v>LW002852</v>
          </cell>
          <cell r="B20103" t="str">
            <v>Compressor MSA 225 EFI</v>
          </cell>
          <cell r="C20103" t="str">
            <v xml:space="preserve"> </v>
          </cell>
        </row>
        <row r="20104">
          <cell r="A20104" t="str">
            <v>LW002855</v>
          </cell>
          <cell r="B20104" t="str">
            <v>Timer K5, condenser drain</v>
          </cell>
          <cell r="C20104" t="str">
            <v xml:space="preserve"> </v>
          </cell>
        </row>
        <row r="20105">
          <cell r="A20105" t="str">
            <v>LW002918</v>
          </cell>
          <cell r="B20105" t="str">
            <v>Wall support for 4 Cylinders 50 Liter</v>
          </cell>
          <cell r="C20105" t="str">
            <v xml:space="preserve"> </v>
          </cell>
        </row>
        <row r="20106">
          <cell r="A20106" t="str">
            <v>LW002935</v>
          </cell>
          <cell r="B20106" t="str">
            <v>Cascade panel for 3 Cylinder</v>
          </cell>
          <cell r="C20106" t="str">
            <v xml:space="preserve"> </v>
          </cell>
        </row>
        <row r="20107">
          <cell r="A20107" t="str">
            <v>LW002980</v>
          </cell>
          <cell r="B20107" t="str">
            <v>Compressor MSA 100 PF</v>
          </cell>
          <cell r="C20107" t="str">
            <v xml:space="preserve"> </v>
          </cell>
        </row>
        <row r="20108">
          <cell r="A20108" t="str">
            <v>LW002981</v>
          </cell>
          <cell r="B20108" t="str">
            <v>COMPRESSOR MSA 100 EFI1</v>
          </cell>
          <cell r="C20108" t="str">
            <v xml:space="preserve"> </v>
          </cell>
        </row>
        <row r="20109">
          <cell r="A20109" t="str">
            <v>LW002989</v>
          </cell>
          <cell r="B20109" t="str">
            <v>Timer K4,  star-delta switch</v>
          </cell>
          <cell r="C20109" t="str">
            <v xml:space="preserve"> </v>
          </cell>
        </row>
        <row r="20110">
          <cell r="A20110" t="str">
            <v>LW002990</v>
          </cell>
          <cell r="B20110" t="str">
            <v>Timer K6 for 10 min venting</v>
          </cell>
          <cell r="C20110" t="str">
            <v xml:space="preserve"> </v>
          </cell>
        </row>
        <row r="20111">
          <cell r="A20111" t="str">
            <v>LW003567</v>
          </cell>
          <cell r="B20111" t="str">
            <v>Press. Reduc. station 300 to 200 bar,TUV</v>
          </cell>
          <cell r="C20111" t="str">
            <v xml:space="preserve"> </v>
          </cell>
        </row>
        <row r="20112">
          <cell r="A20112" t="str">
            <v>LW003673</v>
          </cell>
          <cell r="B20112" t="str">
            <v>AUTOMATIC CONDENSATE DRAIN SYS\100 EFI</v>
          </cell>
          <cell r="C20112" t="str">
            <v xml:space="preserve"> </v>
          </cell>
        </row>
        <row r="20113">
          <cell r="A20113" t="str">
            <v>LW003694</v>
          </cell>
          <cell r="B20113" t="str">
            <v>V-Belt for Compressor 210 and 230</v>
          </cell>
          <cell r="C20113" t="str">
            <v xml:space="preserve"> </v>
          </cell>
        </row>
        <row r="20114">
          <cell r="A20114" t="str">
            <v>LW003859</v>
          </cell>
          <cell r="B20114" t="str">
            <v>Lever filling valve, RED</v>
          </cell>
          <cell r="C20114" t="str">
            <v xml:space="preserve"> </v>
          </cell>
        </row>
        <row r="20115">
          <cell r="A20115" t="str">
            <v>LW003910</v>
          </cell>
          <cell r="B20115" t="str">
            <v>ECC Cable RJ45, length 10M</v>
          </cell>
          <cell r="C20115" t="str">
            <v xml:space="preserve"> </v>
          </cell>
        </row>
        <row r="20116">
          <cell r="A20116" t="str">
            <v>LW003915</v>
          </cell>
          <cell r="B20116" t="str">
            <v>Spacer tube</v>
          </cell>
          <cell r="C20116" t="str">
            <v xml:space="preserve"> </v>
          </cell>
        </row>
        <row r="20117">
          <cell r="A20117" t="str">
            <v>LW003963</v>
          </cell>
          <cell r="B20117" t="str">
            <v>Service kit 1000 Hours, MSA 160</v>
          </cell>
          <cell r="C20117" t="str">
            <v xml:space="preserve"> </v>
          </cell>
        </row>
        <row r="20118">
          <cell r="A20118" t="str">
            <v>LW003964</v>
          </cell>
          <cell r="B20118" t="str">
            <v>Piston, 3rd Stage for Compressor 160</v>
          </cell>
          <cell r="C20118" t="str">
            <v xml:space="preserve"> </v>
          </cell>
        </row>
        <row r="20119">
          <cell r="A20119" t="str">
            <v>LW004964</v>
          </cell>
          <cell r="B20119" t="str">
            <v>AUTODRAIN L&amp;W</v>
          </cell>
          <cell r="C20119" t="str">
            <v xml:space="preserve"> </v>
          </cell>
        </row>
        <row r="20120">
          <cell r="A20120" t="str">
            <v>LW005297</v>
          </cell>
          <cell r="B20120" t="str">
            <v>Paper gasket for block L&amp;W 160</v>
          </cell>
          <cell r="C20120" t="str">
            <v xml:space="preserve"> </v>
          </cell>
        </row>
        <row r="20121">
          <cell r="A20121" t="str">
            <v>LW005474</v>
          </cell>
          <cell r="B20121" t="str">
            <v>Compressor MSA 320PFI AL</v>
          </cell>
          <cell r="C20121" t="str">
            <v xml:space="preserve"> </v>
          </cell>
        </row>
        <row r="20122">
          <cell r="A20122" t="str">
            <v>LW006469</v>
          </cell>
          <cell r="B20122" t="str">
            <v>Safety filling cabinet, 3X200+3X300 BAR</v>
          </cell>
          <cell r="C20122" t="str">
            <v xml:space="preserve"> </v>
          </cell>
        </row>
        <row r="20123">
          <cell r="A20123" t="str">
            <v>LW006470</v>
          </cell>
          <cell r="B20123" t="str">
            <v>Safety filling cabinet, 2x200+5x300 BAR</v>
          </cell>
          <cell r="C20123" t="str">
            <v xml:space="preserve"> </v>
          </cell>
        </row>
        <row r="20124">
          <cell r="A20124" t="str">
            <v>LW007228</v>
          </cell>
          <cell r="B20124" t="str">
            <v>Compressor MSA 280 EFI</v>
          </cell>
          <cell r="C20124" t="str">
            <v xml:space="preserve"> </v>
          </cell>
        </row>
        <row r="20125">
          <cell r="A20125" t="str">
            <v>LW007237</v>
          </cell>
          <cell r="B20125" t="str">
            <v>Compressor MSA 230 EF LN</v>
          </cell>
          <cell r="C20125" t="str">
            <v xml:space="preserve"> </v>
          </cell>
        </row>
        <row r="20126">
          <cell r="A20126" t="str">
            <v>LW007238</v>
          </cell>
          <cell r="B20126" t="str">
            <v>Compressor MSA 280 EF LN</v>
          </cell>
          <cell r="C20126" t="str">
            <v xml:space="preserve"> </v>
          </cell>
        </row>
        <row r="20127">
          <cell r="A20127" t="str">
            <v>LW007243</v>
          </cell>
          <cell r="B20127" t="str">
            <v>Compressor MSA 450 EF LN</v>
          </cell>
          <cell r="C20127" t="str">
            <v xml:space="preserve"> </v>
          </cell>
        </row>
        <row r="20128">
          <cell r="A20128" t="str">
            <v>LW007244</v>
          </cell>
          <cell r="B20128" t="str">
            <v>Compressor MSA 570 EF LN</v>
          </cell>
          <cell r="C20128" t="str">
            <v xml:space="preserve"> </v>
          </cell>
        </row>
        <row r="20129">
          <cell r="A20129" t="str">
            <v>LW007343</v>
          </cell>
          <cell r="B20129" t="str">
            <v>Puracon moisture controller</v>
          </cell>
          <cell r="C20129" t="str">
            <v xml:space="preserve"> </v>
          </cell>
        </row>
        <row r="20130">
          <cell r="A20130" t="str">
            <v>M0018641</v>
          </cell>
          <cell r="B20130" t="str">
            <v>VALVE MOD. COLSON FOR MASS</v>
          </cell>
          <cell r="C20130" t="str">
            <v xml:space="preserve"> </v>
          </cell>
        </row>
        <row r="20131">
          <cell r="A20131">
            <v>10144738</v>
          </cell>
          <cell r="B20131" t="str">
            <v>Pressure Gauge Assembly,PremAire</v>
          </cell>
          <cell r="C20131" t="str">
            <v xml:space="preserve"> </v>
          </cell>
        </row>
        <row r="20132">
          <cell r="A20132">
            <v>10149560</v>
          </cell>
          <cell r="B20132" t="str">
            <v>Torque Tool, G1 Facepiece</v>
          </cell>
          <cell r="C20132" t="str">
            <v xml:space="preserve"> </v>
          </cell>
        </row>
        <row r="20133">
          <cell r="A20133">
            <v>10173569</v>
          </cell>
          <cell r="B20133" t="str">
            <v>Com cylinder 6,8/ 300 15J W-N Luxfer raw</v>
          </cell>
          <cell r="C20133" t="str">
            <v xml:space="preserve"> </v>
          </cell>
        </row>
        <row r="20134">
          <cell r="A20134">
            <v>10173866</v>
          </cell>
          <cell r="B20134" t="str">
            <v>Check valve 6mm receivers for a booster</v>
          </cell>
          <cell r="C20134" t="str">
            <v xml:space="preserve"> </v>
          </cell>
        </row>
        <row r="20135">
          <cell r="A20135">
            <v>10173873</v>
          </cell>
          <cell r="B20135" t="str">
            <v>O-ring</v>
          </cell>
          <cell r="C20135" t="str">
            <v xml:space="preserve"> </v>
          </cell>
        </row>
        <row r="20136">
          <cell r="A20136">
            <v>10173891</v>
          </cell>
          <cell r="B20136" t="str">
            <v>Europe Coupling 3/8 female clutch Europe</v>
          </cell>
          <cell r="C20136" t="str">
            <v xml:space="preserve"> </v>
          </cell>
        </row>
        <row r="20137">
          <cell r="A20137">
            <v>10173892</v>
          </cell>
          <cell r="B20137" t="str">
            <v>Fat - 60gr. Gleitmo 595 (for closing)</v>
          </cell>
          <cell r="C20137" t="str">
            <v xml:space="preserve"> </v>
          </cell>
        </row>
        <row r="20138">
          <cell r="A20138">
            <v>10173893</v>
          </cell>
          <cell r="B20138" t="str">
            <v>Anderol 555 compr.olie bl a 5l</v>
          </cell>
          <cell r="C20138" t="str">
            <v xml:space="preserve"> </v>
          </cell>
        </row>
        <row r="20139">
          <cell r="A20139">
            <v>10173895</v>
          </cell>
          <cell r="B20139" t="str">
            <v>Seal kit Boehmer crane</v>
          </cell>
          <cell r="C20139" t="str">
            <v xml:space="preserve"> </v>
          </cell>
        </row>
        <row r="20140">
          <cell r="A20140">
            <v>10173952</v>
          </cell>
          <cell r="B20140" t="str">
            <v>Valve main for Tescom reduceer testbank</v>
          </cell>
          <cell r="C20140" t="str">
            <v xml:space="preserve"> </v>
          </cell>
        </row>
        <row r="20141">
          <cell r="A20141">
            <v>10174647</v>
          </cell>
          <cell r="B20141" t="str">
            <v>Tool for push connector</v>
          </cell>
          <cell r="C20141" t="str">
            <v xml:space="preserve"> </v>
          </cell>
        </row>
        <row r="20142">
          <cell r="A20142">
            <v>10192709</v>
          </cell>
          <cell r="B20142" t="str">
            <v>Compressed Air Distribution 7 connectors</v>
          </cell>
          <cell r="C20142" t="str">
            <v xml:space="preserve"> </v>
          </cell>
        </row>
        <row r="20143">
          <cell r="A20143" t="str">
            <v>10071425-SP</v>
          </cell>
          <cell r="B20143" t="str">
            <v>HOLEX allen key 4.0</v>
          </cell>
          <cell r="C20143" t="str">
            <v xml:space="preserve"> </v>
          </cell>
        </row>
        <row r="20144">
          <cell r="A20144" t="str">
            <v>D2055930</v>
          </cell>
          <cell r="B20144" t="str">
            <v>Speech Diaphragm</v>
          </cell>
          <cell r="C20144" t="str">
            <v xml:space="preserve"> </v>
          </cell>
        </row>
        <row r="20145">
          <cell r="A20145" t="str">
            <v>D4062029</v>
          </cell>
          <cell r="B20145" t="str">
            <v>BD EG  Rubber cap for pressure gauge</v>
          </cell>
          <cell r="C20145" t="str">
            <v xml:space="preserve"> </v>
          </cell>
        </row>
        <row r="20146">
          <cell r="A20146" t="str">
            <v>LW000435</v>
          </cell>
          <cell r="B20146" t="str">
            <v>O-RING 40 X 2,5 MM (L&amp;W 320)</v>
          </cell>
          <cell r="C20146" t="str">
            <v xml:space="preserve"> </v>
          </cell>
        </row>
        <row r="20147">
          <cell r="A20147" t="str">
            <v>LW000541</v>
          </cell>
          <cell r="B20147" t="str">
            <v>Upper Seal Ring, Aluminium</v>
          </cell>
          <cell r="C20147" t="str">
            <v xml:space="preserve"> </v>
          </cell>
        </row>
        <row r="20148">
          <cell r="A20148" t="str">
            <v>LW000557</v>
          </cell>
          <cell r="B20148" t="str">
            <v>Safety Valve 350 bar TUV cert.</v>
          </cell>
          <cell r="C20148" t="str">
            <v xml:space="preserve"> </v>
          </cell>
        </row>
        <row r="20149">
          <cell r="A20149" t="str">
            <v>LW001244</v>
          </cell>
          <cell r="B20149" t="str">
            <v>O-Ring , Safety Valve</v>
          </cell>
          <cell r="C20149" t="str">
            <v xml:space="preserve"> </v>
          </cell>
        </row>
        <row r="20150">
          <cell r="A20150" t="str">
            <v>LW001428</v>
          </cell>
          <cell r="B20150" t="str">
            <v>Pressure Reducer High Flow</v>
          </cell>
          <cell r="C20150" t="str">
            <v xml:space="preserve"> </v>
          </cell>
        </row>
        <row r="20151">
          <cell r="A20151" t="str">
            <v>LW001623</v>
          </cell>
          <cell r="B20151" t="str">
            <v>Cylinder 3rd stage 230/280, Ø18 mm</v>
          </cell>
          <cell r="C20151" t="str">
            <v xml:space="preserve"> </v>
          </cell>
        </row>
        <row r="20152">
          <cell r="A20152" t="str">
            <v>LW001707</v>
          </cell>
          <cell r="B20152" t="str">
            <v>Air Intake Filter Housing</v>
          </cell>
          <cell r="C20152" t="str">
            <v xml:space="preserve"> </v>
          </cell>
        </row>
        <row r="20153">
          <cell r="A20153" t="str">
            <v>LW002118</v>
          </cell>
          <cell r="B20153" t="str">
            <v>Storage tank, 6x50 Liters 300 bar</v>
          </cell>
          <cell r="C20153" t="str">
            <v xml:space="preserve"> </v>
          </cell>
        </row>
        <row r="20154">
          <cell r="A20154" t="str">
            <v>LW002124</v>
          </cell>
          <cell r="B20154" t="str">
            <v>Valve Head 3rd Stage</v>
          </cell>
          <cell r="C20154" t="str">
            <v xml:space="preserve"> </v>
          </cell>
        </row>
        <row r="20155">
          <cell r="A20155" t="str">
            <v>LW002166</v>
          </cell>
          <cell r="B20155" t="str">
            <v>Storage tank, 1x50 Liters 300 bar</v>
          </cell>
          <cell r="C20155" t="str">
            <v xml:space="preserve"> </v>
          </cell>
        </row>
        <row r="20156">
          <cell r="A20156" t="str">
            <v>LW002280</v>
          </cell>
          <cell r="B20156" t="str">
            <v>Storage tank, 3x50 Liters 300 bar</v>
          </cell>
          <cell r="C20156" t="str">
            <v xml:space="preserve"> </v>
          </cell>
        </row>
        <row r="20157">
          <cell r="A20157" t="str">
            <v>LW002299</v>
          </cell>
          <cell r="B20157" t="str">
            <v>Filling connect.DIN200 bar w/hand wheel</v>
          </cell>
          <cell r="C20157" t="str">
            <v xml:space="preserve"> </v>
          </cell>
        </row>
        <row r="20158">
          <cell r="A20158" t="str">
            <v>LW002397</v>
          </cell>
          <cell r="B20158" t="str">
            <v>Control without Neutral Line</v>
          </cell>
          <cell r="C20158" t="str">
            <v xml:space="preserve"> </v>
          </cell>
        </row>
        <row r="20159">
          <cell r="A20159" t="str">
            <v>LW002570</v>
          </cell>
          <cell r="B20159" t="str">
            <v>SinglePress.Filling Panel,6 outlets,300b</v>
          </cell>
          <cell r="C20159" t="str">
            <v xml:space="preserve"> </v>
          </cell>
        </row>
        <row r="20160">
          <cell r="A20160" t="str">
            <v>LW004551</v>
          </cell>
          <cell r="B20160" t="str">
            <v>SinglePress.Filling Panel,9 outlets,300b</v>
          </cell>
          <cell r="C20160" t="str">
            <v xml:space="preserve"> </v>
          </cell>
        </row>
        <row r="20161">
          <cell r="A20161" t="str">
            <v>LW005401</v>
          </cell>
          <cell r="B20161" t="str">
            <v>Fillingadapter, G5/8" female / M16x1,5</v>
          </cell>
          <cell r="C20161" t="str">
            <v xml:space="preserve"> </v>
          </cell>
        </row>
        <row r="20162">
          <cell r="A20162" t="str">
            <v>D2055969</v>
          </cell>
          <cell r="B20162" t="str">
            <v>3S, Trilix  Buckle, assembly</v>
          </cell>
          <cell r="C20162" t="str">
            <v xml:space="preserve"> </v>
          </cell>
        </row>
        <row r="20163">
          <cell r="A20163" t="str">
            <v>D2056800</v>
          </cell>
          <cell r="B20163" t="str">
            <v>Ultra Elite-EZ  Head harness</v>
          </cell>
          <cell r="C20163" t="str">
            <v xml:space="preserve"> </v>
          </cell>
        </row>
        <row r="20164">
          <cell r="A20164" t="str">
            <v>D4060044</v>
          </cell>
          <cell r="B20164" t="str">
            <v>Washers 8 X 4 X 0,5</v>
          </cell>
          <cell r="C20164" t="str">
            <v xml:space="preserve"> </v>
          </cell>
        </row>
        <row r="20165">
          <cell r="A20165" t="str">
            <v>D4075868</v>
          </cell>
          <cell r="B20165" t="str">
            <v>BD 96 Mini  Carrying strap, short</v>
          </cell>
          <cell r="C20165" t="str">
            <v xml:space="preserve"> </v>
          </cell>
        </row>
        <row r="20166">
          <cell r="A20166" t="str">
            <v>D5135043</v>
          </cell>
          <cell r="B20166" t="str">
            <v>CPS; 3S Slide ring f. exhalation valve</v>
          </cell>
          <cell r="C20166" t="str">
            <v xml:space="preserve"> </v>
          </cell>
        </row>
        <row r="20167">
          <cell r="A20167" t="str">
            <v>D5175735</v>
          </cell>
          <cell r="B20167" t="str">
            <v>Multitest case</v>
          </cell>
          <cell r="C20167" t="str">
            <v xml:space="preserve"> </v>
          </cell>
        </row>
        <row r="20168">
          <cell r="A20168">
            <v>10011879</v>
          </cell>
          <cell r="B20168" t="str">
            <v>High pressure hose with connection f. MC</v>
          </cell>
          <cell r="C20168" t="str">
            <v xml:space="preserve"> </v>
          </cell>
        </row>
        <row r="20169">
          <cell r="A20169">
            <v>10016494</v>
          </cell>
          <cell r="B20169" t="str">
            <v>MALE CONNECTOR SERIES 21 PLUG 1/4BSP.</v>
          </cell>
          <cell r="C20169" t="str">
            <v xml:space="preserve"> </v>
          </cell>
        </row>
        <row r="20170">
          <cell r="A20170">
            <v>10026177</v>
          </cell>
          <cell r="B20170" t="str">
            <v>Connecting Rod for MEKO 400</v>
          </cell>
          <cell r="C20170" t="str">
            <v xml:space="preserve"> </v>
          </cell>
        </row>
        <row r="20171">
          <cell r="A20171">
            <v>10031745</v>
          </cell>
          <cell r="B20171" t="str">
            <v>Burst cap repair kit (pk10) EEBD</v>
          </cell>
          <cell r="C20171" t="str">
            <v xml:space="preserve"> </v>
          </cell>
        </row>
        <row r="20172">
          <cell r="A20172">
            <v>10031948</v>
          </cell>
          <cell r="B20172" t="str">
            <v>Connecting Hose f. Filter Unit, Spare</v>
          </cell>
          <cell r="C20172" t="str">
            <v xml:space="preserve"> </v>
          </cell>
        </row>
        <row r="20173">
          <cell r="A20173">
            <v>10033511</v>
          </cell>
          <cell r="B20173" t="str">
            <v>Test Hose,Standard Thread,Multitest</v>
          </cell>
          <cell r="C20173" t="str">
            <v xml:space="preserve"> </v>
          </cell>
        </row>
        <row r="20174">
          <cell r="A20174">
            <v>10040153</v>
          </cell>
          <cell r="B20174" t="str">
            <v>AutoMaXX,Rescue set w/carrying container</v>
          </cell>
          <cell r="C20174" t="str">
            <v xml:space="preserve"> </v>
          </cell>
        </row>
        <row r="20175">
          <cell r="A20175">
            <v>10041650</v>
          </cell>
          <cell r="B20175" t="str">
            <v>Sintered Filter for Airline Press.Red.</v>
          </cell>
          <cell r="C20175" t="str">
            <v xml:space="preserve"> </v>
          </cell>
        </row>
        <row r="20176">
          <cell r="A20176">
            <v>10042150</v>
          </cell>
          <cell r="B20176" t="str">
            <v>Hook Spanner, DIN 1810 - A58-62</v>
          </cell>
          <cell r="C20176" t="str">
            <v xml:space="preserve"> </v>
          </cell>
        </row>
        <row r="20177">
          <cell r="A20177">
            <v>10049681</v>
          </cell>
          <cell r="B20177" t="str">
            <v>Warning signal plug, complete</v>
          </cell>
          <cell r="C20177" t="str">
            <v xml:space="preserve"> </v>
          </cell>
        </row>
        <row r="20178">
          <cell r="A20178">
            <v>10050764</v>
          </cell>
          <cell r="B20178" t="str">
            <v>## BD 96  Basic apparatus w. Aramid har</v>
          </cell>
          <cell r="C20178" t="str">
            <v xml:space="preserve"> </v>
          </cell>
        </row>
        <row r="20179">
          <cell r="A20179">
            <v>10053018</v>
          </cell>
          <cell r="B20179" t="str">
            <v>TecBOS.Tech standard subsequent license</v>
          </cell>
          <cell r="C20179" t="str">
            <v xml:space="preserve"> </v>
          </cell>
        </row>
        <row r="20180">
          <cell r="A20180">
            <v>10053214</v>
          </cell>
          <cell r="B20180" t="str">
            <v>Slip-ring,DM04</v>
          </cell>
          <cell r="C20180" t="str">
            <v xml:space="preserve"> </v>
          </cell>
        </row>
        <row r="20181">
          <cell r="A20181">
            <v>10054624</v>
          </cell>
          <cell r="B20181" t="str">
            <v>Accessory Bag 3S-H</v>
          </cell>
          <cell r="C20181" t="str">
            <v xml:space="preserve"> </v>
          </cell>
        </row>
        <row r="20182">
          <cell r="A20182">
            <v>10055641</v>
          </cell>
          <cell r="B20182" t="str">
            <v>TFT-Monitor 17" for Test Equipment</v>
          </cell>
          <cell r="C20182" t="str">
            <v xml:space="preserve"> </v>
          </cell>
        </row>
        <row r="20183">
          <cell r="A20183">
            <v>10056561</v>
          </cell>
          <cell r="B20183" t="str">
            <v>Vacuum pump DC24/18f</v>
          </cell>
          <cell r="C20183" t="str">
            <v xml:space="preserve"> </v>
          </cell>
        </row>
        <row r="20184">
          <cell r="A20184">
            <v>10061211</v>
          </cell>
          <cell r="B20184" t="str">
            <v>## 500E Z, Pressure Red. w/line (Russia)</v>
          </cell>
          <cell r="C20184" t="str">
            <v xml:space="preserve"> </v>
          </cell>
        </row>
        <row r="20185">
          <cell r="A20185">
            <v>10061984</v>
          </cell>
          <cell r="B20185" t="str">
            <v>Valve Retainer</v>
          </cell>
          <cell r="C20185" t="str">
            <v xml:space="preserve"> </v>
          </cell>
        </row>
        <row r="20186">
          <cell r="A20186">
            <v>10062419</v>
          </cell>
          <cell r="B20186" t="str">
            <v>1-Ear-Clamp repair kit (pk10) EEBD</v>
          </cell>
          <cell r="C20186" t="str">
            <v xml:space="preserve"> </v>
          </cell>
        </row>
        <row r="20187">
          <cell r="A20187">
            <v>10064315</v>
          </cell>
          <cell r="B20187" t="str">
            <v>## BD 96 mini   SCBA basic apparatus</v>
          </cell>
          <cell r="C20187" t="str">
            <v xml:space="preserve"> </v>
          </cell>
        </row>
        <row r="20188">
          <cell r="A20188">
            <v>10066074</v>
          </cell>
          <cell r="B20188" t="str">
            <v>## Pressure reducer 500ES-Z (Russia)</v>
          </cell>
          <cell r="C20188" t="str">
            <v xml:space="preserve"> </v>
          </cell>
        </row>
        <row r="20189">
          <cell r="A20189">
            <v>10068094</v>
          </cell>
          <cell r="B20189" t="str">
            <v>Medium pressure line-Z Russia Sparepart</v>
          </cell>
          <cell r="C20189" t="str">
            <v xml:space="preserve"> </v>
          </cell>
        </row>
        <row r="20190">
          <cell r="A20190">
            <v>10068857</v>
          </cell>
          <cell r="B20190" t="str">
            <v>Warning Device, Short, 67 bar, spare</v>
          </cell>
          <cell r="C20190" t="str">
            <v xml:space="preserve"> </v>
          </cell>
        </row>
        <row r="20191">
          <cell r="A20191">
            <v>10095416</v>
          </cell>
          <cell r="B20191" t="str">
            <v>Antenna, 100m cable, tripod f. alphaBASE</v>
          </cell>
          <cell r="C20191" t="str">
            <v xml:space="preserve"> </v>
          </cell>
        </row>
        <row r="20192">
          <cell r="A20192">
            <v>10097974</v>
          </cell>
          <cell r="B20192" t="str">
            <v>Locking Screw UNF 7/8(Quickfill),10piece</v>
          </cell>
          <cell r="C20192" t="str">
            <v xml:space="preserve"> </v>
          </cell>
        </row>
        <row r="20193">
          <cell r="A20193">
            <v>10102062</v>
          </cell>
          <cell r="B20193" t="str">
            <v>Cylinderbelt compl., Japan, Spare</v>
          </cell>
          <cell r="C20193" t="str">
            <v xml:space="preserve"> </v>
          </cell>
        </row>
        <row r="20194">
          <cell r="A20194">
            <v>10103323</v>
          </cell>
          <cell r="B20194" t="str">
            <v>Upgrade alphaSCOUT TM AUS</v>
          </cell>
          <cell r="C20194" t="str">
            <v xml:space="preserve"> </v>
          </cell>
        </row>
        <row r="20195">
          <cell r="A20195">
            <v>10111012</v>
          </cell>
          <cell r="B20195" t="str">
            <v>Comp. cyl.  Cover 156 black, München</v>
          </cell>
          <cell r="C20195" t="str">
            <v xml:space="preserve"> </v>
          </cell>
        </row>
        <row r="20196">
          <cell r="A20196">
            <v>10151647</v>
          </cell>
          <cell r="B20196" t="str">
            <v>Basic overhaul, alphaSCOUT RE</v>
          </cell>
          <cell r="C20196" t="str">
            <v xml:space="preserve"> </v>
          </cell>
        </row>
        <row r="20197">
          <cell r="A20197">
            <v>10151648</v>
          </cell>
          <cell r="B20197" t="str">
            <v>Basic overhaul, alphaSCOUT TM RE</v>
          </cell>
          <cell r="C20197" t="str">
            <v xml:space="preserve"> </v>
          </cell>
        </row>
        <row r="20198">
          <cell r="A20198" t="str">
            <v>10040386-SP</v>
          </cell>
          <cell r="B20198" t="str">
            <v>Buckle female, AirMaXX eXXtreme, Spare</v>
          </cell>
          <cell r="C20198" t="str">
            <v xml:space="preserve"> </v>
          </cell>
        </row>
        <row r="20199">
          <cell r="A20199" t="str">
            <v>10069120SP</v>
          </cell>
          <cell r="B20199" t="str">
            <v>Lower housing assembled, alphaSCOUT</v>
          </cell>
          <cell r="C20199" t="str">
            <v xml:space="preserve"> </v>
          </cell>
        </row>
        <row r="20200">
          <cell r="A20200" t="str">
            <v>10088057-SP</v>
          </cell>
          <cell r="B20200" t="str">
            <v>Hose 8mm, PUN-8x1, 0.5m, SC spare</v>
          </cell>
          <cell r="C20200" t="str">
            <v xml:space="preserve"> </v>
          </cell>
        </row>
        <row r="20201">
          <cell r="A20201" t="str">
            <v>D0010463</v>
          </cell>
          <cell r="B20201" t="str">
            <v>Tenax-Button</v>
          </cell>
          <cell r="C20201" t="str">
            <v xml:space="preserve"> </v>
          </cell>
        </row>
        <row r="20202">
          <cell r="A20202" t="str">
            <v>D0010464</v>
          </cell>
          <cell r="B20202" t="str">
            <v>Tenax base screw</v>
          </cell>
          <cell r="C20202" t="str">
            <v xml:space="preserve"> </v>
          </cell>
        </row>
        <row r="20203">
          <cell r="A20203" t="str">
            <v>D0010599</v>
          </cell>
          <cell r="B20203" t="str">
            <v>Hose clip 36.4 to 39.6</v>
          </cell>
          <cell r="C20203" t="str">
            <v xml:space="preserve"> </v>
          </cell>
        </row>
        <row r="20204">
          <cell r="A20204" t="str">
            <v>D0010624</v>
          </cell>
          <cell r="B20204" t="str">
            <v>CPS  Precision valve SO 7221-10 OMK</v>
          </cell>
          <cell r="C20204" t="str">
            <v xml:space="preserve"> </v>
          </cell>
        </row>
        <row r="20205">
          <cell r="A20205" t="str">
            <v>D0010661</v>
          </cell>
          <cell r="B20205" t="str">
            <v>## Wrench 16x17 DIN 3110,  sampling set</v>
          </cell>
          <cell r="C20205" t="str">
            <v xml:space="preserve"> </v>
          </cell>
        </row>
        <row r="20206">
          <cell r="A20206" t="str">
            <v>D0010857</v>
          </cell>
          <cell r="B20206" t="str">
            <v>Machine screw 2.5x4</v>
          </cell>
          <cell r="C20206" t="str">
            <v xml:space="preserve"> </v>
          </cell>
        </row>
        <row r="20207">
          <cell r="A20207" t="str">
            <v>D0010969</v>
          </cell>
          <cell r="B20207" t="str">
            <v>Pin, Threaded M3X6</v>
          </cell>
          <cell r="C20207" t="str">
            <v xml:space="preserve"> </v>
          </cell>
        </row>
        <row r="20208">
          <cell r="A20208" t="str">
            <v>D0011233</v>
          </cell>
          <cell r="B20208" t="str">
            <v>Loctite 270, 50ml</v>
          </cell>
          <cell r="C20208" t="str">
            <v xml:space="preserve"> </v>
          </cell>
        </row>
        <row r="20209">
          <cell r="A20209" t="str">
            <v>D0011743</v>
          </cell>
          <cell r="B20209" t="str">
            <v>## ORing 3.4x1.9N VMQ70 ALL ISO3601</v>
          </cell>
          <cell r="C20209" t="str">
            <v xml:space="preserve"> </v>
          </cell>
        </row>
        <row r="20210">
          <cell r="A20210" t="str">
            <v>D0011914</v>
          </cell>
          <cell r="B20210" t="str">
            <v>Serrated Washer 4,3 DIN 6798A, stainless</v>
          </cell>
          <cell r="C20210" t="str">
            <v xml:space="preserve"> </v>
          </cell>
        </row>
        <row r="20211">
          <cell r="A20211" t="str">
            <v>D0012085</v>
          </cell>
          <cell r="B20211" t="str">
            <v>LA 88  Wrench, large</v>
          </cell>
          <cell r="C20211" t="str">
            <v xml:space="preserve"> </v>
          </cell>
        </row>
        <row r="20212">
          <cell r="A20212" t="str">
            <v>D0012443</v>
          </cell>
          <cell r="B20212" t="str">
            <v>Threaded pin M 4x5</v>
          </cell>
          <cell r="C20212" t="str">
            <v xml:space="preserve"> </v>
          </cell>
        </row>
        <row r="20213">
          <cell r="A20213" t="str">
            <v>D0012839</v>
          </cell>
          <cell r="B20213" t="str">
            <v>## Washer     5,3 DIN 9021-A2</v>
          </cell>
          <cell r="C20213" t="str">
            <v xml:space="preserve"> </v>
          </cell>
        </row>
        <row r="20214">
          <cell r="A20214" t="str">
            <v>D0012900</v>
          </cell>
          <cell r="B20214" t="str">
            <v>Hose clip 11.0-13.0</v>
          </cell>
          <cell r="C20214" t="str">
            <v xml:space="preserve"> </v>
          </cell>
        </row>
        <row r="20215">
          <cell r="A20215" t="str">
            <v>D0012917</v>
          </cell>
          <cell r="B20215" t="str">
            <v>Molykote PTFE spray, 300 ml</v>
          </cell>
          <cell r="C20215" t="str">
            <v xml:space="preserve"> </v>
          </cell>
        </row>
        <row r="20216">
          <cell r="A20216" t="str">
            <v>D0013139-SP</v>
          </cell>
          <cell r="B20216" t="str">
            <v>Hose clamp Ø 100-120 mm, 10 pcs.</v>
          </cell>
          <cell r="C20216" t="str">
            <v xml:space="preserve"> </v>
          </cell>
        </row>
        <row r="20217">
          <cell r="A20217" t="str">
            <v>D0013458</v>
          </cell>
          <cell r="B20217" t="str">
            <v>Tube, antistatic, 50m</v>
          </cell>
          <cell r="C20217" t="str">
            <v xml:space="preserve"> </v>
          </cell>
        </row>
        <row r="20218">
          <cell r="A20218" t="str">
            <v>D0013558-SP</v>
          </cell>
          <cell r="B20218" t="str">
            <v>Countersunk Screw 6x20, Spare (10x)</v>
          </cell>
          <cell r="C20218" t="str">
            <v xml:space="preserve"> </v>
          </cell>
        </row>
        <row r="20219">
          <cell r="A20219" t="str">
            <v>D0013605-SP</v>
          </cell>
          <cell r="B20219" t="str">
            <v>Hose clamp Ø 40-60 mm, 10 pcs.</v>
          </cell>
          <cell r="C20219" t="str">
            <v xml:space="preserve"> </v>
          </cell>
        </row>
        <row r="20220">
          <cell r="A20220" t="str">
            <v>D0013633</v>
          </cell>
          <cell r="B20220" t="str">
            <v>Grub screw 4x8</v>
          </cell>
          <cell r="C20220" t="str">
            <v xml:space="preserve"> </v>
          </cell>
        </row>
        <row r="20221">
          <cell r="A20221" t="str">
            <v>D0013648-SP</v>
          </cell>
          <cell r="B20221" t="str">
            <v>1-Ear-Clamp Ø 31,4-34,6 mm, 4 pcs.</v>
          </cell>
          <cell r="C20221" t="str">
            <v xml:space="preserve"> </v>
          </cell>
        </row>
        <row r="20222">
          <cell r="A20222" t="str">
            <v>D0013693</v>
          </cell>
          <cell r="B20222" t="str">
            <v>O-ring 2.9 x 1.78 (70 Shore A)</v>
          </cell>
          <cell r="C20222" t="str">
            <v xml:space="preserve"> </v>
          </cell>
        </row>
        <row r="20223">
          <cell r="A20223" t="str">
            <v>D0013706-SP</v>
          </cell>
          <cell r="B20223" t="str">
            <v>O-ring 6.86x1.78;80 Shore, Spare (10x)</v>
          </cell>
          <cell r="C20223" t="str">
            <v xml:space="preserve"> </v>
          </cell>
        </row>
        <row r="20224">
          <cell r="A20224" t="str">
            <v>D0013718-SP</v>
          </cell>
          <cell r="B20224" t="str">
            <v>Hexagon nut 6-A2, Spare (pack of 10)</v>
          </cell>
          <cell r="C20224" t="str">
            <v xml:space="preserve"> </v>
          </cell>
        </row>
        <row r="20225">
          <cell r="A20225" t="str">
            <v>D0013754</v>
          </cell>
          <cell r="B20225" t="str">
            <v>Stretcher tape CR 18 mm wide</v>
          </cell>
          <cell r="C20225" t="str">
            <v xml:space="preserve"> </v>
          </cell>
        </row>
        <row r="20226">
          <cell r="A20226" t="str">
            <v>D0013829</v>
          </cell>
          <cell r="B20226" t="str">
            <v>## Protective cap for plug nipple Ø 12</v>
          </cell>
          <cell r="C20226" t="str">
            <v xml:space="preserve"> </v>
          </cell>
        </row>
        <row r="20227">
          <cell r="A20227" t="str">
            <v>D0013878-SP</v>
          </cell>
          <cell r="B20227" t="str">
            <v>Canister connector, device side</v>
          </cell>
          <cell r="C20227" t="str">
            <v xml:space="preserve"> </v>
          </cell>
        </row>
        <row r="20228">
          <cell r="A20228" t="str">
            <v>D0013919-SP</v>
          </cell>
          <cell r="B20228" t="str">
            <v>Hose clamp Ø 80-100 mm, 10 pcs.</v>
          </cell>
          <cell r="C20228" t="str">
            <v xml:space="preserve"> </v>
          </cell>
        </row>
        <row r="20229">
          <cell r="A20229" t="str">
            <v>D0013980-SP</v>
          </cell>
          <cell r="B20229" t="str">
            <v>O-Ring, Gauge Seal Spare (100 pcs)</v>
          </cell>
          <cell r="C20229" t="str">
            <v xml:space="preserve"> </v>
          </cell>
        </row>
        <row r="20230">
          <cell r="A20230" t="str">
            <v>D0013984</v>
          </cell>
          <cell r="B20230" t="str">
            <v>Cylinder head screw M 3x6 ICU / ICM</v>
          </cell>
          <cell r="C20230" t="str">
            <v xml:space="preserve"> </v>
          </cell>
        </row>
        <row r="20231">
          <cell r="A20231" t="str">
            <v>D0140897</v>
          </cell>
          <cell r="B20231" t="str">
            <v>Press support, 3mm</v>
          </cell>
          <cell r="C20231" t="str">
            <v xml:space="preserve"> </v>
          </cell>
        </row>
        <row r="20232">
          <cell r="A20232" t="str">
            <v>D1033808</v>
          </cell>
          <cell r="B20232" t="str">
            <v>Adapter filter, complete</v>
          </cell>
          <cell r="C20232" t="str">
            <v xml:space="preserve"> </v>
          </cell>
        </row>
        <row r="20233">
          <cell r="A20233" t="str">
            <v>D2090009</v>
          </cell>
          <cell r="B20233" t="str">
            <v>Inhalation Valve</v>
          </cell>
          <cell r="C20233" t="str">
            <v xml:space="preserve"> </v>
          </cell>
        </row>
        <row r="20234">
          <cell r="A20234" t="str">
            <v>D3022780</v>
          </cell>
          <cell r="B20234" t="str">
            <v>## Transponder</v>
          </cell>
          <cell r="C20234" t="str">
            <v xml:space="preserve"> </v>
          </cell>
        </row>
        <row r="20235">
          <cell r="A20235" t="str">
            <v>D3042090</v>
          </cell>
          <cell r="B20235" t="str">
            <v>Clamp f. breathing hose</v>
          </cell>
          <cell r="C20235" t="str">
            <v xml:space="preserve"> </v>
          </cell>
        </row>
        <row r="20236">
          <cell r="A20236" t="str">
            <v>D3042945</v>
          </cell>
          <cell r="B20236" t="str">
            <v>Connector socket, assembly</v>
          </cell>
          <cell r="C20236" t="str">
            <v xml:space="preserve"> </v>
          </cell>
        </row>
        <row r="20237">
          <cell r="A20237" t="str">
            <v>D4010278</v>
          </cell>
          <cell r="B20237" t="str">
            <v>Gasket 30 x 25 x 2</v>
          </cell>
          <cell r="C20237" t="str">
            <v xml:space="preserve"> </v>
          </cell>
        </row>
        <row r="20238">
          <cell r="A20238" t="str">
            <v>D4060069</v>
          </cell>
          <cell r="B20238" t="str">
            <v>Pressure Reducer  Dosage screw</v>
          </cell>
          <cell r="C20238" t="str">
            <v xml:space="preserve"> </v>
          </cell>
        </row>
        <row r="20239">
          <cell r="A20239" t="str">
            <v>D4060094</v>
          </cell>
          <cell r="B20239" t="str">
            <v>Diaphragm</v>
          </cell>
          <cell r="C20239" t="str">
            <v xml:space="preserve"> </v>
          </cell>
        </row>
        <row r="20240">
          <cell r="A20240" t="str">
            <v>D4060095</v>
          </cell>
          <cell r="B20240" t="str">
            <v>Slide ring f. pressure reducer 200bar</v>
          </cell>
          <cell r="C20240" t="str">
            <v xml:space="preserve"> </v>
          </cell>
        </row>
        <row r="20241">
          <cell r="A20241" t="str">
            <v>D4060187</v>
          </cell>
          <cell r="B20241" t="str">
            <v>Flap</v>
          </cell>
          <cell r="C20241" t="str">
            <v xml:space="preserve"> </v>
          </cell>
        </row>
        <row r="20242">
          <cell r="A20242" t="str">
            <v>D4060197</v>
          </cell>
          <cell r="B20242" t="str">
            <v>PA 37  Counter bearing</v>
          </cell>
          <cell r="C20242" t="str">
            <v xml:space="preserve"> </v>
          </cell>
        </row>
        <row r="20243">
          <cell r="A20243" t="str">
            <v>D4060235</v>
          </cell>
          <cell r="B20243" t="str">
            <v>## PA 37  Protective cap, pressure gauge</v>
          </cell>
          <cell r="C20243" t="str">
            <v xml:space="preserve"> </v>
          </cell>
        </row>
        <row r="20244">
          <cell r="A20244" t="str">
            <v>D4060962</v>
          </cell>
          <cell r="B20244" t="str">
            <v>Gaskets SZ</v>
          </cell>
          <cell r="C20244" t="str">
            <v xml:space="preserve"> </v>
          </cell>
        </row>
        <row r="20245">
          <cell r="A20245" t="str">
            <v>D4060988</v>
          </cell>
          <cell r="B20245" t="str">
            <v>## Nipple Assembly</v>
          </cell>
          <cell r="C20245" t="str">
            <v xml:space="preserve"> </v>
          </cell>
        </row>
        <row r="20246">
          <cell r="A20246" t="str">
            <v>D4060998</v>
          </cell>
          <cell r="B20246" t="str">
            <v>## Socket Wrench</v>
          </cell>
          <cell r="C20246" t="str">
            <v xml:space="preserve"> </v>
          </cell>
        </row>
        <row r="20247">
          <cell r="A20247" t="str">
            <v>D4061009</v>
          </cell>
          <cell r="B20247" t="str">
            <v>Gasket 14.5x8.5x0.85</v>
          </cell>
          <cell r="C20247" t="str">
            <v xml:space="preserve"> </v>
          </cell>
        </row>
        <row r="20248">
          <cell r="A20248" t="str">
            <v>D4063061</v>
          </cell>
          <cell r="B20248" t="str">
            <v>Breathing Tube</v>
          </cell>
          <cell r="C20248" t="str">
            <v xml:space="preserve"> </v>
          </cell>
        </row>
        <row r="20249">
          <cell r="A20249" t="str">
            <v>D4063074</v>
          </cell>
          <cell r="B20249" t="str">
            <v>Buckle</v>
          </cell>
          <cell r="C20249" t="str">
            <v xml:space="preserve"> </v>
          </cell>
        </row>
        <row r="20250">
          <cell r="A20250" t="str">
            <v>D4065922</v>
          </cell>
          <cell r="B20250" t="str">
            <v>## Transport case, assembly</v>
          </cell>
          <cell r="C20250" t="str">
            <v xml:space="preserve"> </v>
          </cell>
        </row>
        <row r="20251">
          <cell r="A20251" t="str">
            <v>D4066111</v>
          </cell>
          <cell r="B20251" t="str">
            <v>Plug nipple G 1/4 a</v>
          </cell>
          <cell r="C20251" t="str">
            <v xml:space="preserve"> </v>
          </cell>
        </row>
        <row r="20252">
          <cell r="A20252" t="str">
            <v>D4066156</v>
          </cell>
          <cell r="B20252" t="str">
            <v>Meko300,Meko400  Diaphragm plate, upper</v>
          </cell>
          <cell r="C20252" t="str">
            <v xml:space="preserve"> </v>
          </cell>
        </row>
        <row r="20253">
          <cell r="A20253" t="str">
            <v>D4066158</v>
          </cell>
          <cell r="B20253" t="str">
            <v>Meko300,Meko400  Diaphragm plate, lower</v>
          </cell>
          <cell r="C20253" t="str">
            <v xml:space="preserve"> </v>
          </cell>
        </row>
        <row r="20254">
          <cell r="A20254" t="str">
            <v>D4066159</v>
          </cell>
          <cell r="B20254" t="str">
            <v>Meko300,Meko400  O-ring 137x3</v>
          </cell>
          <cell r="C20254" t="str">
            <v xml:space="preserve"> </v>
          </cell>
        </row>
        <row r="20255">
          <cell r="A20255" t="str">
            <v>D4066165</v>
          </cell>
          <cell r="B20255" t="str">
            <v>MEKO 300 and 400  Gasket</v>
          </cell>
          <cell r="C20255" t="str">
            <v xml:space="preserve"> </v>
          </cell>
        </row>
        <row r="20256">
          <cell r="A20256" t="str">
            <v>D4066167</v>
          </cell>
          <cell r="B20256" t="str">
            <v>Meko300,Meko400  Valve cover, assembly</v>
          </cell>
          <cell r="C20256" t="str">
            <v xml:space="preserve"> </v>
          </cell>
        </row>
        <row r="20257">
          <cell r="A20257" t="str">
            <v>D4066171</v>
          </cell>
          <cell r="B20257" t="str">
            <v>MEKO 300  Pressure valve</v>
          </cell>
          <cell r="C20257" t="str">
            <v xml:space="preserve"> </v>
          </cell>
        </row>
        <row r="20258">
          <cell r="A20258" t="str">
            <v>D4066179</v>
          </cell>
          <cell r="B20258" t="str">
            <v>MEKO 300  Fan w/ bearing</v>
          </cell>
          <cell r="C20258" t="str">
            <v xml:space="preserve"> </v>
          </cell>
        </row>
        <row r="20259">
          <cell r="A20259" t="str">
            <v>D4066180</v>
          </cell>
          <cell r="B20259" t="str">
            <v>MEKO 300, 400  Ball bearing</v>
          </cell>
          <cell r="C20259" t="str">
            <v xml:space="preserve"> </v>
          </cell>
        </row>
        <row r="20260">
          <cell r="A20260" t="str">
            <v>D4066192</v>
          </cell>
          <cell r="B20260" t="str">
            <v>Meko300  Washer S 5</v>
          </cell>
          <cell r="C20260" t="str">
            <v xml:space="preserve"> </v>
          </cell>
        </row>
        <row r="20261">
          <cell r="A20261" t="str">
            <v>D4068828</v>
          </cell>
          <cell r="B20261" t="str">
            <v>Refill Oil Odor Filter</v>
          </cell>
          <cell r="C20261" t="str">
            <v xml:space="preserve"> </v>
          </cell>
        </row>
        <row r="20262">
          <cell r="A20262" t="str">
            <v>D4068829</v>
          </cell>
          <cell r="B20262" t="str">
            <v>Refill Fine Drier</v>
          </cell>
          <cell r="C20262" t="str">
            <v xml:space="preserve"> </v>
          </cell>
        </row>
        <row r="20263">
          <cell r="A20263" t="str">
            <v>D4068842</v>
          </cell>
          <cell r="B20263" t="str">
            <v>Needle Bleed Valve</v>
          </cell>
          <cell r="C20263" t="str">
            <v xml:space="preserve"> </v>
          </cell>
        </row>
        <row r="20264">
          <cell r="A20264" t="str">
            <v>D4069003</v>
          </cell>
          <cell r="B20264" t="str">
            <v>Gasket 13.4x8.5x2</v>
          </cell>
          <cell r="C20264" t="str">
            <v xml:space="preserve"> </v>
          </cell>
        </row>
        <row r="20265">
          <cell r="A20265" t="str">
            <v>D4069008</v>
          </cell>
          <cell r="B20265" t="str">
            <v>Handwheel Nut</v>
          </cell>
          <cell r="C20265" t="str">
            <v xml:space="preserve"> </v>
          </cell>
        </row>
        <row r="20266">
          <cell r="A20266" t="str">
            <v>D4071003</v>
          </cell>
          <cell r="B20266" t="str">
            <v>Cap screw f. valve 200bar (-1992)</v>
          </cell>
          <cell r="C20266" t="str">
            <v xml:space="preserve"> </v>
          </cell>
        </row>
        <row r="20267">
          <cell r="A20267" t="str">
            <v>D4071016</v>
          </cell>
          <cell r="B20267" t="str">
            <v>O-Ring 8X1,6</v>
          </cell>
          <cell r="C20267" t="str">
            <v xml:space="preserve"> </v>
          </cell>
        </row>
        <row r="20268">
          <cell r="A20268" t="str">
            <v>D4071022</v>
          </cell>
          <cell r="B20268" t="str">
            <v>PA 37  Cap screw f. valve 200bar</v>
          </cell>
          <cell r="C20268" t="str">
            <v xml:space="preserve"> </v>
          </cell>
        </row>
        <row r="20269">
          <cell r="A20269" t="str">
            <v>D4071023</v>
          </cell>
          <cell r="B20269" t="str">
            <v>Handwheel f. valve 200bar</v>
          </cell>
          <cell r="C20269" t="str">
            <v xml:space="preserve"> </v>
          </cell>
        </row>
        <row r="20270">
          <cell r="A20270" t="str">
            <v>D4071902</v>
          </cell>
          <cell r="B20270" t="str">
            <v>Valve Insert Assy</v>
          </cell>
          <cell r="C20270" t="str">
            <v xml:space="preserve"> </v>
          </cell>
        </row>
        <row r="20271">
          <cell r="A20271" t="str">
            <v>D4073006</v>
          </cell>
          <cell r="B20271" t="str">
            <v>## Union Piece</v>
          </cell>
          <cell r="C20271" t="str">
            <v xml:space="preserve"> </v>
          </cell>
        </row>
        <row r="20272">
          <cell r="A20272" t="str">
            <v>D4073009</v>
          </cell>
          <cell r="B20272" t="str">
            <v>## Support</v>
          </cell>
          <cell r="C20272" t="str">
            <v xml:space="preserve"> </v>
          </cell>
        </row>
        <row r="20273">
          <cell r="A20273" t="str">
            <v>D4074023</v>
          </cell>
          <cell r="B20273" t="str">
            <v>SPACER</v>
          </cell>
          <cell r="C20273" t="str">
            <v xml:space="preserve"> </v>
          </cell>
        </row>
        <row r="20274">
          <cell r="A20274" t="str">
            <v>D4074249</v>
          </cell>
          <cell r="B20274" t="str">
            <v>500 Pressure Reducer, Diaphragm piston</v>
          </cell>
          <cell r="C20274" t="str">
            <v xml:space="preserve"> </v>
          </cell>
        </row>
        <row r="20275">
          <cell r="A20275" t="str">
            <v>D4074316</v>
          </cell>
          <cell r="B20275" t="str">
            <v>Breathing hose ID 7,2 OD 13,7</v>
          </cell>
          <cell r="C20275" t="str">
            <v xml:space="preserve"> </v>
          </cell>
        </row>
        <row r="20276">
          <cell r="A20276" t="str">
            <v>D4074339</v>
          </cell>
          <cell r="B20276" t="str">
            <v>BD 96 T-Piece Medium Pressure</v>
          </cell>
          <cell r="C20276" t="str">
            <v xml:space="preserve"> </v>
          </cell>
        </row>
        <row r="20277">
          <cell r="A20277" t="str">
            <v>D4074992</v>
          </cell>
          <cell r="B20277" t="str">
            <v>SCBA wall box, Type B</v>
          </cell>
          <cell r="C20277" t="str">
            <v xml:space="preserve"> </v>
          </cell>
        </row>
        <row r="20278">
          <cell r="A20278" t="str">
            <v>D4075723</v>
          </cell>
          <cell r="B20278" t="str">
            <v>## BD 96-Z Rescue set w/carrying cont.</v>
          </cell>
          <cell r="C20278" t="str">
            <v xml:space="preserve"> </v>
          </cell>
        </row>
        <row r="20279">
          <cell r="A20279" t="str">
            <v>D4075842</v>
          </cell>
          <cell r="B20279" t="str">
            <v>## 500E Q-S-Z Pressure reducer w/line</v>
          </cell>
          <cell r="C20279" t="str">
            <v xml:space="preserve"> </v>
          </cell>
        </row>
        <row r="20280">
          <cell r="A20280" t="str">
            <v>D4075847</v>
          </cell>
          <cell r="B20280" t="str">
            <v>## 500E Q Pressure reducer w/o line</v>
          </cell>
          <cell r="C20280" t="str">
            <v xml:space="preserve"> </v>
          </cell>
        </row>
        <row r="20281">
          <cell r="A20281" t="str">
            <v>D4075862</v>
          </cell>
          <cell r="B20281" t="str">
            <v>## BD 96 mini  Pressure red. 500E w/line</v>
          </cell>
          <cell r="C20281" t="str">
            <v xml:space="preserve"> </v>
          </cell>
        </row>
        <row r="20282">
          <cell r="A20282" t="str">
            <v>D4076056</v>
          </cell>
          <cell r="B20282" t="str">
            <v>## DA 300  Washer f. whistle</v>
          </cell>
          <cell r="C20282" t="str">
            <v xml:space="preserve"> </v>
          </cell>
        </row>
        <row r="20283">
          <cell r="A20283" t="str">
            <v>D4076057</v>
          </cell>
          <cell r="B20283" t="str">
            <v>## DA 300  Nozzle f. whistle</v>
          </cell>
          <cell r="C20283" t="str">
            <v xml:space="preserve"> </v>
          </cell>
        </row>
        <row r="20284">
          <cell r="A20284" t="str">
            <v>D4076083</v>
          </cell>
          <cell r="B20284" t="str">
            <v>DA 300  Rubber grip ring</v>
          </cell>
          <cell r="C20284" t="str">
            <v xml:space="preserve"> </v>
          </cell>
        </row>
        <row r="20285">
          <cell r="A20285" t="str">
            <v>D4076096</v>
          </cell>
          <cell r="B20285" t="str">
            <v>DA300 Seal cap f. safety valve</v>
          </cell>
          <cell r="C20285" t="str">
            <v xml:space="preserve"> </v>
          </cell>
        </row>
        <row r="20286">
          <cell r="A20286" t="str">
            <v>D4076123</v>
          </cell>
          <cell r="B20286" t="str">
            <v>DA300  Pressure gauge 300bar</v>
          </cell>
          <cell r="C20286" t="str">
            <v xml:space="preserve"> </v>
          </cell>
        </row>
        <row r="20287">
          <cell r="A20287" t="str">
            <v>D4076125</v>
          </cell>
          <cell r="B20287" t="str">
            <v>DA300 Gasket 10x5.7x0.75 f.pres.gauge l.</v>
          </cell>
          <cell r="C20287" t="str">
            <v xml:space="preserve"> </v>
          </cell>
        </row>
        <row r="20288">
          <cell r="A20288" t="str">
            <v>D4076127</v>
          </cell>
          <cell r="B20288" t="str">
            <v>DA 300  Washer f. pressure gauge l.</v>
          </cell>
          <cell r="C20288" t="str">
            <v xml:space="preserve"> </v>
          </cell>
        </row>
        <row r="20289">
          <cell r="A20289" t="str">
            <v>D4076954</v>
          </cell>
          <cell r="B20289" t="str">
            <v>## DA 300  Whistle, assembly</v>
          </cell>
          <cell r="C20289" t="str">
            <v xml:space="preserve"> </v>
          </cell>
        </row>
        <row r="20290">
          <cell r="A20290" t="str">
            <v>D4076957</v>
          </cell>
          <cell r="B20290" t="str">
            <v>DA300  Medium pressure line, assembly</v>
          </cell>
          <cell r="C20290" t="str">
            <v xml:space="preserve"> </v>
          </cell>
        </row>
        <row r="20291">
          <cell r="A20291" t="str">
            <v>D4080143</v>
          </cell>
          <cell r="B20291" t="str">
            <v>Valve seat, assembly, small</v>
          </cell>
          <cell r="C20291" t="str">
            <v xml:space="preserve"> </v>
          </cell>
        </row>
        <row r="20292">
          <cell r="A20292" t="str">
            <v>D4080845</v>
          </cell>
          <cell r="B20292" t="str">
            <v>Adapter,mask leak tester,AUER plug con.</v>
          </cell>
          <cell r="C20292" t="str">
            <v xml:space="preserve"> </v>
          </cell>
        </row>
        <row r="20293">
          <cell r="A20293" t="str">
            <v>D5064908</v>
          </cell>
          <cell r="B20293" t="str">
            <v>Clip, assy</v>
          </cell>
          <cell r="C20293" t="str">
            <v xml:space="preserve"> </v>
          </cell>
        </row>
        <row r="20294">
          <cell r="A20294" t="str">
            <v>D5135022</v>
          </cell>
          <cell r="B20294" t="str">
            <v>Valve Cap</v>
          </cell>
          <cell r="C20294" t="str">
            <v xml:space="preserve"> </v>
          </cell>
        </row>
        <row r="20295">
          <cell r="A20295" t="str">
            <v>D5175508</v>
          </cell>
          <cell r="B20295" t="str">
            <v>Universaltester test head, spare</v>
          </cell>
          <cell r="C20295" t="str">
            <v xml:space="preserve"> </v>
          </cell>
        </row>
        <row r="20296">
          <cell r="A20296" t="str">
            <v>D5175823</v>
          </cell>
          <cell r="B20296" t="str">
            <v>## Pressure gauge 250 bar, GK 1.0</v>
          </cell>
          <cell r="C20296" t="str">
            <v xml:space="preserve"> </v>
          </cell>
        </row>
        <row r="20297">
          <cell r="A20297" t="str">
            <v>D6125861</v>
          </cell>
          <cell r="B20297" t="str">
            <v>Chin strap</v>
          </cell>
          <cell r="C20297" t="str">
            <v xml:space="preserve"> </v>
          </cell>
        </row>
        <row r="20298">
          <cell r="A20298" t="str">
            <v>D6125878</v>
          </cell>
          <cell r="B20298" t="str">
            <v>Visor assy</v>
          </cell>
          <cell r="C20298" t="str">
            <v xml:space="preserve"> </v>
          </cell>
        </row>
        <row r="20299">
          <cell r="A20299" t="str">
            <v>D6181966</v>
          </cell>
          <cell r="B20299" t="str">
            <v>Air Supply Line</v>
          </cell>
          <cell r="C20299" t="str">
            <v xml:space="preserve"> </v>
          </cell>
        </row>
        <row r="20300">
          <cell r="A20300" t="str">
            <v>D6181967</v>
          </cell>
          <cell r="B20300" t="str">
            <v>Coupling 1/4"</v>
          </cell>
          <cell r="C20300" t="str">
            <v xml:space="preserve"> </v>
          </cell>
        </row>
        <row r="20301">
          <cell r="A20301" t="str">
            <v>D6181975</v>
          </cell>
          <cell r="B20301" t="str">
            <v>Flow Control Valve</v>
          </cell>
          <cell r="C20301" t="str">
            <v xml:space="preserve"> </v>
          </cell>
        </row>
        <row r="20302">
          <cell r="A20302">
            <v>10060287</v>
          </cell>
          <cell r="B20302" t="str">
            <v>3SH Police w/bag, BUND</v>
          </cell>
          <cell r="C20302" t="str">
            <v xml:space="preserve"> </v>
          </cell>
        </row>
        <row r="20303">
          <cell r="A20303">
            <v>10060288</v>
          </cell>
          <cell r="B20303" t="str">
            <v>3SH Police-small w/bag, BUND</v>
          </cell>
          <cell r="C20303" t="str">
            <v xml:space="preserve"> </v>
          </cell>
        </row>
        <row r="20304">
          <cell r="A20304">
            <v>10087965</v>
          </cell>
          <cell r="B20304" t="str">
            <v>AutoMaXX-AE REGULATOR BUND</v>
          </cell>
          <cell r="C20304" t="str">
            <v xml:space="preserve"> </v>
          </cell>
        </row>
        <row r="20305">
          <cell r="A20305">
            <v>10087967</v>
          </cell>
          <cell r="B20305" t="str">
            <v>alphaHUD BUND</v>
          </cell>
          <cell r="C20305" t="str">
            <v xml:space="preserve"> </v>
          </cell>
        </row>
        <row r="20306">
          <cell r="A20306">
            <v>10088565</v>
          </cell>
          <cell r="B20306" t="str">
            <v>Test equipment BUND</v>
          </cell>
          <cell r="C20306" t="str">
            <v xml:space="preserve"> </v>
          </cell>
        </row>
        <row r="20307">
          <cell r="A20307">
            <v>10088677</v>
          </cell>
          <cell r="B20307" t="str">
            <v>SCBA 2800l BUND</v>
          </cell>
          <cell r="C20307" t="str">
            <v xml:space="preserve"> </v>
          </cell>
        </row>
        <row r="20308">
          <cell r="A20308">
            <v>10088678</v>
          </cell>
          <cell r="B20308" t="str">
            <v>shipping box ASG 2800l BUND</v>
          </cell>
          <cell r="C20308" t="str">
            <v xml:space="preserve"> </v>
          </cell>
        </row>
        <row r="20309">
          <cell r="A20309">
            <v>10088771</v>
          </cell>
          <cell r="B20309" t="str">
            <v>shipping box ASG 2800l BUND appendix</v>
          </cell>
          <cell r="C20309" t="str">
            <v xml:space="preserve"> </v>
          </cell>
        </row>
        <row r="20310">
          <cell r="A20310">
            <v>10088772</v>
          </cell>
          <cell r="B20310" t="str">
            <v>SCBA 2800l BUND SP</v>
          </cell>
          <cell r="C20310" t="str">
            <v xml:space="preserve"> </v>
          </cell>
        </row>
        <row r="20311">
          <cell r="A20311">
            <v>10088774</v>
          </cell>
          <cell r="B20311" t="str">
            <v>Comp.-Cyl.6,8l/300bar, full BUND SP</v>
          </cell>
          <cell r="C20311" t="str">
            <v xml:space="preserve"> </v>
          </cell>
        </row>
        <row r="20312">
          <cell r="A20312">
            <v>10088777</v>
          </cell>
          <cell r="B20312" t="str">
            <v>appendix equipment 2800l BUND</v>
          </cell>
          <cell r="C20312" t="str">
            <v xml:space="preserve"> </v>
          </cell>
        </row>
        <row r="20313">
          <cell r="A20313">
            <v>10093382</v>
          </cell>
          <cell r="B20313" t="str">
            <v>SCBA 1800l BUND</v>
          </cell>
          <cell r="C20313" t="str">
            <v xml:space="preserve"> </v>
          </cell>
        </row>
        <row r="20314">
          <cell r="A20314">
            <v>10093383</v>
          </cell>
          <cell r="B20314" t="str">
            <v>SCBA 900l BUND</v>
          </cell>
          <cell r="C20314" t="str">
            <v xml:space="preserve"> </v>
          </cell>
        </row>
        <row r="20315">
          <cell r="A20315">
            <v>10093384</v>
          </cell>
          <cell r="B20315" t="str">
            <v>SCBA 3600l BUND</v>
          </cell>
          <cell r="C20315" t="str">
            <v xml:space="preserve"> </v>
          </cell>
        </row>
        <row r="20316">
          <cell r="A20316">
            <v>10093385</v>
          </cell>
          <cell r="B20316" t="str">
            <v>SCBA 3600l ABC BUND</v>
          </cell>
          <cell r="C20316" t="str">
            <v xml:space="preserve"> </v>
          </cell>
        </row>
        <row r="20317">
          <cell r="A20317">
            <v>10093386</v>
          </cell>
          <cell r="B20317" t="str">
            <v>appendix equipment 1800l BUND</v>
          </cell>
          <cell r="C20317" t="str">
            <v xml:space="preserve"> </v>
          </cell>
        </row>
        <row r="20318">
          <cell r="A20318">
            <v>10093387</v>
          </cell>
          <cell r="B20318" t="str">
            <v>appendix equipment 3600l BUND</v>
          </cell>
          <cell r="C20318" t="str">
            <v xml:space="preserve"> </v>
          </cell>
        </row>
        <row r="20319">
          <cell r="A20319">
            <v>10093388</v>
          </cell>
          <cell r="B20319" t="str">
            <v>appendix equipment 3600l ABC BUND</v>
          </cell>
          <cell r="C20319" t="str">
            <v xml:space="preserve"> </v>
          </cell>
        </row>
        <row r="20320">
          <cell r="A20320">
            <v>10093395</v>
          </cell>
          <cell r="B20320" t="str">
            <v>SCBA 1800l BUND SP</v>
          </cell>
          <cell r="C20320" t="str">
            <v xml:space="preserve"> </v>
          </cell>
        </row>
        <row r="20321">
          <cell r="A20321">
            <v>10093396</v>
          </cell>
          <cell r="B20321" t="str">
            <v>SCBA 900l BUND SP</v>
          </cell>
          <cell r="C20321" t="str">
            <v xml:space="preserve"> </v>
          </cell>
        </row>
        <row r="20322">
          <cell r="A20322">
            <v>10093397</v>
          </cell>
          <cell r="B20322" t="str">
            <v>SCBA 3600l BUND SP</v>
          </cell>
          <cell r="C20322" t="str">
            <v xml:space="preserve"> </v>
          </cell>
        </row>
        <row r="20323">
          <cell r="A20323">
            <v>10093399</v>
          </cell>
          <cell r="B20323" t="str">
            <v>AirMaXX -S -Q -M with ICU-S BUND SP</v>
          </cell>
          <cell r="C20323" t="str">
            <v xml:space="preserve"> </v>
          </cell>
        </row>
        <row r="20324">
          <cell r="A20324">
            <v>10093462</v>
          </cell>
          <cell r="B20324" t="str">
            <v>Comp.-Cyl. 3l/300bar, full BUND SP</v>
          </cell>
          <cell r="C20324" t="str">
            <v xml:space="preserve"> </v>
          </cell>
        </row>
        <row r="20325">
          <cell r="A20325">
            <v>10093463</v>
          </cell>
          <cell r="B20325" t="str">
            <v>Comp.-Cyl.6,8l/300bar, full ABC BUND SP</v>
          </cell>
          <cell r="C20325" t="str">
            <v xml:space="preserve"> </v>
          </cell>
        </row>
        <row r="20326">
          <cell r="A20326">
            <v>10093520</v>
          </cell>
          <cell r="B20326" t="str">
            <v>B+R Maskadapter HLS  ground employees</v>
          </cell>
          <cell r="C20326" t="str">
            <v xml:space="preserve"> </v>
          </cell>
        </row>
        <row r="20327">
          <cell r="A20327">
            <v>10093658</v>
          </cell>
          <cell r="B20327" t="str">
            <v>Testgauge cylinder press. - 400bar, BUND</v>
          </cell>
          <cell r="C20327" t="str">
            <v xml:space="preserve"> </v>
          </cell>
        </row>
        <row r="20328">
          <cell r="A20328">
            <v>10110304</v>
          </cell>
          <cell r="B20328" t="str">
            <v>appendix equipment 2800l BUND SP</v>
          </cell>
          <cell r="C20328" t="str">
            <v xml:space="preserve"> </v>
          </cell>
        </row>
        <row r="20329">
          <cell r="A20329">
            <v>10122170</v>
          </cell>
          <cell r="B20329" t="str">
            <v>Comp.-Cyl. 6,8l, full, compl. ABC BUND</v>
          </cell>
          <cell r="C20329" t="str">
            <v xml:space="preserve"> </v>
          </cell>
        </row>
        <row r="20330">
          <cell r="A20330">
            <v>10122181</v>
          </cell>
          <cell r="B20330" t="str">
            <v>Comp.-Cyl.6,8l, full, compl., BUND</v>
          </cell>
          <cell r="C20330" t="str">
            <v xml:space="preserve"> </v>
          </cell>
        </row>
        <row r="20331">
          <cell r="A20331">
            <v>10122182</v>
          </cell>
          <cell r="B20331" t="str">
            <v>Comp.-Cyl.4,7l, full, complete, BUND</v>
          </cell>
          <cell r="C20331" t="str">
            <v xml:space="preserve"> </v>
          </cell>
        </row>
        <row r="20332">
          <cell r="A20332">
            <v>10122183</v>
          </cell>
          <cell r="B20332" t="str">
            <v>Comp.-Cyl. 3l, full, compl., BUND</v>
          </cell>
          <cell r="C20332" t="str">
            <v xml:space="preserve"> </v>
          </cell>
        </row>
        <row r="20333">
          <cell r="A20333">
            <v>10124955</v>
          </cell>
          <cell r="B20333" t="str">
            <v>Test equipment SCBA and CCBA, BUND</v>
          </cell>
          <cell r="C20333" t="str">
            <v xml:space="preserve"> </v>
          </cell>
        </row>
        <row r="20334">
          <cell r="A20334">
            <v>10128647</v>
          </cell>
          <cell r="B20334" t="str">
            <v>CBRN UPGRADE KIT AUTOMAXX-N BUND</v>
          </cell>
          <cell r="C20334" t="str">
            <v xml:space="preserve"> </v>
          </cell>
        </row>
        <row r="20335">
          <cell r="A20335">
            <v>10150400</v>
          </cell>
          <cell r="B20335" t="str">
            <v>Cylinder Valve Overhaul Kit 2216 PSI</v>
          </cell>
          <cell r="C20335" t="str">
            <v xml:space="preserve"> </v>
          </cell>
        </row>
        <row r="20336">
          <cell r="A20336">
            <v>10174693</v>
          </cell>
          <cell r="B20336" t="str">
            <v>Cal. case SmartCHECK BUND LP connection</v>
          </cell>
          <cell r="C20336" t="str">
            <v xml:space="preserve"> </v>
          </cell>
        </row>
        <row r="20337">
          <cell r="A20337">
            <v>10174696</v>
          </cell>
          <cell r="B20337" t="str">
            <v>Adaptor hose for 10l SC BUND cal.case SC</v>
          </cell>
          <cell r="C20337" t="str">
            <v xml:space="preserve"> </v>
          </cell>
        </row>
        <row r="20338">
          <cell r="A20338">
            <v>10174697</v>
          </cell>
          <cell r="B20338" t="str">
            <v>LP connection for SC BUND cal. case SC</v>
          </cell>
          <cell r="C20338" t="str">
            <v xml:space="preserve"> </v>
          </cell>
        </row>
        <row r="20339">
          <cell r="A20339">
            <v>10174698</v>
          </cell>
          <cell r="B20339" t="str">
            <v>Head con.for SC BUND cal.case SmartCHECK</v>
          </cell>
          <cell r="C20339" t="str">
            <v xml:space="preserve"> </v>
          </cell>
        </row>
        <row r="20340">
          <cell r="A20340" t="str">
            <v>10020783-BUND</v>
          </cell>
          <cell r="B20340" t="str">
            <v>Medium Press Line AutoMaXX 650 Si, Spare</v>
          </cell>
          <cell r="C20340" t="str">
            <v xml:space="preserve"> </v>
          </cell>
        </row>
        <row r="20341">
          <cell r="A20341" t="str">
            <v>10032083-BUND</v>
          </cell>
          <cell r="B20341" t="str">
            <v>Diaphragm, 5 EA, Spare, AutoMaXX</v>
          </cell>
          <cell r="C20341" t="str">
            <v xml:space="preserve"> </v>
          </cell>
        </row>
        <row r="20342">
          <cell r="A20342" t="str">
            <v>10032084-BUND</v>
          </cell>
          <cell r="B20342" t="str">
            <v>GREASE, KLÜBERALPHA YV93  (5 G), BUND</v>
          </cell>
          <cell r="C20342" t="str">
            <v xml:space="preserve"> </v>
          </cell>
        </row>
        <row r="20343">
          <cell r="A20343" t="str">
            <v>10032087-BUND</v>
          </cell>
          <cell r="B20343" t="str">
            <v>AutoMaXX AE/AS  Spring,  EU , Spare</v>
          </cell>
          <cell r="C20343" t="str">
            <v xml:space="preserve"> </v>
          </cell>
        </row>
        <row r="20344">
          <cell r="A20344" t="str">
            <v>10037519-BUND</v>
          </cell>
          <cell r="B20344" t="str">
            <v>Plug in connector ESA, spare</v>
          </cell>
          <cell r="C20344" t="str">
            <v xml:space="preserve"> </v>
          </cell>
        </row>
        <row r="20345">
          <cell r="A20345" t="str">
            <v>10058212-BUND</v>
          </cell>
          <cell r="B20345" t="str">
            <v>ALPHASCOUT TETRA W. CABLE F. MTP850EX</v>
          </cell>
          <cell r="C20345" t="str">
            <v xml:space="preserve"> </v>
          </cell>
        </row>
        <row r="20346">
          <cell r="A20346" t="str">
            <v>10065875-BUND</v>
          </cell>
          <cell r="B20346" t="str">
            <v>alphaTAG writer EU - BUND</v>
          </cell>
          <cell r="C20346" t="str">
            <v xml:space="preserve"> </v>
          </cell>
        </row>
        <row r="20347">
          <cell r="A20347" t="str">
            <v>10080822-BUND</v>
          </cell>
          <cell r="B20347" t="str">
            <v>3S Lens,  pckg of 10pcs</v>
          </cell>
          <cell r="C20347" t="str">
            <v xml:space="preserve"> </v>
          </cell>
        </row>
        <row r="20348">
          <cell r="A20348" t="str">
            <v>10087695-BUND</v>
          </cell>
          <cell r="B20348" t="str">
            <v>Container Ultra Elite BUND</v>
          </cell>
          <cell r="C20348" t="str">
            <v xml:space="preserve"> </v>
          </cell>
        </row>
        <row r="20349">
          <cell r="A20349" t="str">
            <v>10087883-BUND</v>
          </cell>
          <cell r="B20349" t="str">
            <v>Cover demand valve posit. pressure BUND</v>
          </cell>
          <cell r="C20349" t="str">
            <v xml:space="preserve"> </v>
          </cell>
        </row>
        <row r="20350">
          <cell r="A20350" t="str">
            <v>10087944-SP</v>
          </cell>
          <cell r="B20350" t="str">
            <v>HDD 2,5" , SmartCHECK, spare BUND</v>
          </cell>
          <cell r="C20350" t="str">
            <v xml:space="preserve"> </v>
          </cell>
        </row>
        <row r="20351">
          <cell r="A20351" t="str">
            <v>10088277-BUND</v>
          </cell>
          <cell r="B20351" t="str">
            <v>Protective cover, SmartCHECK BUND, Spare</v>
          </cell>
          <cell r="C20351" t="str">
            <v xml:space="preserve"> </v>
          </cell>
        </row>
        <row r="20352">
          <cell r="A20352" t="str">
            <v>10088278-SP</v>
          </cell>
          <cell r="B20352" t="str">
            <v>USB Stick SmartCHECK BUND spare</v>
          </cell>
          <cell r="C20352" t="str">
            <v xml:space="preserve"> </v>
          </cell>
        </row>
        <row r="20353">
          <cell r="A20353" t="str">
            <v>10088561-BUND</v>
          </cell>
          <cell r="B20353" t="str">
            <v>Tool bag, SmartCHECK, Spare</v>
          </cell>
          <cell r="C20353" t="str">
            <v xml:space="preserve"> </v>
          </cell>
        </row>
        <row r="20354">
          <cell r="A20354" t="str">
            <v>10088569-BUND</v>
          </cell>
          <cell r="B20354" t="str">
            <v>Touchpen for German Army</v>
          </cell>
          <cell r="C20354" t="str">
            <v xml:space="preserve"> </v>
          </cell>
        </row>
        <row r="20355">
          <cell r="A20355" t="str">
            <v>10088574-BUND</v>
          </cell>
          <cell r="B20355" t="str">
            <v>CPS Valve test, SmartCHECK BUND, spare</v>
          </cell>
          <cell r="C20355" t="str">
            <v xml:space="preserve"> </v>
          </cell>
        </row>
        <row r="20356">
          <cell r="A20356" t="str">
            <v>10088576-SP</v>
          </cell>
          <cell r="B20356" t="str">
            <v>Adap.M45x3 with G1/2"Cal.case SC BUND SP</v>
          </cell>
          <cell r="C20356" t="str">
            <v xml:space="preserve"> </v>
          </cell>
        </row>
        <row r="20357">
          <cell r="A20357" t="str">
            <v>10088679-BUND</v>
          </cell>
          <cell r="B20357" t="str">
            <v>comp.-cyl. cover 137,reflex packed</v>
          </cell>
          <cell r="C20357" t="str">
            <v xml:space="preserve"> </v>
          </cell>
        </row>
        <row r="20358">
          <cell r="A20358" t="str">
            <v>10088680-BUND</v>
          </cell>
          <cell r="B20358" t="str">
            <v>comp.-cyl. cover 156,reflex packed</v>
          </cell>
          <cell r="C20358" t="str">
            <v xml:space="preserve"> </v>
          </cell>
        </row>
        <row r="20359">
          <cell r="A20359" t="str">
            <v>10088747-BUND</v>
          </cell>
          <cell r="B20359" t="str">
            <v>Container Ultra Elite BUND</v>
          </cell>
          <cell r="C20359" t="str">
            <v xml:space="preserve"> </v>
          </cell>
        </row>
        <row r="20360">
          <cell r="A20360" t="str">
            <v>10090279-BUND</v>
          </cell>
          <cell r="B20360" t="str">
            <v>ID Card "Nutzer" SmartCHECK</v>
          </cell>
          <cell r="C20360" t="str">
            <v xml:space="preserve"> </v>
          </cell>
        </row>
        <row r="20361">
          <cell r="A20361" t="str">
            <v>10090345-BUND</v>
          </cell>
          <cell r="B20361" t="str">
            <v>silicon oil / bottle 100 ml, spare</v>
          </cell>
          <cell r="C20361" t="str">
            <v xml:space="preserve"> </v>
          </cell>
        </row>
        <row r="20362">
          <cell r="A20362" t="str">
            <v>10093710-BUND</v>
          </cell>
          <cell r="B20362" t="str">
            <v>Dust filter, Pkg 2pcs, spare, SmartCHECK</v>
          </cell>
          <cell r="C20362" t="str">
            <v xml:space="preserve"> </v>
          </cell>
        </row>
        <row r="20363">
          <cell r="A20363" t="str">
            <v>10093732-BUND</v>
          </cell>
          <cell r="B20363" t="str">
            <v>Isopropanol cleaning tissue 100PCS, SP</v>
          </cell>
          <cell r="C20363" t="str">
            <v xml:space="preserve"> </v>
          </cell>
        </row>
        <row r="20364">
          <cell r="A20364" t="str">
            <v>10096120-BUND</v>
          </cell>
          <cell r="B20364" t="str">
            <v>AutoMaXX   U-Clip, Bypass (5x) BUND</v>
          </cell>
          <cell r="C20364" t="str">
            <v xml:space="preserve"> </v>
          </cell>
        </row>
        <row r="20365">
          <cell r="A20365" t="str">
            <v>10102910-BUND</v>
          </cell>
          <cell r="B20365" t="str">
            <v>Ultra EliteP &amp; 3S control valve, 20x</v>
          </cell>
          <cell r="C20365" t="str">
            <v xml:space="preserve"> </v>
          </cell>
        </row>
        <row r="20366">
          <cell r="A20366" t="str">
            <v>10109159-SP</v>
          </cell>
          <cell r="B20366" t="str">
            <v>Cal. case SC BUND threaded con.QS-G1/2-I</v>
          </cell>
          <cell r="C20366" t="str">
            <v xml:space="preserve"> </v>
          </cell>
        </row>
        <row r="20367">
          <cell r="A20367" t="str">
            <v>10124996-BUND</v>
          </cell>
          <cell r="B20367" t="str">
            <v>SmartCHECK BUND, SCBA and CCBA, SP</v>
          </cell>
          <cell r="C20367" t="str">
            <v xml:space="preserve"> </v>
          </cell>
        </row>
        <row r="20368">
          <cell r="A20368" t="str">
            <v>10124998-BUND</v>
          </cell>
          <cell r="B20368" t="str">
            <v>Test adapter BG4 SmartCHECK BUND, SP</v>
          </cell>
          <cell r="C20368" t="str">
            <v xml:space="preserve"> </v>
          </cell>
        </row>
        <row r="20369">
          <cell r="A20369" t="str">
            <v>10126009-BUND</v>
          </cell>
          <cell r="B20369" t="str">
            <v>Software Update SmartCHECK - BUND</v>
          </cell>
          <cell r="C20369" t="str">
            <v xml:space="preserve"> </v>
          </cell>
        </row>
        <row r="20370">
          <cell r="A20370" t="str">
            <v>10156766-BUND</v>
          </cell>
          <cell r="B20370" t="str">
            <v>ASG 2800L Bund; Replacement Kit - Tetra</v>
          </cell>
          <cell r="C20370" t="str">
            <v xml:space="preserve"> </v>
          </cell>
        </row>
        <row r="20371">
          <cell r="A20371" t="str">
            <v>D2055038-BUND</v>
          </cell>
          <cell r="B20371" t="str">
            <v>Tool, Valve Exchange</v>
          </cell>
          <cell r="C20371" t="str">
            <v xml:space="preserve"> </v>
          </cell>
        </row>
        <row r="20372">
          <cell r="A20372" t="str">
            <v>D2055746-BUND</v>
          </cell>
          <cell r="B20372" t="str">
            <v>3S Lens frame, assembly</v>
          </cell>
          <cell r="C20372" t="str">
            <v xml:space="preserve"> </v>
          </cell>
        </row>
        <row r="20373">
          <cell r="A20373" t="str">
            <v>D2055753-BUND</v>
          </cell>
          <cell r="B20373" t="str">
            <v>MASK SUSPENSION RD40, PACK OF 4, BUND</v>
          </cell>
          <cell r="C20373" t="str">
            <v xml:space="preserve"> </v>
          </cell>
        </row>
        <row r="20374">
          <cell r="A20374" t="str">
            <v>D2056714-BUND</v>
          </cell>
          <cell r="B20374" t="str">
            <v>Ultra Elite  Inh. valve disc, Pkg. of 20</v>
          </cell>
          <cell r="C20374" t="str">
            <v xml:space="preserve"> </v>
          </cell>
        </row>
        <row r="20375">
          <cell r="A20375" t="str">
            <v>D2056722-BUND</v>
          </cell>
          <cell r="B20375" t="str">
            <v>Ultra EliteP &amp; 3S Inh.valve disc, 20x</v>
          </cell>
          <cell r="C20375" t="str">
            <v xml:space="preserve"> </v>
          </cell>
        </row>
        <row r="20376">
          <cell r="A20376" t="str">
            <v>D2056724-BUND</v>
          </cell>
          <cell r="B20376" t="str">
            <v>Ultra Elite  Exh. valve disc P,Pkg.of 10</v>
          </cell>
          <cell r="C20376" t="str">
            <v xml:space="preserve"> </v>
          </cell>
        </row>
        <row r="20377">
          <cell r="A20377" t="str">
            <v>D2056725-BUND</v>
          </cell>
          <cell r="B20377" t="str">
            <v>Ultra Elite  Exh. valve P, accessories</v>
          </cell>
          <cell r="C20377" t="str">
            <v xml:space="preserve"> </v>
          </cell>
        </row>
        <row r="20378">
          <cell r="A20378" t="str">
            <v>D2056735-BUND</v>
          </cell>
          <cell r="B20378" t="str">
            <v>MASK SUSPENSION M45X3 / PACK OF 2, BUND</v>
          </cell>
          <cell r="C20378" t="str">
            <v xml:space="preserve"> </v>
          </cell>
        </row>
        <row r="20379">
          <cell r="A20379" t="str">
            <v>D2056915-BUND</v>
          </cell>
          <cell r="B20379" t="str">
            <v>Ultra Elite  Nose cup, assembly, spare</v>
          </cell>
          <cell r="C20379" t="str">
            <v xml:space="preserve"> </v>
          </cell>
        </row>
        <row r="20380">
          <cell r="A20380" t="str">
            <v>D4066830-BUND</v>
          </cell>
          <cell r="B20380" t="str">
            <v>Pressure reducer Airline</v>
          </cell>
          <cell r="C20380" t="str">
            <v xml:space="preserve"> </v>
          </cell>
        </row>
        <row r="20381">
          <cell r="A20381" t="str">
            <v>D4066847-BUND</v>
          </cell>
          <cell r="B20381" t="str">
            <v>Air Hose 5m</v>
          </cell>
          <cell r="C20381" t="str">
            <v xml:space="preserve"> </v>
          </cell>
        </row>
        <row r="20382">
          <cell r="A20382" t="str">
            <v>D4071700-BUND</v>
          </cell>
          <cell r="B20382" t="str">
            <v>DISCHARGE PROTECTION A, BUND</v>
          </cell>
          <cell r="C20382" t="str">
            <v xml:space="preserve"> </v>
          </cell>
        </row>
        <row r="20383">
          <cell r="A20383" t="str">
            <v>D4075818-BUND</v>
          </cell>
          <cell r="B20383" t="str">
            <v>T-PIECE 156/300BAR,F.6/6.8L COMP.CYL.</v>
          </cell>
          <cell r="C20383" t="str">
            <v xml:space="preserve"> </v>
          </cell>
        </row>
        <row r="20384">
          <cell r="A20384" t="str">
            <v>D4075923-BUND</v>
          </cell>
          <cell r="B20384" t="str">
            <v>BARRIERTA O-FLUID  5 ML, BUND</v>
          </cell>
          <cell r="C20384" t="str">
            <v xml:space="preserve"> </v>
          </cell>
        </row>
        <row r="20385">
          <cell r="A20385" t="str">
            <v>D4079963-BUND</v>
          </cell>
          <cell r="B20385" t="str">
            <v>LA 37,83,183,300-2,73,88-P Diaphragm,ass</v>
          </cell>
          <cell r="C20385" t="str">
            <v xml:space="preserve"> </v>
          </cell>
        </row>
        <row r="20386">
          <cell r="A20386" t="str">
            <v>D5135912-BUND</v>
          </cell>
          <cell r="B20386" t="str">
            <v>3S, 3S-H Exhalation valve disc,PKG.of 10</v>
          </cell>
          <cell r="C20386" t="str">
            <v xml:space="preserve"> </v>
          </cell>
        </row>
        <row r="20387">
          <cell r="A20387" t="str">
            <v>D6125723-BUND</v>
          </cell>
          <cell r="B20387" t="str">
            <v>3S-H-A, mask, small, special appl., BUND</v>
          </cell>
          <cell r="C20387" t="str">
            <v xml:space="preserve"> </v>
          </cell>
        </row>
        <row r="20388">
          <cell r="A20388">
            <v>61519</v>
          </cell>
          <cell r="B20388" t="str">
            <v>COCK,DRAIN 1/8 NPT</v>
          </cell>
          <cell r="C20388" t="str">
            <v xml:space="preserve"> </v>
          </cell>
        </row>
        <row r="20389">
          <cell r="A20389">
            <v>63831</v>
          </cell>
          <cell r="B20389" t="str">
            <v>SCREW,CAP,HEX SOCKET HEAD</v>
          </cell>
          <cell r="C20389" t="str">
            <v xml:space="preserve"> </v>
          </cell>
        </row>
        <row r="20390">
          <cell r="A20390">
            <v>63832</v>
          </cell>
          <cell r="B20390" t="str">
            <v>WASHER,LOCK,NOM.SZ.5/16</v>
          </cell>
          <cell r="C20390" t="str">
            <v xml:space="preserve"> </v>
          </cell>
        </row>
        <row r="20391">
          <cell r="A20391">
            <v>81773</v>
          </cell>
          <cell r="B20391" t="str">
            <v>BOWL,STEEL,A.L.FLT</v>
          </cell>
          <cell r="C20391" t="str">
            <v xml:space="preserve"> </v>
          </cell>
        </row>
        <row r="20392">
          <cell r="A20392">
            <v>86602</v>
          </cell>
          <cell r="B20392" t="str">
            <v>HEAD,FILTER.AIRLINE</v>
          </cell>
          <cell r="C20392" t="str">
            <v xml:space="preserve"> </v>
          </cell>
        </row>
        <row r="20393">
          <cell r="A20393">
            <v>89775</v>
          </cell>
          <cell r="B20393" t="str">
            <v>GASKET,NEOP. 3 1/8IN.ID.</v>
          </cell>
          <cell r="C20393" t="str">
            <v xml:space="preserve"> </v>
          </cell>
        </row>
        <row r="20394">
          <cell r="A20394">
            <v>91374</v>
          </cell>
          <cell r="B20394" t="str">
            <v>RING,RETAINER,AL FILT</v>
          </cell>
          <cell r="C20394" t="str">
            <v xml:space="preserve"> </v>
          </cell>
        </row>
        <row r="20395">
          <cell r="A20395">
            <v>10173606</v>
          </cell>
          <cell r="B20395" t="str">
            <v>Alpha Click adapter round model</v>
          </cell>
          <cell r="C20395" t="str">
            <v xml:space="preserve"> </v>
          </cell>
        </row>
        <row r="20396">
          <cell r="A20396" t="str">
            <v>E0000686</v>
          </cell>
          <cell r="B20396" t="str">
            <v>O-ring 17.86x2.62 for valve, 000169.00</v>
          </cell>
          <cell r="C20396" t="str">
            <v xml:space="preserve"> </v>
          </cell>
        </row>
        <row r="20397">
          <cell r="A20397" t="str">
            <v>E0000700</v>
          </cell>
          <cell r="B20397" t="str">
            <v>Screw nut, handwell valve VTI, 0171.5.1</v>
          </cell>
          <cell r="C20397" t="str">
            <v xml:space="preserve"> </v>
          </cell>
        </row>
        <row r="20398">
          <cell r="A20398" t="str">
            <v>E0000701</v>
          </cell>
          <cell r="B20398" t="str">
            <v>Handwheel, valve VTI,0172.11.149.51</v>
          </cell>
          <cell r="C20398" t="str">
            <v xml:space="preserve"> </v>
          </cell>
        </row>
        <row r="20399">
          <cell r="A20399" t="str">
            <v>E0000742</v>
          </cell>
          <cell r="B20399" t="str">
            <v>O-ring seal, valve, 720/395.010.00</v>
          </cell>
          <cell r="C20399" t="str">
            <v xml:space="preserve"> </v>
          </cell>
        </row>
        <row r="20400">
          <cell r="A20400" t="str">
            <v>E0000743</v>
          </cell>
          <cell r="B20400" t="str">
            <v>O-ring seal, valve, 4322/800.162.00</v>
          </cell>
          <cell r="C20400" t="str">
            <v xml:space="preserve"> </v>
          </cell>
        </row>
        <row r="20401">
          <cell r="A20401" t="str">
            <v>E0000744</v>
          </cell>
          <cell r="B20401" t="str">
            <v>O-ring seal, valve, 13319/80016100</v>
          </cell>
          <cell r="C20401" t="str">
            <v xml:space="preserve"> </v>
          </cell>
        </row>
        <row r="20402">
          <cell r="A20402" t="str">
            <v>E0000745</v>
          </cell>
          <cell r="B20402" t="str">
            <v>O-ring seal, plug, 800.163.00</v>
          </cell>
          <cell r="C20402" t="str">
            <v xml:space="preserve"> </v>
          </cell>
        </row>
        <row r="20403">
          <cell r="A20403" t="str">
            <v>E0000806</v>
          </cell>
          <cell r="B20403" t="str">
            <v>Handwheel screw, l 495/800.105.000</v>
          </cell>
          <cell r="C20403" t="str">
            <v xml:space="preserve"> </v>
          </cell>
        </row>
        <row r="20404">
          <cell r="A20404" t="str">
            <v>E0000807</v>
          </cell>
          <cell r="B20404" t="str">
            <v>Spring, valve handwheel, 800.109.00</v>
          </cell>
          <cell r="C20404" t="str">
            <v xml:space="preserve"> </v>
          </cell>
        </row>
        <row r="20405">
          <cell r="A20405" t="str">
            <v>E0000808</v>
          </cell>
          <cell r="B20405" t="str">
            <v>Valve handwheel, SG13317/000.101.00</v>
          </cell>
          <cell r="C20405" t="str">
            <v xml:space="preserve"> </v>
          </cell>
        </row>
        <row r="20406">
          <cell r="A20406" t="str">
            <v>E0000809</v>
          </cell>
          <cell r="B20406" t="str">
            <v>Valve shaft guide,  13327/800.107.00</v>
          </cell>
          <cell r="C20406" t="str">
            <v xml:space="preserve"> </v>
          </cell>
        </row>
        <row r="20407">
          <cell r="A20407" t="str">
            <v>E0000810</v>
          </cell>
          <cell r="B20407" t="str">
            <v>Valve shaft,  13326/800.108.00</v>
          </cell>
          <cell r="C20407" t="str">
            <v xml:space="preserve"> </v>
          </cell>
        </row>
        <row r="20408">
          <cell r="A20408" t="str">
            <v>E0000811</v>
          </cell>
          <cell r="B20408" t="str">
            <v>Plug, SG-13827/80010800</v>
          </cell>
          <cell r="C20408" t="str">
            <v xml:space="preserve"> </v>
          </cell>
        </row>
        <row r="20409">
          <cell r="A20409" t="str">
            <v>E0000860</v>
          </cell>
          <cell r="B20409" t="str">
            <v>ValveVTI thread M18x1,5 for cylinder</v>
          </cell>
          <cell r="C20409" t="str">
            <v xml:space="preserve"> </v>
          </cell>
        </row>
        <row r="20410">
          <cell r="A20410" t="str">
            <v>E0001444</v>
          </cell>
          <cell r="B20410" t="str">
            <v>Connector1/2m.-1/4f.,nikel-plated brass</v>
          </cell>
          <cell r="C20410" t="str">
            <v xml:space="preserve"> </v>
          </cell>
        </row>
        <row r="20411">
          <cell r="A20411" t="str">
            <v>E0001445</v>
          </cell>
          <cell r="B20411" t="str">
            <v>Y-piece 1/2m.-1/4f.,nikel-plated brass</v>
          </cell>
          <cell r="C20411" t="str">
            <v xml:space="preserve"> </v>
          </cell>
        </row>
        <row r="20412">
          <cell r="A20412" t="str">
            <v>E0001819</v>
          </cell>
          <cell r="B20412" t="str">
            <v>O-ring 74.4 x 3.0, for PAS9, Y23194</v>
          </cell>
          <cell r="C20412" t="str">
            <v xml:space="preserve"> </v>
          </cell>
        </row>
        <row r="20413">
          <cell r="A20413" t="str">
            <v>E0001820</v>
          </cell>
          <cell r="B20413" t="str">
            <v>Backup ring, use with O-rimg 74, Y23195</v>
          </cell>
          <cell r="C20413" t="str">
            <v xml:space="preserve"> </v>
          </cell>
        </row>
        <row r="20414">
          <cell r="A20414" t="str">
            <v>E0002025</v>
          </cell>
          <cell r="B20414" t="str">
            <v>PAS6 cartridge, Y38947</v>
          </cell>
          <cell r="C20414" t="str">
            <v xml:space="preserve"> </v>
          </cell>
        </row>
        <row r="20415">
          <cell r="A20415" t="str">
            <v>E0002041</v>
          </cell>
          <cell r="B20415" t="str">
            <v>Purifier cartridge PAS 9 Y51166 Premiair</v>
          </cell>
          <cell r="C20415" t="str">
            <v xml:space="preserve"> </v>
          </cell>
        </row>
        <row r="20416">
          <cell r="A20416" t="str">
            <v>E0021783</v>
          </cell>
          <cell r="B20416" t="str">
            <v>Wall box P-9/P-12JG for BD mini</v>
          </cell>
          <cell r="C20416" t="str">
            <v xml:space="preserve"> </v>
          </cell>
        </row>
        <row r="20417">
          <cell r="A20417" t="str">
            <v>E1000411</v>
          </cell>
          <cell r="B20417" t="str">
            <v>Drying stove MSA-10 for mask</v>
          </cell>
          <cell r="C20417" t="str">
            <v xml:space="preserve"> </v>
          </cell>
        </row>
        <row r="20418">
          <cell r="A20418" t="str">
            <v>E1000413</v>
          </cell>
          <cell r="B20418" t="str">
            <v>Mask drier, MSA 20</v>
          </cell>
          <cell r="C20418" t="str">
            <v xml:space="preserve"> </v>
          </cell>
        </row>
        <row r="20419">
          <cell r="A20419">
            <v>242227</v>
          </cell>
          <cell r="B20419" t="str">
            <v>COUPLING ON BELT FOR AIR LINE</v>
          </cell>
          <cell r="C20419" t="str">
            <v xml:space="preserve"> </v>
          </cell>
        </row>
        <row r="20420">
          <cell r="A20420">
            <v>488894</v>
          </cell>
          <cell r="B20420" t="str">
            <v>VALVE ASSY,SCBA CYLINDER,LOW PRESSURE</v>
          </cell>
          <cell r="C20420" t="str">
            <v xml:space="preserve"> </v>
          </cell>
        </row>
        <row r="20421">
          <cell r="A20421">
            <v>10027683</v>
          </cell>
          <cell r="B20421" t="str">
            <v>Loop compl., AirMaXX</v>
          </cell>
          <cell r="C20421" t="str">
            <v xml:space="preserve"> </v>
          </cell>
        </row>
        <row r="20422">
          <cell r="A20422">
            <v>10036291</v>
          </cell>
          <cell r="B20422" t="str">
            <v>VALVE,PRESSURE RELIEF,2216 PSIG,2002NFP</v>
          </cell>
          <cell r="C20422" t="str">
            <v xml:space="preserve"> </v>
          </cell>
        </row>
        <row r="20423">
          <cell r="A20423">
            <v>10040386</v>
          </cell>
          <cell r="B20423" t="str">
            <v>Buckle female, AirMaXX eXXtreme</v>
          </cell>
          <cell r="C20423" t="str">
            <v xml:space="preserve"> </v>
          </cell>
        </row>
        <row r="20424">
          <cell r="A20424">
            <v>10051506</v>
          </cell>
          <cell r="B20424" t="str">
            <v>O-Ring 14x1, 70 Shore A, NBR</v>
          </cell>
          <cell r="C20424" t="str">
            <v xml:space="preserve"> </v>
          </cell>
        </row>
        <row r="20425">
          <cell r="A20425">
            <v>10051587</v>
          </cell>
          <cell r="B20425" t="str">
            <v>Spring L=17 D=9,6 d=2</v>
          </cell>
          <cell r="C20425" t="str">
            <v xml:space="preserve"> </v>
          </cell>
        </row>
        <row r="20426">
          <cell r="A20426">
            <v>10053159</v>
          </cell>
          <cell r="B20426" t="str">
            <v>Decor ring,DM04</v>
          </cell>
          <cell r="C20426" t="str">
            <v xml:space="preserve"> </v>
          </cell>
        </row>
        <row r="20427">
          <cell r="A20427">
            <v>10053160</v>
          </cell>
          <cell r="B20427" t="str">
            <v>Holding plate,DM04</v>
          </cell>
          <cell r="C20427" t="str">
            <v xml:space="preserve"> </v>
          </cell>
        </row>
        <row r="20428">
          <cell r="A20428">
            <v>10053384</v>
          </cell>
          <cell r="B20428" t="str">
            <v>Coupling,female aluminiumthread G 1/4"A</v>
          </cell>
          <cell r="C20428" t="str">
            <v xml:space="preserve"> </v>
          </cell>
        </row>
        <row r="20429">
          <cell r="A20429">
            <v>10063427</v>
          </cell>
          <cell r="B20429" t="str">
            <v>MicroMaXX-AS w/o Mask, filled</v>
          </cell>
          <cell r="C20429" t="str">
            <v xml:space="preserve"> </v>
          </cell>
        </row>
        <row r="20430">
          <cell r="A20430">
            <v>10065103</v>
          </cell>
          <cell r="B20430" t="str">
            <v>Hose  relay, AirMaXX SL</v>
          </cell>
          <cell r="C20430" t="str">
            <v xml:space="preserve"> </v>
          </cell>
        </row>
        <row r="20431">
          <cell r="A20431">
            <v>10068160</v>
          </cell>
          <cell r="B20431" t="str">
            <v>alphaMITTER Clamping Piece</v>
          </cell>
          <cell r="C20431" t="str">
            <v xml:space="preserve"> </v>
          </cell>
        </row>
        <row r="20432">
          <cell r="A20432">
            <v>10075236</v>
          </cell>
          <cell r="B20432" t="str">
            <v>Pcs. BD 96 S-Z BELAUER III (BY)</v>
          </cell>
          <cell r="C20432" t="str">
            <v xml:space="preserve"> </v>
          </cell>
        </row>
        <row r="20433">
          <cell r="A20433">
            <v>10081054</v>
          </cell>
          <cell r="B20433" t="str">
            <v>MSA 100 EFI Compressor [3 phase]</v>
          </cell>
          <cell r="C20433" t="str">
            <v xml:space="preserve"> </v>
          </cell>
        </row>
        <row r="20434">
          <cell r="A20434">
            <v>10081055</v>
          </cell>
          <cell r="B20434" t="str">
            <v>Outlet coupling 200/300 bar /MSA 100 EFI</v>
          </cell>
          <cell r="C20434" t="str">
            <v xml:space="preserve"> </v>
          </cell>
        </row>
        <row r="20435">
          <cell r="A20435">
            <v>10081376</v>
          </cell>
          <cell r="B20435" t="str">
            <v>Pressur gauge line 1120, DM04MM</v>
          </cell>
          <cell r="C20435" t="str">
            <v xml:space="preserve"> </v>
          </cell>
        </row>
        <row r="20436">
          <cell r="A20436">
            <v>10083889</v>
          </cell>
          <cell r="B20436" t="str">
            <v>Purifier w/o connection+analys. CO alarm</v>
          </cell>
          <cell r="C20436" t="str">
            <v xml:space="preserve"> </v>
          </cell>
        </row>
        <row r="20437">
          <cell r="A20437">
            <v>10083890</v>
          </cell>
          <cell r="B20437" t="str">
            <v>Carriag mono/bi-btle 6-9L 300b+tube 40m</v>
          </cell>
          <cell r="C20437" t="str">
            <v xml:space="preserve"> </v>
          </cell>
        </row>
        <row r="20438">
          <cell r="A20438">
            <v>10083942</v>
          </cell>
          <cell r="B20438" t="str">
            <v>Carriage 1btle 50L 300 bar+tub.40m w btl</v>
          </cell>
          <cell r="C20438" t="str">
            <v xml:space="preserve"> </v>
          </cell>
        </row>
        <row r="20439">
          <cell r="A20439">
            <v>10083944</v>
          </cell>
          <cell r="B20439" t="str">
            <v>Carriage bi btle 50L 300b+2tub.40m w btl</v>
          </cell>
          <cell r="C20439" t="str">
            <v xml:space="preserve"> </v>
          </cell>
        </row>
        <row r="20440">
          <cell r="A20440">
            <v>10084257</v>
          </cell>
          <cell r="B20440" t="str">
            <v>Elément filtr. charbon actif /purif.3sor</v>
          </cell>
          <cell r="C20440" t="str">
            <v xml:space="preserve"> </v>
          </cell>
        </row>
        <row r="20441">
          <cell r="A20441">
            <v>10084258</v>
          </cell>
          <cell r="B20441" t="str">
            <v>Elément filtr. hopcalithe /purif. 3sorti</v>
          </cell>
          <cell r="C20441" t="str">
            <v xml:space="preserve"> </v>
          </cell>
        </row>
        <row r="20442">
          <cell r="A20442">
            <v>10084263</v>
          </cell>
          <cell r="B20442" t="str">
            <v>Elément filtr.entrée et sorti/purif.3sor</v>
          </cell>
          <cell r="C20442" t="str">
            <v xml:space="preserve"> </v>
          </cell>
        </row>
        <row r="20443">
          <cell r="A20443">
            <v>10084365</v>
          </cell>
          <cell r="B20443" t="str">
            <v>Btle 4L 200b robinet droit VTI 5k pleine</v>
          </cell>
          <cell r="C20443" t="str">
            <v xml:space="preserve"> </v>
          </cell>
        </row>
        <row r="20444">
          <cell r="A20444">
            <v>10084376</v>
          </cell>
          <cell r="B20444" t="str">
            <v>Btle 2L 300b rob VTI D 1,5k vid-15a plei</v>
          </cell>
          <cell r="C20444" t="str">
            <v xml:space="preserve"> </v>
          </cell>
        </row>
        <row r="20445">
          <cell r="A20445">
            <v>10084425</v>
          </cell>
          <cell r="B20445" t="str">
            <v>Btle 6,9L 300b rob VTI D jne 4,3k-20a pl</v>
          </cell>
          <cell r="C20445" t="str">
            <v xml:space="preserve"> </v>
          </cell>
        </row>
        <row r="20446">
          <cell r="A20446">
            <v>10085442</v>
          </cell>
          <cell r="B20446" t="str">
            <v>Sealing System for Valve Twin Pack</v>
          </cell>
          <cell r="C20446" t="str">
            <v xml:space="preserve"> </v>
          </cell>
        </row>
        <row r="20447">
          <cell r="A20447">
            <v>10087402</v>
          </cell>
          <cell r="B20447" t="str">
            <v>Adapter charger 200 b,tap NF/ramp EN</v>
          </cell>
          <cell r="C20447" t="str">
            <v xml:space="preserve"> </v>
          </cell>
        </row>
        <row r="20448">
          <cell r="A20448">
            <v>10087403</v>
          </cell>
          <cell r="B20448" t="str">
            <v>Adapter charger 300 b,tap NF/ramp EN</v>
          </cell>
          <cell r="C20448" t="str">
            <v xml:space="preserve"> </v>
          </cell>
        </row>
        <row r="20449">
          <cell r="A20449">
            <v>10087404</v>
          </cell>
          <cell r="B20449" t="str">
            <v>Adapter charger 200 b,tap EN/ramp NF</v>
          </cell>
          <cell r="C20449" t="str">
            <v xml:space="preserve"> </v>
          </cell>
        </row>
        <row r="20450">
          <cell r="A20450">
            <v>10087405</v>
          </cell>
          <cell r="B20450" t="str">
            <v>Adapter charger 300 b,tap EN/ramp NF</v>
          </cell>
          <cell r="C20450" t="str">
            <v xml:space="preserve"> </v>
          </cell>
        </row>
        <row r="20451">
          <cell r="A20451">
            <v>10090236</v>
          </cell>
          <cell r="B20451" t="str">
            <v>Tip quick n°342 male connector BSP3/8"</v>
          </cell>
          <cell r="C20451" t="str">
            <v xml:space="preserve"> </v>
          </cell>
        </row>
        <row r="20452">
          <cell r="A20452">
            <v>10090264</v>
          </cell>
          <cell r="B20452" t="str">
            <v>Unité filtration compl. 3 sorties CO/CO2</v>
          </cell>
          <cell r="C20452" t="str">
            <v xml:space="preserve"> </v>
          </cell>
        </row>
        <row r="20453">
          <cell r="A20453">
            <v>10090411</v>
          </cell>
          <cell r="B20453" t="str">
            <v>Rubber pad, compressor 160/190</v>
          </cell>
          <cell r="C20453" t="str">
            <v xml:space="preserve"> </v>
          </cell>
        </row>
        <row r="20454">
          <cell r="A20454">
            <v>10090412</v>
          </cell>
          <cell r="B20454" t="str">
            <v>Cartridge filter, air compressor 160/19</v>
          </cell>
          <cell r="C20454" t="str">
            <v xml:space="preserve"> </v>
          </cell>
        </row>
        <row r="20455">
          <cell r="A20455">
            <v>10090413</v>
          </cell>
          <cell r="B20455" t="str">
            <v>Rondelle cuivre Æ 8x14x1mm/compr.160/190</v>
          </cell>
          <cell r="C20455" t="str">
            <v xml:space="preserve"> </v>
          </cell>
        </row>
        <row r="20456">
          <cell r="A20456">
            <v>10090414</v>
          </cell>
          <cell r="B20456" t="str">
            <v>Joint torique Æ 54 x3 mm/compres.160/190</v>
          </cell>
          <cell r="C20456" t="str">
            <v xml:space="preserve"> </v>
          </cell>
        </row>
        <row r="20457">
          <cell r="A20457">
            <v>10090415</v>
          </cell>
          <cell r="B20457" t="str">
            <v>Filter carbon molecular, compr.160/190</v>
          </cell>
          <cell r="C20457" t="str">
            <v xml:space="preserve"> </v>
          </cell>
        </row>
        <row r="20458">
          <cell r="A20458">
            <v>10090417</v>
          </cell>
          <cell r="B20458" t="str">
            <v>Washer plasticÆ12x26x3mm, cpr.160/190</v>
          </cell>
          <cell r="C20458" t="str">
            <v xml:space="preserve"> </v>
          </cell>
        </row>
        <row r="20459">
          <cell r="A20459">
            <v>10090418</v>
          </cell>
          <cell r="B20459" t="str">
            <v>Ring gasket Æ 130x3 mm, compres.160/190</v>
          </cell>
          <cell r="C20459" t="str">
            <v xml:space="preserve"> </v>
          </cell>
        </row>
        <row r="20460">
          <cell r="A20460">
            <v>10093983</v>
          </cell>
          <cell r="B20460" t="str">
            <v>Kit second flexible with Y and tap EN</v>
          </cell>
          <cell r="C20460" t="str">
            <v xml:space="preserve"> </v>
          </cell>
        </row>
        <row r="20461">
          <cell r="A20461">
            <v>10093984</v>
          </cell>
          <cell r="B20461" t="str">
            <v>Autostop for LW 100/E/E1 with E-Box and</v>
          </cell>
          <cell r="C20461" t="str">
            <v xml:space="preserve"> </v>
          </cell>
        </row>
        <row r="20462">
          <cell r="A20462">
            <v>10093985</v>
          </cell>
          <cell r="B20462" t="str">
            <v>Auto Drain System LW 100E -c/w Timer 230</v>
          </cell>
          <cell r="C20462" t="str">
            <v xml:space="preserve"> </v>
          </cell>
        </row>
        <row r="20463">
          <cell r="A20463">
            <v>10094562</v>
          </cell>
          <cell r="B20463" t="str">
            <v>Régulateur de pression</v>
          </cell>
          <cell r="C20463" t="str">
            <v xml:space="preserve"> </v>
          </cell>
        </row>
        <row r="20464">
          <cell r="A20464">
            <v>10094563</v>
          </cell>
          <cell r="B20464" t="str">
            <v>Purge manuelle</v>
          </cell>
          <cell r="C20464" t="str">
            <v xml:space="preserve"> </v>
          </cell>
        </row>
        <row r="20465">
          <cell r="A20465">
            <v>10094564</v>
          </cell>
          <cell r="B20465" t="str">
            <v>Tube et kit de connexion</v>
          </cell>
          <cell r="C20465" t="str">
            <v xml:space="preserve"> </v>
          </cell>
        </row>
        <row r="20466">
          <cell r="A20466">
            <v>10098728</v>
          </cell>
          <cell r="B20466" t="str">
            <v>6l Acier Worthington rob D VTI 7,6kg vid</v>
          </cell>
          <cell r="C20466" t="str">
            <v xml:space="preserve"> </v>
          </cell>
        </row>
        <row r="20467">
          <cell r="A20467">
            <v>10098733</v>
          </cell>
          <cell r="B20467" t="str">
            <v>6l BFK Luxfer allegée rob D VTI 8,3kg pl</v>
          </cell>
          <cell r="C20467" t="str">
            <v xml:space="preserve"> </v>
          </cell>
        </row>
        <row r="20468">
          <cell r="A20468">
            <v>10099638</v>
          </cell>
          <cell r="B20468" t="str">
            <v>Compresseur air hte pr.300b ENLW100 ther</v>
          </cell>
          <cell r="C20468" t="str">
            <v xml:space="preserve"> </v>
          </cell>
        </row>
        <row r="20469">
          <cell r="A20469">
            <v>10099677</v>
          </cell>
          <cell r="B20469" t="str">
            <v>Set of calibre for IP bottle 18x1,5</v>
          </cell>
          <cell r="C20469" t="str">
            <v xml:space="preserve"> </v>
          </cell>
        </row>
        <row r="20470">
          <cell r="A20470">
            <v>10099924</v>
          </cell>
          <cell r="B20470" t="str">
            <v>Filter, bronze, VTI tap sintered</v>
          </cell>
          <cell r="C20470" t="str">
            <v xml:space="preserve"> </v>
          </cell>
        </row>
        <row r="20471">
          <cell r="A20471">
            <v>10100792</v>
          </cell>
          <cell r="B20471" t="str">
            <v>Armoire de séchage pour 24 masques</v>
          </cell>
          <cell r="C20471" t="str">
            <v xml:space="preserve"> </v>
          </cell>
        </row>
        <row r="20472">
          <cell r="A20472">
            <v>10103211</v>
          </cell>
          <cell r="B20472" t="str">
            <v>Interface connector AFNOR C,EN 144.2 5/8</v>
          </cell>
          <cell r="C20472" t="str">
            <v xml:space="preserve"> </v>
          </cell>
        </row>
        <row r="20473">
          <cell r="A20473">
            <v>10103580</v>
          </cell>
          <cell r="B20473" t="str">
            <v>rubber case, complete</v>
          </cell>
          <cell r="C20473" t="str">
            <v xml:space="preserve"> </v>
          </cell>
        </row>
        <row r="20474">
          <cell r="A20474">
            <v>10114983</v>
          </cell>
          <cell r="B20474" t="str">
            <v>Manomètre pression pour unité filtration</v>
          </cell>
          <cell r="C20474" t="str">
            <v xml:space="preserve"> </v>
          </cell>
        </row>
        <row r="20475">
          <cell r="A20475">
            <v>10119609</v>
          </cell>
          <cell r="B20475" t="str">
            <v>Filter cartridge with CO/CO²</v>
          </cell>
          <cell r="C20475" t="str">
            <v xml:space="preserve"> </v>
          </cell>
        </row>
        <row r="20476">
          <cell r="A20476">
            <v>10119610</v>
          </cell>
          <cell r="B20476" t="str">
            <v>O ring filling panel</v>
          </cell>
          <cell r="C20476" t="str">
            <v xml:space="preserve"> </v>
          </cell>
        </row>
        <row r="20477">
          <cell r="A20477">
            <v>10121902</v>
          </cell>
          <cell r="B20477" t="str">
            <v>Ventilateur de LW100 E</v>
          </cell>
          <cell r="C20477" t="str">
            <v xml:space="preserve"> </v>
          </cell>
        </row>
        <row r="20478">
          <cell r="A20478">
            <v>10124738</v>
          </cell>
          <cell r="B20478" t="str">
            <v>300 bar DIN filling connector with hand</v>
          </cell>
          <cell r="C20478" t="str">
            <v xml:space="preserve"> </v>
          </cell>
        </row>
        <row r="20479">
          <cell r="A20479">
            <v>10126293</v>
          </cell>
          <cell r="B20479" t="str">
            <v>Maintenance kit, L&amp;W 100, 1000 hours</v>
          </cell>
          <cell r="C20479" t="str">
            <v xml:space="preserve"> </v>
          </cell>
        </row>
        <row r="20480">
          <cell r="A20480">
            <v>10126355</v>
          </cell>
          <cell r="B20480" t="str">
            <v>Female coupling STAUBLI AQR06 G1/4 male</v>
          </cell>
          <cell r="C20480" t="str">
            <v xml:space="preserve"> </v>
          </cell>
        </row>
        <row r="20481">
          <cell r="A20481">
            <v>10126359</v>
          </cell>
          <cell r="B20481" t="str">
            <v>About male STAUBLI AQR06 G1/4 female</v>
          </cell>
          <cell r="C20481" t="str">
            <v xml:space="preserve"> </v>
          </cell>
        </row>
        <row r="20482">
          <cell r="A20482">
            <v>10126431</v>
          </cell>
          <cell r="B20482" t="str">
            <v>Handwheel set black</v>
          </cell>
          <cell r="C20482" t="str">
            <v xml:space="preserve"> </v>
          </cell>
        </row>
        <row r="20483">
          <cell r="A20483">
            <v>10126432</v>
          </cell>
          <cell r="B20483" t="str">
            <v>Handwheel set blue</v>
          </cell>
          <cell r="C20483" t="str">
            <v xml:space="preserve"> </v>
          </cell>
        </row>
        <row r="20484">
          <cell r="A20484">
            <v>10128648</v>
          </cell>
          <cell r="B20484" t="str">
            <v>CYLINDER VALVE K44</v>
          </cell>
          <cell r="C20484" t="str">
            <v xml:space="preserve"> </v>
          </cell>
        </row>
        <row r="20485">
          <cell r="A20485">
            <v>10128698</v>
          </cell>
          <cell r="B20485" t="str">
            <v>Gas cyl.valve EN with pressure gauge M25</v>
          </cell>
          <cell r="C20485" t="str">
            <v xml:space="preserve"> </v>
          </cell>
        </row>
        <row r="20486">
          <cell r="A20486">
            <v>10128699</v>
          </cell>
          <cell r="B20486" t="str">
            <v>Gas cyl.valve EN with pressure gauge E25</v>
          </cell>
          <cell r="C20486" t="str">
            <v xml:space="preserve"> </v>
          </cell>
        </row>
        <row r="20487">
          <cell r="A20487">
            <v>10128700</v>
          </cell>
          <cell r="B20487" t="str">
            <v>End pressure safety valve 330 bar L&amp;W280</v>
          </cell>
          <cell r="C20487" t="str">
            <v xml:space="preserve"> </v>
          </cell>
        </row>
        <row r="20488">
          <cell r="A20488">
            <v>10128701</v>
          </cell>
          <cell r="B20488" t="str">
            <v>Solénoid, NC, 230 V AC, 80 bar, w/o plug</v>
          </cell>
          <cell r="C20488" t="str">
            <v xml:space="preserve"> </v>
          </cell>
        </row>
        <row r="20489">
          <cell r="A20489">
            <v>10143815</v>
          </cell>
          <cell r="B20489" t="str">
            <v>Gauge w/green sector from 275 to 330 bar</v>
          </cell>
          <cell r="C20489" t="str">
            <v xml:space="preserve"> </v>
          </cell>
        </row>
        <row r="20490">
          <cell r="A20490">
            <v>10143816</v>
          </cell>
          <cell r="B20490" t="str">
            <v>Special tool for valve gauge</v>
          </cell>
          <cell r="C20490" t="str">
            <v xml:space="preserve"> </v>
          </cell>
        </row>
        <row r="20491">
          <cell r="A20491">
            <v>10143817</v>
          </cell>
          <cell r="B20491" t="str">
            <v>O-Ring EPDM 7,65 x 1,78 mm</v>
          </cell>
          <cell r="C20491" t="str">
            <v xml:space="preserve"> </v>
          </cell>
        </row>
        <row r="20492">
          <cell r="A20492">
            <v>10143971</v>
          </cell>
          <cell r="B20492" t="str">
            <v>non-return-/pressure maint.valve sce kit</v>
          </cell>
          <cell r="C20492" t="str">
            <v xml:space="preserve"> </v>
          </cell>
        </row>
        <row r="20493">
          <cell r="A20493">
            <v>10143972</v>
          </cell>
          <cell r="B20493" t="str">
            <v>Handwheel, green for valve K44</v>
          </cell>
          <cell r="C20493" t="str">
            <v xml:space="preserve"> </v>
          </cell>
        </row>
        <row r="20494">
          <cell r="A20494">
            <v>10144756</v>
          </cell>
          <cell r="B20494" t="str">
            <v>Oring 001769 for LW100</v>
          </cell>
          <cell r="C20494" t="str">
            <v xml:space="preserve"> </v>
          </cell>
        </row>
        <row r="20495">
          <cell r="A20495">
            <v>10144757</v>
          </cell>
          <cell r="B20495" t="str">
            <v>Oring 001782 for LW100</v>
          </cell>
          <cell r="C20495" t="str">
            <v xml:space="preserve"> </v>
          </cell>
        </row>
        <row r="20496">
          <cell r="A20496">
            <v>10144758</v>
          </cell>
          <cell r="B20496" t="str">
            <v>Oring 001778 for LW100</v>
          </cell>
          <cell r="C20496" t="str">
            <v xml:space="preserve"> </v>
          </cell>
        </row>
        <row r="20497">
          <cell r="A20497">
            <v>10146100</v>
          </cell>
          <cell r="B20497" t="str">
            <v>Handwheel 200/300 green</v>
          </cell>
          <cell r="C20497" t="str">
            <v xml:space="preserve"> </v>
          </cell>
        </row>
        <row r="20498">
          <cell r="A20498">
            <v>10146754</v>
          </cell>
          <cell r="B20498" t="str">
            <v>Sensor humidity for Compressor</v>
          </cell>
          <cell r="C20498" t="str">
            <v xml:space="preserve"> </v>
          </cell>
        </row>
        <row r="20499">
          <cell r="A20499">
            <v>10152080</v>
          </cell>
          <cell r="B20499" t="str">
            <v>Rescue grip</v>
          </cell>
          <cell r="C20499" t="str">
            <v xml:space="preserve"> </v>
          </cell>
        </row>
        <row r="20500">
          <cell r="A20500">
            <v>10157495</v>
          </cell>
          <cell r="B20500" t="str">
            <v>Wheel set</v>
          </cell>
          <cell r="C20500" t="str">
            <v xml:space="preserve"> </v>
          </cell>
        </row>
        <row r="20501">
          <cell r="A20501">
            <v>10165290</v>
          </cell>
          <cell r="B20501" t="str">
            <v>Comp cyl 9l /300, blank, gauge, empty</v>
          </cell>
          <cell r="C20501" t="str">
            <v xml:space="preserve"> </v>
          </cell>
        </row>
        <row r="20502">
          <cell r="A20502">
            <v>10171666</v>
          </cell>
          <cell r="B20502" t="str">
            <v>Protection haute bouteille composite 9 l</v>
          </cell>
          <cell r="C20502" t="str">
            <v xml:space="preserve"> </v>
          </cell>
        </row>
        <row r="20503">
          <cell r="A20503">
            <v>10171667</v>
          </cell>
          <cell r="B20503" t="str">
            <v>Protection basse bouteille composite 9 l</v>
          </cell>
          <cell r="C20503" t="str">
            <v xml:space="preserve"> </v>
          </cell>
        </row>
        <row r="20504">
          <cell r="A20504" t="str">
            <v>10156169-SP</v>
          </cell>
          <cell r="B20504" t="str">
            <v>Medium pressure line 960 Y, DM04MM</v>
          </cell>
          <cell r="C20504" t="str">
            <v xml:space="preserve"> </v>
          </cell>
        </row>
        <row r="20505">
          <cell r="A20505" t="str">
            <v>D2055789</v>
          </cell>
          <cell r="B20505" t="str">
            <v>3S Basic  Leak test accessories</v>
          </cell>
          <cell r="C20505" t="str">
            <v xml:space="preserve"> </v>
          </cell>
        </row>
        <row r="20506">
          <cell r="A20506" t="str">
            <v>D4061036</v>
          </cell>
          <cell r="B20506" t="str">
            <v>Forked screw driver f. cylinder valve</v>
          </cell>
          <cell r="C20506" t="str">
            <v xml:space="preserve"> </v>
          </cell>
        </row>
        <row r="20507">
          <cell r="A20507" t="str">
            <v>D4066854</v>
          </cell>
          <cell r="B20507" t="str">
            <v>Druckregler</v>
          </cell>
          <cell r="C20507" t="str">
            <v xml:space="preserve"> </v>
          </cell>
        </row>
        <row r="20508">
          <cell r="A20508" t="str">
            <v>D4068151</v>
          </cell>
          <cell r="B20508" t="str">
            <v>Gasket 11X2.5</v>
          </cell>
          <cell r="C20508" t="str">
            <v xml:space="preserve"> </v>
          </cell>
        </row>
        <row r="20509">
          <cell r="A20509" t="str">
            <v>D4068267</v>
          </cell>
          <cell r="B20509" t="str">
            <v>## Sealing Cap 300</v>
          </cell>
          <cell r="C20509" t="str">
            <v xml:space="preserve"> </v>
          </cell>
        </row>
        <row r="20510">
          <cell r="A20510" t="str">
            <v>D4074018</v>
          </cell>
          <cell r="B20510" t="str">
            <v>##BD 88, DA 300-2  Counter plate II P.R.</v>
          </cell>
          <cell r="C20510" t="str">
            <v xml:space="preserve"> </v>
          </cell>
        </row>
        <row r="20511">
          <cell r="A20511" t="str">
            <v>D4074880</v>
          </cell>
          <cell r="B20511" t="str">
            <v>500 Pressure reducer, ass. w/out lines</v>
          </cell>
          <cell r="C20511" t="str">
            <v xml:space="preserve"> </v>
          </cell>
        </row>
        <row r="20512">
          <cell r="A20512" t="str">
            <v>D4074892</v>
          </cell>
          <cell r="B20512" t="str">
            <v>Pressure reducer 500, exchange</v>
          </cell>
          <cell r="C20512" t="str">
            <v xml:space="preserve"> </v>
          </cell>
        </row>
        <row r="20513">
          <cell r="A20513" t="str">
            <v>D4074989</v>
          </cell>
          <cell r="B20513" t="str">
            <v>BD 88  T-piece 200bar, assembly</v>
          </cell>
          <cell r="C20513" t="str">
            <v xml:space="preserve"> </v>
          </cell>
        </row>
        <row r="20514">
          <cell r="A20514" t="str">
            <v>D4075075</v>
          </cell>
          <cell r="B20514" t="str">
            <v>Protective cap f.thread con. f.pre.red.</v>
          </cell>
          <cell r="C20514" t="str">
            <v xml:space="preserve"> </v>
          </cell>
        </row>
        <row r="20515">
          <cell r="A20515" t="str">
            <v>D4075906</v>
          </cell>
          <cell r="B20515" t="str">
            <v>##LA 88-AS  Demand valve</v>
          </cell>
          <cell r="C20515" t="str">
            <v xml:space="preserve"> </v>
          </cell>
        </row>
        <row r="20516">
          <cell r="A20516" t="str">
            <v>D4075937</v>
          </cell>
          <cell r="B20516" t="str">
            <v>BD 88  Pressure gauge line, assembly</v>
          </cell>
          <cell r="C20516" t="str">
            <v xml:space="preserve"> </v>
          </cell>
        </row>
        <row r="20517">
          <cell r="A20517" t="str">
            <v>D4080144</v>
          </cell>
          <cell r="B20517" t="str">
            <v>LA 96,LA 88,LA 78-A   Piston holder</v>
          </cell>
          <cell r="C20517" t="str">
            <v xml:space="preserve"> </v>
          </cell>
        </row>
        <row r="20518">
          <cell r="A20518" t="str">
            <v>D4080146</v>
          </cell>
          <cell r="B20518" t="str">
            <v>LA 96,LA 88,LA 78-A  Valve spring</v>
          </cell>
          <cell r="C20518" t="str">
            <v xml:space="preserve"> </v>
          </cell>
        </row>
        <row r="20519">
          <cell r="A20519" t="str">
            <v>GA0110475</v>
          </cell>
          <cell r="B20519" t="str">
            <v>Tuyau d'alimentation 30 m</v>
          </cell>
          <cell r="C20519" t="str">
            <v xml:space="preserve"> </v>
          </cell>
        </row>
        <row r="20520">
          <cell r="A20520" t="str">
            <v>GA0110478</v>
          </cell>
          <cell r="B20520" t="str">
            <v>Supply air hose with connection 40m</v>
          </cell>
          <cell r="C20520" t="str">
            <v xml:space="preserve"> </v>
          </cell>
        </row>
        <row r="20521">
          <cell r="A20521" t="str">
            <v>GA0110499</v>
          </cell>
          <cell r="B20521" t="str">
            <v>BLOCk DISTRIBUTION AIT CON WITH DIN CONN</v>
          </cell>
          <cell r="C20521" t="str">
            <v xml:space="preserve"> </v>
          </cell>
        </row>
        <row r="20522">
          <cell r="A20522" t="str">
            <v>GA10060803A</v>
          </cell>
          <cell r="B20522" t="str">
            <v>AIRMAXX SL MASQUE ULTRA ELITE PS MAXX</v>
          </cell>
          <cell r="C20522" t="str">
            <v xml:space="preserve"> </v>
          </cell>
        </row>
        <row r="20523">
          <cell r="A20523" t="str">
            <v>GA10060803B</v>
          </cell>
          <cell r="B20523" t="str">
            <v>AIRMAXX SL masq ULTRA ELITE coif. EZ DON</v>
          </cell>
          <cell r="C20523" t="str">
            <v xml:space="preserve"> </v>
          </cell>
        </row>
        <row r="20524">
          <cell r="A20524" t="str">
            <v>GA10060803C</v>
          </cell>
          <cell r="B20524" t="str">
            <v>AIRMAXX SL MASQUE ULTRA ELITE KIT F1</v>
          </cell>
          <cell r="C20524" t="str">
            <v xml:space="preserve"> </v>
          </cell>
        </row>
        <row r="20525">
          <cell r="A20525" t="str">
            <v>GA10086571A</v>
          </cell>
          <cell r="B20525" t="str">
            <v>AIRGO PRO SL masque ULTRA ELITE PS MAXX</v>
          </cell>
          <cell r="C20525" t="str">
            <v xml:space="preserve"> </v>
          </cell>
        </row>
        <row r="20526">
          <cell r="A20526" t="str">
            <v>GA10086571B</v>
          </cell>
          <cell r="B20526" t="str">
            <v>AIRGO PRO SL masq ULTRA ELIT coif EZ DON</v>
          </cell>
          <cell r="C20526" t="str">
            <v xml:space="preserve"> </v>
          </cell>
        </row>
        <row r="20527">
          <cell r="A20527" t="str">
            <v>GA10086571C</v>
          </cell>
          <cell r="B20527" t="str">
            <v>AIRGO PRO SL masque ULTRA ELITE KIT F1</v>
          </cell>
          <cell r="C20527" t="str">
            <v xml:space="preserve"> </v>
          </cell>
        </row>
        <row r="20528">
          <cell r="A20528" t="str">
            <v>GA10086572A</v>
          </cell>
          <cell r="B20528" t="str">
            <v>AIRGO FIX COM MASQUE ULTRA ELITE PS MAXX</v>
          </cell>
          <cell r="C20528" t="str">
            <v xml:space="preserve"> </v>
          </cell>
        </row>
        <row r="20529">
          <cell r="A20529" t="str">
            <v>GA10086572B</v>
          </cell>
          <cell r="B20529" t="str">
            <v>AIRGO FIX COM masq UltraElit coif EZ DON</v>
          </cell>
          <cell r="C20529" t="str">
            <v xml:space="preserve"> </v>
          </cell>
        </row>
        <row r="20530">
          <cell r="A20530" t="str">
            <v>GA10086572C</v>
          </cell>
          <cell r="B20530" t="str">
            <v>AIRGO FIX COM MASQUE ULTRA ELITE KIT F1</v>
          </cell>
          <cell r="C20530" t="str">
            <v xml:space="preserve"> </v>
          </cell>
        </row>
        <row r="20531">
          <cell r="A20531" t="str">
            <v>GA10096205A</v>
          </cell>
          <cell r="B20531" t="str">
            <v>AirGo MAX-SW... masq.ULTRA ELITE PS MAXX</v>
          </cell>
          <cell r="C20531" t="str">
            <v xml:space="preserve"> </v>
          </cell>
        </row>
        <row r="20532">
          <cell r="A20532" t="str">
            <v>GA10096205B</v>
          </cell>
          <cell r="B20532" t="str">
            <v>AirGo MAX-SW.masq.ULTRA ELIT coif EZ DON</v>
          </cell>
          <cell r="C20532" t="str">
            <v xml:space="preserve"> </v>
          </cell>
        </row>
        <row r="20533">
          <cell r="A20533" t="str">
            <v>GA10096205C</v>
          </cell>
          <cell r="B20533" t="str">
            <v>AirGo MAX-SW... masq.ULTRA ELITE kit F1</v>
          </cell>
          <cell r="C20533" t="str">
            <v xml:space="preserve"> </v>
          </cell>
        </row>
        <row r="20534">
          <cell r="A20534" t="str">
            <v>GA130230</v>
          </cell>
          <cell r="B20534" t="str">
            <v>PANORAMA AVEC BISONYL</v>
          </cell>
          <cell r="C20534" t="str">
            <v xml:space="preserve"> </v>
          </cell>
        </row>
        <row r="20535">
          <cell r="A20535" t="str">
            <v>GA133230</v>
          </cell>
          <cell r="B20535" t="str">
            <v>COMMANDER II AVEC BISONYL</v>
          </cell>
          <cell r="C20535" t="str">
            <v xml:space="preserve"> </v>
          </cell>
        </row>
        <row r="20536">
          <cell r="A20536" t="str">
            <v>GA240028</v>
          </cell>
          <cell r="B20536" t="str">
            <v>Détendeur à une sortie ( 0 - 15 b )</v>
          </cell>
          <cell r="C20536" t="str">
            <v xml:space="preserve"> </v>
          </cell>
        </row>
        <row r="20537">
          <cell r="A20537" t="str">
            <v>GA242228</v>
          </cell>
          <cell r="B20537" t="str">
            <v>Tuyau d'alimentation 5 m</v>
          </cell>
          <cell r="C20537" t="str">
            <v xml:space="preserve"> </v>
          </cell>
        </row>
        <row r="20538">
          <cell r="A20538" t="str">
            <v>GA242232</v>
          </cell>
          <cell r="B20538" t="str">
            <v>Tuyau d'alimentation 50 m</v>
          </cell>
          <cell r="C20538" t="str">
            <v xml:space="preserve"> </v>
          </cell>
        </row>
        <row r="20539">
          <cell r="A20539" t="str">
            <v>GA242236</v>
          </cell>
          <cell r="B20539" t="str">
            <v>Ceinturon + connecteurs</v>
          </cell>
          <cell r="C20539" t="str">
            <v xml:space="preserve"> </v>
          </cell>
        </row>
        <row r="20540">
          <cell r="A20540" t="str">
            <v>GAM0017891</v>
          </cell>
          <cell r="B20540" t="str">
            <v>Valve for mass</v>
          </cell>
          <cell r="C20540" t="str">
            <v xml:space="preserve"> </v>
          </cell>
        </row>
        <row r="20541">
          <cell r="A20541" t="str">
            <v>GAM0017892</v>
          </cell>
          <cell r="B20541" t="str">
            <v>High pressure fex hose 300 bar, cm 50</v>
          </cell>
          <cell r="C20541" t="str">
            <v xml:space="preserve"> </v>
          </cell>
        </row>
        <row r="20542">
          <cell r="A20542" t="str">
            <v>GAM0018641</v>
          </cell>
          <cell r="B20542" t="str">
            <v>Valve mod. colson for mass</v>
          </cell>
          <cell r="C20542" t="str">
            <v xml:space="preserve"> </v>
          </cell>
        </row>
        <row r="20543">
          <cell r="A20543" t="str">
            <v>GAM0019129</v>
          </cell>
          <cell r="B20543" t="str">
            <v>Airline P/3S-PS-MaXX/AutoMaXX-AS</v>
          </cell>
          <cell r="C20543" t="str">
            <v xml:space="preserve"> </v>
          </cell>
        </row>
        <row r="20544">
          <cell r="A20544" t="str">
            <v>GAM0019131</v>
          </cell>
          <cell r="B20544" t="str">
            <v>Airline P/UltraElite-PS-MaXX/AutoMaXX-AS</v>
          </cell>
          <cell r="C20544" t="str">
            <v xml:space="preserve"> </v>
          </cell>
        </row>
        <row r="20545">
          <cell r="A20545" t="str">
            <v>GASACGALLET</v>
          </cell>
          <cell r="B20545" t="str">
            <v>SAC MARIN AVEC COMPARTIMENT 36*47*57cm</v>
          </cell>
          <cell r="C20545" t="str">
            <v xml:space="preserve"> </v>
          </cell>
        </row>
        <row r="20546">
          <cell r="A20546">
            <v>807588</v>
          </cell>
          <cell r="B20546" t="str">
            <v>CYLINDER &amp; VALVE ASSY,H-60 STEALTH, 450</v>
          </cell>
          <cell r="C20546" t="str">
            <v xml:space="preserve"> </v>
          </cell>
        </row>
        <row r="20547">
          <cell r="A20547">
            <v>10016498</v>
          </cell>
          <cell r="B20547" t="str">
            <v>O - RING.(6MM I.D. x 2MM C.S.).</v>
          </cell>
          <cell r="C20547" t="str">
            <v xml:space="preserve"> </v>
          </cell>
        </row>
        <row r="20548">
          <cell r="A20548">
            <v>10070057</v>
          </cell>
          <cell r="B20548" t="str">
            <v>BLACK D/STRING BAG [ ZIPPED SIDE POCKET]</v>
          </cell>
          <cell r="C20548" t="str">
            <v xml:space="preserve"> </v>
          </cell>
        </row>
        <row r="20549">
          <cell r="A20549">
            <v>10116453</v>
          </cell>
          <cell r="B20549" t="str">
            <v>AIRHAWK II HP 45 MIN LP NYLON HARN W/CH</v>
          </cell>
          <cell r="C20549" t="str">
            <v xml:space="preserve"> </v>
          </cell>
        </row>
        <row r="20550">
          <cell r="A20550">
            <v>10158246</v>
          </cell>
          <cell r="B20550" t="str">
            <v>COMPRESSOR, B.A. L+W 100 PFI, 002980</v>
          </cell>
          <cell r="C20550" t="str">
            <v xml:space="preserve"> </v>
          </cell>
        </row>
        <row r="20551">
          <cell r="A20551" t="str">
            <v>4224-50</v>
          </cell>
          <cell r="B20551" t="str">
            <v>Wall Mounting Bracket for Norgren Filter</v>
          </cell>
          <cell r="C20551" t="str">
            <v xml:space="preserve"> </v>
          </cell>
        </row>
        <row r="20552">
          <cell r="A20552" t="str">
            <v>D0002161</v>
          </cell>
          <cell r="B20552" t="str">
            <v>Pan head screw, M4x6, ISO7045, A2, Z</v>
          </cell>
          <cell r="C20552" t="str">
            <v xml:space="preserve"> </v>
          </cell>
        </row>
        <row r="20553">
          <cell r="A20553" t="str">
            <v>D0002250</v>
          </cell>
          <cell r="B20553" t="str">
            <v>Srew 8x25</v>
          </cell>
          <cell r="C20553" t="str">
            <v xml:space="preserve"> </v>
          </cell>
        </row>
        <row r="20554">
          <cell r="A20554" t="str">
            <v>D0002309</v>
          </cell>
          <cell r="B20554" t="str">
            <v>Headless screw M 4x6</v>
          </cell>
          <cell r="C20554" t="str">
            <v xml:space="preserve"> </v>
          </cell>
        </row>
        <row r="20555">
          <cell r="A20555" t="str">
            <v>D0002405</v>
          </cell>
          <cell r="B20555" t="str">
            <v>Hexagon nut</v>
          </cell>
          <cell r="C20555" t="str">
            <v xml:space="preserve"> </v>
          </cell>
        </row>
        <row r="20556">
          <cell r="A20556" t="str">
            <v>D0002423</v>
          </cell>
          <cell r="B20556" t="str">
            <v>Hexagon Nut M 5</v>
          </cell>
          <cell r="C20556" t="str">
            <v xml:space="preserve"> </v>
          </cell>
        </row>
        <row r="20557">
          <cell r="A20557" t="str">
            <v>D0002446</v>
          </cell>
          <cell r="B20557" t="str">
            <v>Washer DIN 125 13.0</v>
          </cell>
          <cell r="C20557" t="str">
            <v xml:space="preserve"> </v>
          </cell>
        </row>
        <row r="20558">
          <cell r="A20558" t="str">
            <v>D0002460</v>
          </cell>
          <cell r="B20558" t="str">
            <v>Washer  DIN 125   B 5,3</v>
          </cell>
          <cell r="C20558" t="str">
            <v xml:space="preserve"> </v>
          </cell>
        </row>
        <row r="20559">
          <cell r="A20559" t="str">
            <v>D0002473</v>
          </cell>
          <cell r="B20559" t="str">
            <v>Washer A 4,3/DIN 125/brass, nickelplated</v>
          </cell>
          <cell r="C20559" t="str">
            <v xml:space="preserve"> </v>
          </cell>
        </row>
        <row r="20560">
          <cell r="A20560" t="str">
            <v>D0002632</v>
          </cell>
          <cell r="B20560" t="str">
            <v>Flat Rivet 4 X 10</v>
          </cell>
          <cell r="C20560" t="str">
            <v xml:space="preserve"> </v>
          </cell>
        </row>
        <row r="20561">
          <cell r="A20561" t="str">
            <v>D0002940</v>
          </cell>
          <cell r="B20561" t="str">
            <v>Hose Clip</v>
          </cell>
          <cell r="C20561" t="str">
            <v xml:space="preserve"> </v>
          </cell>
        </row>
        <row r="20562">
          <cell r="A20562" t="str">
            <v>D0004296</v>
          </cell>
          <cell r="B20562" t="str">
            <v>Tube 8 x 1.5</v>
          </cell>
          <cell r="C20562" t="str">
            <v xml:space="preserve"> </v>
          </cell>
        </row>
        <row r="20563">
          <cell r="A20563" t="str">
            <v>D0004405</v>
          </cell>
          <cell r="B20563" t="str">
            <v>Gasket 11x5.5x1</v>
          </cell>
          <cell r="C20563" t="str">
            <v xml:space="preserve"> </v>
          </cell>
        </row>
        <row r="20564">
          <cell r="A20564" t="str">
            <v>D0005969</v>
          </cell>
          <cell r="B20564" t="str">
            <v>## ORing 14x2N NBR70 BK ISO3601</v>
          </cell>
          <cell r="C20564" t="str">
            <v xml:space="preserve"> </v>
          </cell>
        </row>
        <row r="20565">
          <cell r="A20565" t="str">
            <v>D0008365</v>
          </cell>
          <cell r="B20565" t="str">
            <v>Sicomet 85, 50g, tube</v>
          </cell>
          <cell r="C20565" t="str">
            <v xml:space="preserve"> </v>
          </cell>
        </row>
        <row r="20566">
          <cell r="A20566" t="str">
            <v>D0009109</v>
          </cell>
          <cell r="B20566" t="str">
            <v>Counter Sunk screw 4 X 16</v>
          </cell>
          <cell r="C20566" t="str">
            <v xml:space="preserve"> </v>
          </cell>
        </row>
        <row r="20567">
          <cell r="A20567" t="str">
            <v>D0009115</v>
          </cell>
          <cell r="B20567" t="str">
            <v>Threaded Stud 4 X 8</v>
          </cell>
          <cell r="C20567" t="str">
            <v xml:space="preserve"> </v>
          </cell>
        </row>
        <row r="20568">
          <cell r="A20568" t="str">
            <v>D0009121</v>
          </cell>
          <cell r="B20568" t="str">
            <v>Double Ended Wrench</v>
          </cell>
          <cell r="C20568" t="str">
            <v xml:space="preserve"> </v>
          </cell>
        </row>
        <row r="20569">
          <cell r="A20569" t="str">
            <v>D0010271</v>
          </cell>
          <cell r="B20569" t="str">
            <v>Protector</v>
          </cell>
          <cell r="C20569" t="str">
            <v xml:space="preserve"> </v>
          </cell>
        </row>
        <row r="20570">
          <cell r="A20570" t="str">
            <v>D0010348</v>
          </cell>
          <cell r="B20570" t="str">
            <v>Srew 4x18</v>
          </cell>
          <cell r="C20570" t="str">
            <v xml:space="preserve"> </v>
          </cell>
        </row>
        <row r="20571">
          <cell r="A20571" t="str">
            <v>NL292200</v>
          </cell>
          <cell r="B20571" t="str">
            <v>AUTOMAXX retainer</v>
          </cell>
          <cell r="C20571" t="str">
            <v xml:space="preserve"> </v>
          </cell>
        </row>
        <row r="20572">
          <cell r="A20572">
            <v>102016</v>
          </cell>
          <cell r="B20572" t="str">
            <v>COMP.CYL. 3L-300BAR</v>
          </cell>
          <cell r="C20572" t="str">
            <v xml:space="preserve"> </v>
          </cell>
        </row>
        <row r="20573">
          <cell r="A20573">
            <v>102095</v>
          </cell>
          <cell r="B20573" t="str">
            <v>PET COMP.CYL. 7,2L-300BAR, empty</v>
          </cell>
          <cell r="C20573" t="str">
            <v xml:space="preserve"> </v>
          </cell>
        </row>
        <row r="20574">
          <cell r="A20574">
            <v>102656</v>
          </cell>
          <cell r="B20574" t="str">
            <v>RUBBER HANDLE MASS 50L</v>
          </cell>
          <cell r="C20574" t="str">
            <v xml:space="preserve"> </v>
          </cell>
        </row>
        <row r="20575">
          <cell r="A20575">
            <v>110470</v>
          </cell>
          <cell r="B20575" t="str">
            <v>HIGH PRESSURE SOCKET FOR TROLLEY</v>
          </cell>
          <cell r="C20575" t="str">
            <v xml:space="preserve"> </v>
          </cell>
        </row>
        <row r="20576">
          <cell r="A20576">
            <v>110812</v>
          </cell>
          <cell r="B20576" t="str">
            <v>HANDLE FOR COILER FOR TROLLAIR</v>
          </cell>
          <cell r="C20576" t="str">
            <v xml:space="preserve"> </v>
          </cell>
        </row>
        <row r="20577">
          <cell r="A20577">
            <v>240740</v>
          </cell>
          <cell r="B20577" t="str">
            <v>AIR DISTRIBUTOR MANIFOLD IT</v>
          </cell>
          <cell r="C20577" t="str">
            <v xml:space="preserve"> </v>
          </cell>
        </row>
        <row r="20578">
          <cell r="A20578">
            <v>476735</v>
          </cell>
          <cell r="B20578" t="str">
            <v>GAUGE ASSY.AL.INLET.FOST</v>
          </cell>
          <cell r="C20578" t="str">
            <v xml:space="preserve"> </v>
          </cell>
        </row>
        <row r="20579">
          <cell r="A20579">
            <v>10037648</v>
          </cell>
          <cell r="B20579" t="str">
            <v>FACEPIECE,ULT ELITE,MD,PTC,HYC,NON NFPA</v>
          </cell>
          <cell r="C20579" t="str">
            <v xml:space="preserve"> </v>
          </cell>
        </row>
        <row r="20580">
          <cell r="A20580" t="str">
            <v>102095C</v>
          </cell>
          <cell r="B20580" t="str">
            <v>PET COMP.CYL. 7,2L-300BAR charged</v>
          </cell>
          <cell r="C20580" t="str">
            <v xml:space="preserve"> </v>
          </cell>
        </row>
        <row r="20581">
          <cell r="A20581" t="str">
            <v>B_AIRMAXX</v>
          </cell>
          <cell r="B20581" t="str">
            <v>AirMaXX</v>
          </cell>
          <cell r="C20581" t="str">
            <v xml:space="preserve"> </v>
          </cell>
        </row>
        <row r="20582">
          <cell r="A20582" t="str">
            <v>B_S_AIRMAXX</v>
          </cell>
          <cell r="B20582" t="str">
            <v>AirMaXX, special</v>
          </cell>
          <cell r="C20582" t="str">
            <v xml:space="preserve"> </v>
          </cell>
        </row>
        <row r="20583">
          <cell r="A20583" t="str">
            <v>B1261014</v>
          </cell>
          <cell r="B20583" t="str">
            <v>Fresh Air  INSERT - HOSE COUPLING</v>
          </cell>
          <cell r="C20583" t="str">
            <v xml:space="preserve"> </v>
          </cell>
        </row>
        <row r="20584">
          <cell r="A20584" t="str">
            <v>B1261015</v>
          </cell>
          <cell r="B20584" t="str">
            <v>Fresh Air  NUT - HOSE COUPLING</v>
          </cell>
          <cell r="C20584" t="str">
            <v xml:space="preserve"> </v>
          </cell>
        </row>
        <row r="20585">
          <cell r="A20585" t="str">
            <v>B1266010</v>
          </cell>
          <cell r="B20585" t="str">
            <v>TURBO-FLO WAISTBELT COMFORT</v>
          </cell>
          <cell r="C20585" t="str">
            <v xml:space="preserve"> </v>
          </cell>
        </row>
        <row r="20586">
          <cell r="A20586" t="str">
            <v>B1266011</v>
          </cell>
          <cell r="B20586" t="str">
            <v>TURBO-FLO FLOW TESTER</v>
          </cell>
          <cell r="C20586" t="str">
            <v xml:space="preserve"> </v>
          </cell>
        </row>
        <row r="20587">
          <cell r="A20587" t="str">
            <v>D0013304</v>
          </cell>
          <cell r="B20587" t="str">
            <v>ORing 3x1N NBR70 BK ISO3601</v>
          </cell>
          <cell r="C20587" t="str">
            <v xml:space="preserve"> </v>
          </cell>
        </row>
        <row r="20588">
          <cell r="A20588" t="str">
            <v>LW002032</v>
          </cell>
          <cell r="B20588" t="str">
            <v>Filling Panel 6 point 200 &amp; 300 bar</v>
          </cell>
          <cell r="C20588" t="str">
            <v xml:space="preserve"> </v>
          </cell>
        </row>
        <row r="20589">
          <cell r="A20589" t="str">
            <v>LW002044</v>
          </cell>
          <cell r="B20589" t="str">
            <v>PURACON PRO</v>
          </cell>
          <cell r="C20589" t="str">
            <v xml:space="preserve"> </v>
          </cell>
        </row>
        <row r="20590">
          <cell r="A20590" t="str">
            <v>LW002105</v>
          </cell>
          <cell r="B20590" t="str">
            <v>Auto Drain System, connected</v>
          </cell>
          <cell r="C20590" t="str">
            <v xml:space="preserve"> </v>
          </cell>
        </row>
        <row r="20591">
          <cell r="A20591" t="str">
            <v>LW002134</v>
          </cell>
          <cell r="B20591" t="str">
            <v>HOUR COUNTER FOR COMPRESSOR</v>
          </cell>
          <cell r="C20591" t="str">
            <v xml:space="preserve"> </v>
          </cell>
        </row>
        <row r="20592">
          <cell r="A20592" t="str">
            <v>LW002223</v>
          </cell>
          <cell r="B20592" t="str">
            <v>AUTOSTOP FOR COMPRESSOR</v>
          </cell>
          <cell r="C20592" t="str">
            <v xml:space="preserve"> </v>
          </cell>
        </row>
        <row r="20593">
          <cell r="A20593" t="str">
            <v>LW002316</v>
          </cell>
          <cell r="B20593" t="str">
            <v>AUTOSTOP FOR COMPRESSOR</v>
          </cell>
          <cell r="C20593" t="str">
            <v xml:space="preserve"> </v>
          </cell>
        </row>
        <row r="20594">
          <cell r="A20594" t="str">
            <v>LW002355</v>
          </cell>
          <cell r="B20594" t="str">
            <v>Filling Panel MSA 2-point, RAL 6024</v>
          </cell>
          <cell r="C20594" t="str">
            <v xml:space="preserve"> </v>
          </cell>
        </row>
        <row r="20595">
          <cell r="A20595" t="str">
            <v>LW005551</v>
          </cell>
          <cell r="B20595" t="str">
            <v>HOUR COUNTER 190PFI COMPRESSOR</v>
          </cell>
          <cell r="C20595" t="str">
            <v xml:space="preserve"> </v>
          </cell>
        </row>
        <row r="20596">
          <cell r="A20596" t="str">
            <v>LW007234</v>
          </cell>
          <cell r="B20596" t="str">
            <v>Compressor MSA 320 EF HPOutlet</v>
          </cell>
          <cell r="C20596" t="str">
            <v xml:space="preserve"> </v>
          </cell>
        </row>
        <row r="20597">
          <cell r="A20597" t="str">
            <v>LW007239</v>
          </cell>
          <cell r="B20597" t="str">
            <v>Compressor MSA 320 EFI LN</v>
          </cell>
          <cell r="C20597" t="str">
            <v xml:space="preserve"> </v>
          </cell>
        </row>
        <row r="20598">
          <cell r="A20598" t="str">
            <v>LW008714</v>
          </cell>
          <cell r="B20598" t="str">
            <v>Puracon with 230/24 V safety plug power</v>
          </cell>
          <cell r="C20598" t="str">
            <v xml:space="preserve"> </v>
          </cell>
        </row>
        <row r="20599">
          <cell r="A20599" t="str">
            <v>M0027441</v>
          </cell>
          <cell r="B20599" t="str">
            <v>PET CYL LT.7,2,300 BAR, RATCHET, EFV</v>
          </cell>
          <cell r="C20599" t="str">
            <v xml:space="preserve"> </v>
          </cell>
        </row>
        <row r="20600">
          <cell r="A20600" t="str">
            <v>UF-450</v>
          </cell>
          <cell r="B20600" t="str">
            <v>Dry Cabinet for Masks</v>
          </cell>
          <cell r="C20600" t="str">
            <v xml:space="preserve"> </v>
          </cell>
        </row>
        <row r="20601">
          <cell r="A20601">
            <v>10106166</v>
          </cell>
          <cell r="B20601" t="str">
            <v>stand support dummy head, SmartCHECK.com</v>
          </cell>
          <cell r="C20601" t="str">
            <v xml:space="preserve"> </v>
          </cell>
        </row>
        <row r="20602">
          <cell r="A20602">
            <v>10172843</v>
          </cell>
          <cell r="B20602" t="str">
            <v>Comp cyl. 6.8 l/300 30J W-N  raw</v>
          </cell>
          <cell r="C20602" t="str">
            <v xml:space="preserve"> </v>
          </cell>
        </row>
        <row r="20603">
          <cell r="A20603">
            <v>10173559</v>
          </cell>
          <cell r="B20603" t="str">
            <v>Carbon Composite cylinder 6,0L, 300 bar</v>
          </cell>
          <cell r="C20603" t="str">
            <v xml:space="preserve"> </v>
          </cell>
        </row>
        <row r="20604">
          <cell r="A20604">
            <v>10173591</v>
          </cell>
          <cell r="B20604" t="str">
            <v>Watertube / Discharge protection</v>
          </cell>
          <cell r="C20604" t="str">
            <v xml:space="preserve"> </v>
          </cell>
        </row>
        <row r="20605">
          <cell r="A20605">
            <v>10173614</v>
          </cell>
          <cell r="B20605" t="str">
            <v>Kunststof bekken voor sifontang/sleutel</v>
          </cell>
          <cell r="C20605" t="str">
            <v xml:space="preserve"> </v>
          </cell>
        </row>
        <row r="20606">
          <cell r="A20606">
            <v>10173619</v>
          </cell>
          <cell r="B20606" t="str">
            <v>Verlengkoppeling inw.16x1,5 uitw. 16x1,5</v>
          </cell>
          <cell r="C20606" t="str">
            <v xml:space="preserve"> </v>
          </cell>
        </row>
        <row r="20607">
          <cell r="A20607">
            <v>10173621</v>
          </cell>
          <cell r="B20607" t="str">
            <v>Vulpunt 300 bar</v>
          </cell>
          <cell r="C20607" t="str">
            <v xml:space="preserve"> </v>
          </cell>
        </row>
        <row r="20608">
          <cell r="A20608">
            <v>10173632</v>
          </cell>
          <cell r="B20608" t="str">
            <v>Sticker Composite cilinder</v>
          </cell>
          <cell r="C20608" t="str">
            <v xml:space="preserve"> </v>
          </cell>
        </row>
        <row r="20609">
          <cell r="A20609">
            <v>10173641</v>
          </cell>
          <cell r="B20609" t="str">
            <v>Bovenspindel vulpaneelkraan</v>
          </cell>
          <cell r="C20609" t="str">
            <v xml:space="preserve"> </v>
          </cell>
        </row>
        <row r="20610">
          <cell r="A20610">
            <v>10173650</v>
          </cell>
          <cell r="B20610" t="str">
            <v>HD-slang 0.65mtr haaks 8mm</v>
          </cell>
          <cell r="C20610" t="str">
            <v xml:space="preserve"> </v>
          </cell>
        </row>
        <row r="20611">
          <cell r="A20611">
            <v>10173655</v>
          </cell>
          <cell r="B20611" t="str">
            <v>Connector to place Alphaclick on HD</v>
          </cell>
          <cell r="C20611" t="str">
            <v xml:space="preserve"> </v>
          </cell>
        </row>
        <row r="20612">
          <cell r="A20612">
            <v>10173665</v>
          </cell>
          <cell r="B20612" t="str">
            <v>Blind stopper flute port regulator</v>
          </cell>
          <cell r="C20612" t="str">
            <v xml:space="preserve"> </v>
          </cell>
        </row>
        <row r="20613">
          <cell r="A20613">
            <v>10173671</v>
          </cell>
          <cell r="B20613" t="str">
            <v>Connecting pin 300 bar</v>
          </cell>
          <cell r="C20613" t="str">
            <v xml:space="preserve"> </v>
          </cell>
        </row>
        <row r="20614">
          <cell r="A20614">
            <v>10173672</v>
          </cell>
          <cell r="B20614" t="str">
            <v>Panel valve 300 bar</v>
          </cell>
          <cell r="C20614" t="str">
            <v xml:space="preserve"> </v>
          </cell>
        </row>
        <row r="20615">
          <cell r="A20615">
            <v>10173673</v>
          </cell>
          <cell r="B20615" t="str">
            <v>Exhaust excl. link</v>
          </cell>
          <cell r="C20615" t="str">
            <v xml:space="preserve"> </v>
          </cell>
        </row>
        <row r="20616">
          <cell r="A20616">
            <v>10173676</v>
          </cell>
          <cell r="B20616" t="str">
            <v>Connecting pin 200 bar</v>
          </cell>
          <cell r="C20616" t="str">
            <v xml:space="preserve"> </v>
          </cell>
        </row>
        <row r="20617">
          <cell r="A20617">
            <v>10173680</v>
          </cell>
          <cell r="B20617" t="str">
            <v>Under Spindle filler panel crane</v>
          </cell>
          <cell r="C20617" t="str">
            <v xml:space="preserve"> </v>
          </cell>
        </row>
        <row r="20618">
          <cell r="A20618">
            <v>10173692</v>
          </cell>
          <cell r="B20618" t="str">
            <v>HD hose 54cm. M16x1.5-8mm pipe</v>
          </cell>
          <cell r="C20618" t="str">
            <v xml:space="preserve"> </v>
          </cell>
        </row>
        <row r="20619">
          <cell r="A20619">
            <v>10173696</v>
          </cell>
          <cell r="B20619" t="str">
            <v>exhaust silencer</v>
          </cell>
          <cell r="C20619" t="str">
            <v xml:space="preserve"> </v>
          </cell>
        </row>
        <row r="20620">
          <cell r="A20620">
            <v>10173709</v>
          </cell>
          <cell r="B20620" t="str">
            <v>Relief valve serving MD Leadership</v>
          </cell>
          <cell r="C20620" t="str">
            <v xml:space="preserve"> </v>
          </cell>
        </row>
        <row r="20621">
          <cell r="A20621">
            <v>10173719</v>
          </cell>
          <cell r="B20621" t="str">
            <v>Belt LW 450 SPA 2332</v>
          </cell>
          <cell r="C20621" t="str">
            <v xml:space="preserve"> </v>
          </cell>
        </row>
        <row r="20622">
          <cell r="A20622">
            <v>10173722</v>
          </cell>
          <cell r="B20622" t="str">
            <v>Belt LW 450 XPA 2282</v>
          </cell>
          <cell r="C20622" t="str">
            <v xml:space="preserve"> </v>
          </cell>
        </row>
        <row r="20623">
          <cell r="A20623">
            <v>10173844</v>
          </cell>
          <cell r="B20623" t="str">
            <v>Press sleeve 14 mm stainless steel</v>
          </cell>
          <cell r="C20623" t="str">
            <v xml:space="preserve"> </v>
          </cell>
        </row>
        <row r="20624">
          <cell r="A20624">
            <v>10173847</v>
          </cell>
          <cell r="B20624" t="str">
            <v>Check valve 8MM - 8MM</v>
          </cell>
          <cell r="C20624" t="str">
            <v xml:space="preserve"> </v>
          </cell>
        </row>
        <row r="20625">
          <cell r="A20625">
            <v>10173848</v>
          </cell>
          <cell r="B20625" t="str">
            <v>Kopp shot. 8MM-8MM pipe shot</v>
          </cell>
          <cell r="C20625" t="str">
            <v xml:space="preserve"> </v>
          </cell>
        </row>
        <row r="20626">
          <cell r="A20626">
            <v>10173862</v>
          </cell>
          <cell r="B20626" t="str">
            <v>Coupling Angle 8mm - 8mm</v>
          </cell>
          <cell r="C20626" t="str">
            <v xml:space="preserve"> </v>
          </cell>
        </row>
        <row r="20627">
          <cell r="A20627">
            <v>10173865</v>
          </cell>
          <cell r="B20627" t="str">
            <v>Coupling 1/4 BSP - 8mm</v>
          </cell>
          <cell r="C20627" t="str">
            <v xml:space="preserve"> </v>
          </cell>
        </row>
        <row r="20628">
          <cell r="A20628">
            <v>10173871</v>
          </cell>
          <cell r="B20628" t="str">
            <v>Connection, Europeconnection 3/8 male</v>
          </cell>
          <cell r="C20628" t="str">
            <v xml:space="preserve"> </v>
          </cell>
        </row>
        <row r="20629">
          <cell r="A20629">
            <v>10173878</v>
          </cell>
          <cell r="B20629" t="str">
            <v>Seat vespel tbv. Tescom reduceer testban</v>
          </cell>
          <cell r="C20629" t="str">
            <v xml:space="preserve"> </v>
          </cell>
        </row>
        <row r="20630">
          <cell r="A20630">
            <v>10173896</v>
          </cell>
          <cell r="B20630" t="str">
            <v>Repair condensate drain</v>
          </cell>
          <cell r="C20630" t="str">
            <v xml:space="preserve"> </v>
          </cell>
        </row>
        <row r="20631">
          <cell r="A20631">
            <v>10173897</v>
          </cell>
          <cell r="B20631" t="str">
            <v>Valve 2nd stage</v>
          </cell>
          <cell r="C20631" t="str">
            <v xml:space="preserve"> </v>
          </cell>
        </row>
        <row r="20632">
          <cell r="A20632">
            <v>10173898</v>
          </cell>
          <cell r="B20632" t="str">
            <v>sinter</v>
          </cell>
          <cell r="C20632" t="str">
            <v xml:space="preserve"> </v>
          </cell>
        </row>
        <row r="20633">
          <cell r="A20633">
            <v>10173901</v>
          </cell>
          <cell r="B20633" t="str">
            <v>Suction and pressure valve 3rd stage</v>
          </cell>
          <cell r="C20633" t="str">
            <v xml:space="preserve"> </v>
          </cell>
        </row>
        <row r="20634">
          <cell r="A20634">
            <v>10173960</v>
          </cell>
          <cell r="B20634" t="str">
            <v>Coupling for cylinder pressure blow off</v>
          </cell>
          <cell r="C20634" t="str">
            <v xml:space="preserve"> </v>
          </cell>
        </row>
        <row r="20635">
          <cell r="A20635">
            <v>10173962</v>
          </cell>
          <cell r="B20635" t="str">
            <v>Microphone assy 145 cm</v>
          </cell>
          <cell r="C20635" t="str">
            <v xml:space="preserve"> </v>
          </cell>
        </row>
        <row r="20636">
          <cell r="A20636">
            <v>10173963</v>
          </cell>
          <cell r="B20636" t="str">
            <v>Main PCB Proficheck 300 SD</v>
          </cell>
          <cell r="C20636" t="str">
            <v xml:space="preserve"> </v>
          </cell>
        </row>
        <row r="20637">
          <cell r="A20637">
            <v>10173995</v>
          </cell>
          <cell r="B20637" t="str">
            <v>Tripod compressed air cylinder</v>
          </cell>
          <cell r="C20637" t="str">
            <v xml:space="preserve"> </v>
          </cell>
        </row>
        <row r="20638">
          <cell r="A20638">
            <v>10174053</v>
          </cell>
          <cell r="B20638" t="str">
            <v>Cyl. cover 6,8 liter, 30 year - VRBZO</v>
          </cell>
          <cell r="C20638" t="str">
            <v xml:space="preserve"> </v>
          </cell>
        </row>
        <row r="20639">
          <cell r="A20639">
            <v>10174200</v>
          </cell>
          <cell r="B20639" t="str">
            <v>Hose, BreatingAir 25M incl connector</v>
          </cell>
          <cell r="C20639" t="str">
            <v xml:space="preserve"> </v>
          </cell>
        </row>
        <row r="20640">
          <cell r="A20640">
            <v>10174201</v>
          </cell>
          <cell r="B20640" t="str">
            <v>Hose, BreatingAir 0,65M incl connector</v>
          </cell>
          <cell r="C20640" t="str">
            <v xml:space="preserve"> </v>
          </cell>
        </row>
        <row r="20641">
          <cell r="A20641">
            <v>10174205</v>
          </cell>
          <cell r="B20641" t="str">
            <v>Automaxx torque wrench, suitable for 3/8</v>
          </cell>
          <cell r="C20641" t="str">
            <v xml:space="preserve"> </v>
          </cell>
        </row>
        <row r="20642">
          <cell r="A20642">
            <v>10182489</v>
          </cell>
          <cell r="B20642" t="str">
            <v>F2 Xtrem Integral Nekcurtain, black</v>
          </cell>
          <cell r="C20642" t="str">
            <v xml:space="preserve"> </v>
          </cell>
        </row>
        <row r="20643">
          <cell r="A20643" t="str">
            <v>D4074934</v>
          </cell>
          <cell r="B20643" t="str">
            <v>HD blind stop 8mm</v>
          </cell>
          <cell r="C20643" t="str">
            <v xml:space="preserve"> </v>
          </cell>
        </row>
        <row r="20644">
          <cell r="A20644">
            <v>10016496</v>
          </cell>
          <cell r="B20644" t="str">
            <v>WHISTLE BODY                 Airflo-Lite</v>
          </cell>
          <cell r="C20644" t="str">
            <v xml:space="preserve"> </v>
          </cell>
        </row>
        <row r="20645">
          <cell r="A20645">
            <v>10016497</v>
          </cell>
          <cell r="B20645" t="str">
            <v>WHISTLE PISTON.              Airflo-Lite</v>
          </cell>
          <cell r="C20645" t="str">
            <v xml:space="preserve"> </v>
          </cell>
        </row>
        <row r="20646">
          <cell r="A20646">
            <v>10016499</v>
          </cell>
          <cell r="B20646" t="str">
            <v>JET - MODIFIED.</v>
          </cell>
          <cell r="C20646" t="str">
            <v xml:space="preserve"> </v>
          </cell>
        </row>
        <row r="20647">
          <cell r="A20647">
            <v>10016500</v>
          </cell>
          <cell r="B20647" t="str">
            <v>SPRING LEE LCM 080C-2-MW.    Airflo-Lite</v>
          </cell>
          <cell r="C20647" t="str">
            <v xml:space="preserve"> </v>
          </cell>
        </row>
        <row r="20648">
          <cell r="A20648">
            <v>10027122</v>
          </cell>
          <cell r="B20648" t="str">
            <v>## BD 296 S-Z-Q  Support rubber (Russia)</v>
          </cell>
          <cell r="C20648" t="str">
            <v xml:space="preserve"> </v>
          </cell>
        </row>
        <row r="20649">
          <cell r="A20649">
            <v>10040030</v>
          </cell>
          <cell r="B20649" t="str">
            <v>Exchange regulator LA 96-AE</v>
          </cell>
          <cell r="C20649" t="str">
            <v xml:space="preserve"> </v>
          </cell>
        </row>
        <row r="20650">
          <cell r="A20650">
            <v>10040033</v>
          </cell>
          <cell r="B20650" t="str">
            <v>Exchange regulator LA 88-N</v>
          </cell>
          <cell r="C20650" t="str">
            <v xml:space="preserve"> </v>
          </cell>
        </row>
        <row r="20651">
          <cell r="A20651">
            <v>10043042</v>
          </cell>
          <cell r="B20651" t="str">
            <v>AirMaXX eXXtreme Upgrade Kit</v>
          </cell>
          <cell r="C20651" t="str">
            <v xml:space="preserve"> </v>
          </cell>
        </row>
        <row r="20652">
          <cell r="A20652">
            <v>10200577</v>
          </cell>
          <cell r="B20652" t="str">
            <v>Mycie i dezynfekcja-Maska serwis mobilny</v>
          </cell>
          <cell r="C20652" t="str">
            <v xml:space="preserve"> </v>
          </cell>
        </row>
        <row r="20653">
          <cell r="A20653" t="str">
            <v>D2036003</v>
          </cell>
          <cell r="B20653" t="str">
            <v>Strahler Cap  Plug</v>
          </cell>
          <cell r="C20653" t="str">
            <v xml:space="preserve"> </v>
          </cell>
        </row>
        <row r="20654">
          <cell r="A20654" t="str">
            <v>D2036014</v>
          </cell>
          <cell r="B20654" t="str">
            <v>## Strahler Cap  Gasket 25x18.5x1</v>
          </cell>
          <cell r="C20654" t="str">
            <v xml:space="preserve"> </v>
          </cell>
        </row>
        <row r="20655">
          <cell r="A20655" t="str">
            <v>D2036015</v>
          </cell>
          <cell r="B20655" t="str">
            <v>## Strahler Cap  Wire sieve</v>
          </cell>
          <cell r="C20655" t="str">
            <v xml:space="preserve"> </v>
          </cell>
        </row>
        <row r="20656">
          <cell r="A20656" t="str">
            <v>D2036016</v>
          </cell>
          <cell r="B20656" t="str">
            <v>## Strahler Cap  Locking band</v>
          </cell>
          <cell r="C20656" t="str">
            <v xml:space="preserve"> </v>
          </cell>
        </row>
        <row r="20657">
          <cell r="A20657" t="str">
            <v>D3042938</v>
          </cell>
          <cell r="B20657" t="str">
            <v>Connector socket, standard thread</v>
          </cell>
          <cell r="C20657" t="str">
            <v xml:space="preserve"> </v>
          </cell>
        </row>
        <row r="20658">
          <cell r="A20658" t="str">
            <v>D3050820</v>
          </cell>
          <cell r="B20658" t="str">
            <v>Strahler Cap light  Hood, ass., w/mask</v>
          </cell>
          <cell r="C20658" t="str">
            <v xml:space="preserve"> </v>
          </cell>
        </row>
        <row r="20659">
          <cell r="A20659" t="str">
            <v>D3050920</v>
          </cell>
          <cell r="B20659" t="str">
            <v>## Strahler Cap light  Hood assy</v>
          </cell>
          <cell r="C20659" t="str">
            <v xml:space="preserve"> </v>
          </cell>
        </row>
        <row r="20660">
          <cell r="A20660" t="str">
            <v>D4061024</v>
          </cell>
          <cell r="B20660" t="str">
            <v>LA PA 37  Ring f. demand valve</v>
          </cell>
          <cell r="C20660" t="str">
            <v xml:space="preserve"> </v>
          </cell>
        </row>
        <row r="20661">
          <cell r="A20661" t="str">
            <v>D4065030</v>
          </cell>
          <cell r="B20661" t="str">
            <v>## Table of Content for</v>
          </cell>
          <cell r="C20661" t="str">
            <v xml:space="preserve"> </v>
          </cell>
        </row>
        <row r="20662">
          <cell r="A20662" t="str">
            <v>D4068429</v>
          </cell>
          <cell r="B20662" t="str">
            <v>Filter Housing</v>
          </cell>
          <cell r="C20662" t="str">
            <v xml:space="preserve"> </v>
          </cell>
        </row>
        <row r="20663">
          <cell r="A20663" t="str">
            <v>D4068502</v>
          </cell>
          <cell r="B20663">
            <v>0</v>
          </cell>
          <cell r="C20663" t="str">
            <v xml:space="preserve"> </v>
          </cell>
        </row>
        <row r="20664">
          <cell r="A20664" t="str">
            <v>D4068503</v>
          </cell>
          <cell r="B20664">
            <v>0</v>
          </cell>
          <cell r="C20664" t="str">
            <v xml:space="preserve"> </v>
          </cell>
        </row>
        <row r="20665">
          <cell r="A20665" t="str">
            <v>D4074200</v>
          </cell>
          <cell r="B20665" t="str">
            <v>LA 88-P  Cap screw f. demand valve</v>
          </cell>
          <cell r="C20665" t="str">
            <v xml:space="preserve"> </v>
          </cell>
        </row>
        <row r="20666">
          <cell r="A20666" t="str">
            <v>D4074990</v>
          </cell>
          <cell r="B20666" t="str">
            <v>BD 88  Antijolt protection for T-piece</v>
          </cell>
          <cell r="C20666" t="str">
            <v xml:space="preserve"> </v>
          </cell>
        </row>
        <row r="20667">
          <cell r="A20667" t="str">
            <v>D4075917</v>
          </cell>
          <cell r="B20667" t="str">
            <v>LA 88-AE  Demand valve, exchange</v>
          </cell>
          <cell r="C20667" t="str">
            <v xml:space="preserve"> </v>
          </cell>
        </row>
        <row r="20668">
          <cell r="A20668" t="str">
            <v>D4080867</v>
          </cell>
          <cell r="B20668" t="str">
            <v>Tap Screw (Pg 10)</v>
          </cell>
          <cell r="C20668" t="str">
            <v xml:space="preserve"> </v>
          </cell>
        </row>
        <row r="20669">
          <cell r="A20669" t="str">
            <v>D4080944</v>
          </cell>
          <cell r="B20669" t="str">
            <v>Coupling Assy</v>
          </cell>
          <cell r="C20669" t="str">
            <v xml:space="preserve"> </v>
          </cell>
        </row>
        <row r="20670">
          <cell r="A20670" t="str">
            <v>D4085829</v>
          </cell>
          <cell r="B20670" t="str">
            <v>500 Press.Red.,MD5,MD7  High pres.socket</v>
          </cell>
          <cell r="C20670" t="str">
            <v xml:space="preserve"> </v>
          </cell>
        </row>
        <row r="20671">
          <cell r="A20671" t="str">
            <v>D6032909</v>
          </cell>
          <cell r="B20671" t="str">
            <v>Valve, assembly f. breathing machine</v>
          </cell>
          <cell r="C20671" t="str">
            <v xml:space="preserve"> </v>
          </cell>
        </row>
        <row r="20672">
          <cell r="A20672" t="str">
            <v>D6032920</v>
          </cell>
          <cell r="B20672" t="str">
            <v>Pull magnet,24V, ass. f.breathing mach.</v>
          </cell>
          <cell r="C20672" t="str">
            <v xml:space="preserve"> </v>
          </cell>
        </row>
        <row r="20673">
          <cell r="A20673">
            <v>10175416</v>
          </cell>
          <cell r="B20673" t="str">
            <v>Full composite cylinder 6,8L 300 bar CTS</v>
          </cell>
          <cell r="C20673" t="str">
            <v xml:space="preserve"> </v>
          </cell>
        </row>
        <row r="20674">
          <cell r="A20674">
            <v>10194244</v>
          </cell>
          <cell r="B20674" t="str">
            <v>Cyl. cover Nomex blue 7,2 (CTS)</v>
          </cell>
          <cell r="C20674" t="str">
            <v xml:space="preserve"> </v>
          </cell>
        </row>
        <row r="20675">
          <cell r="A20675" t="str">
            <v>LW000086</v>
          </cell>
          <cell r="B20675" t="str">
            <v>Pressure Maintenance Valve</v>
          </cell>
          <cell r="C20675" t="str">
            <v xml:space="preserve"> </v>
          </cell>
        </row>
        <row r="20676">
          <cell r="A20676" t="str">
            <v>LW000162</v>
          </cell>
          <cell r="B20676" t="str">
            <v>Filter Housing,compl., for LW 225/LW 245</v>
          </cell>
          <cell r="C20676" t="str">
            <v xml:space="preserve"> </v>
          </cell>
        </row>
        <row r="20677">
          <cell r="A20677" t="str">
            <v>LW002137</v>
          </cell>
          <cell r="B20677" t="str">
            <v>COMPRESSOR LW 225 E 225L/MIN</v>
          </cell>
          <cell r="C20677" t="str">
            <v xml:space="preserve"> </v>
          </cell>
        </row>
        <row r="20678">
          <cell r="A20678" t="str">
            <v>LW008453</v>
          </cell>
          <cell r="B20678" t="str">
            <v>Seal Kit Pressure Maintaining Valve</v>
          </cell>
          <cell r="C20678" t="str">
            <v xml:space="preserve"> </v>
          </cell>
        </row>
        <row r="20679">
          <cell r="A20679">
            <v>10015067</v>
          </cell>
          <cell r="B20679" t="str">
            <v>## ICU Integrated Control Unit for BD 88</v>
          </cell>
          <cell r="C20679" t="str">
            <v xml:space="preserve"> </v>
          </cell>
        </row>
        <row r="20680">
          <cell r="A20680">
            <v>10016976</v>
          </cell>
          <cell r="B20680" t="str">
            <v>##Steel cyl. 7 l/300 bar L empty (CIS)</v>
          </cell>
          <cell r="C20680" t="str">
            <v xml:space="preserve"> </v>
          </cell>
        </row>
        <row r="20681">
          <cell r="A20681">
            <v>10019050</v>
          </cell>
          <cell r="B20681" t="str">
            <v>## AirFlo-Lite Cavair LDA Hood</v>
          </cell>
          <cell r="C20681" t="str">
            <v xml:space="preserve"> </v>
          </cell>
        </row>
        <row r="20682">
          <cell r="A20682">
            <v>10026383</v>
          </cell>
          <cell r="B20682" t="str">
            <v>## Transponder, foil, d=50mm</v>
          </cell>
          <cell r="C20682" t="str">
            <v xml:space="preserve"> </v>
          </cell>
        </row>
        <row r="20683">
          <cell r="A20683">
            <v>10026843</v>
          </cell>
          <cell r="B20683" t="str">
            <v>Bumper AirMaXX</v>
          </cell>
          <cell r="C20683" t="str">
            <v xml:space="preserve"> </v>
          </cell>
        </row>
        <row r="20684">
          <cell r="A20684">
            <v>10026850</v>
          </cell>
          <cell r="B20684" t="str">
            <v>Buckle female AirMaXX</v>
          </cell>
          <cell r="C20684" t="str">
            <v xml:space="preserve"> </v>
          </cell>
        </row>
        <row r="20685">
          <cell r="A20685">
            <v>10026980</v>
          </cell>
          <cell r="B20685" t="str">
            <v>## Ultra Elite PF  Full face mask (CIS)</v>
          </cell>
          <cell r="C20685" t="str">
            <v xml:space="preserve"> </v>
          </cell>
        </row>
        <row r="20686">
          <cell r="A20686">
            <v>10027481</v>
          </cell>
          <cell r="B20686" t="str">
            <v>## 500 C-Z RUS Med.pr. line, sup.air as</v>
          </cell>
          <cell r="C20686" t="str">
            <v xml:space="preserve"> </v>
          </cell>
        </row>
        <row r="20687">
          <cell r="A20687">
            <v>10028695</v>
          </cell>
          <cell r="B20687" t="str">
            <v>## Ultra Elite P  Service set (Russia)</v>
          </cell>
          <cell r="C20687" t="str">
            <v xml:space="preserve"> </v>
          </cell>
        </row>
        <row r="20688">
          <cell r="A20688">
            <v>10031390</v>
          </cell>
          <cell r="B20688" t="str">
            <v>## Facepiece Ultra Elite PF-ESA-EZ-Small</v>
          </cell>
          <cell r="C20688" t="str">
            <v xml:space="preserve"> </v>
          </cell>
        </row>
        <row r="20689">
          <cell r="A20689">
            <v>10032284</v>
          </cell>
          <cell r="B20689" t="str">
            <v>## pressure reducer 500E Italy,recond.</v>
          </cell>
          <cell r="C20689" t="str">
            <v xml:space="preserve"> </v>
          </cell>
        </row>
        <row r="20690">
          <cell r="A20690">
            <v>10040034</v>
          </cell>
          <cell r="B20690" t="str">
            <v>## Upgrade kit Quick-Fill AirMaXX</v>
          </cell>
          <cell r="C20690" t="str">
            <v xml:space="preserve"> </v>
          </cell>
        </row>
        <row r="20691">
          <cell r="A20691">
            <v>10044130</v>
          </cell>
          <cell r="B20691" t="str">
            <v>3S-H-Vg-F1 Mask</v>
          </cell>
          <cell r="C20691" t="str">
            <v xml:space="preserve"> </v>
          </cell>
        </row>
        <row r="20692">
          <cell r="A20692">
            <v>10044131</v>
          </cell>
          <cell r="B20692" t="str">
            <v>3S-H-PF-Vg-F1 Mask</v>
          </cell>
          <cell r="C20692" t="str">
            <v xml:space="preserve"> </v>
          </cell>
        </row>
        <row r="20693">
          <cell r="A20693">
            <v>10044132</v>
          </cell>
          <cell r="B20693" t="str">
            <v>3S-H-PS-Vg-F1 Mask</v>
          </cell>
          <cell r="C20693" t="str">
            <v xml:space="preserve"> </v>
          </cell>
        </row>
        <row r="20694">
          <cell r="A20694">
            <v>10044133</v>
          </cell>
          <cell r="B20694" t="str">
            <v>3S H-PF-ESA-Vg-F1 Mask</v>
          </cell>
          <cell r="C20694" t="str">
            <v xml:space="preserve"> </v>
          </cell>
        </row>
        <row r="20695">
          <cell r="A20695">
            <v>10045893</v>
          </cell>
          <cell r="B20695" t="str">
            <v>## Ultra Elite H-PF-F1 Mask</v>
          </cell>
          <cell r="C20695" t="str">
            <v xml:space="preserve"> </v>
          </cell>
        </row>
        <row r="20696">
          <cell r="A20696">
            <v>10045894</v>
          </cell>
          <cell r="B20696" t="str">
            <v>## Ultra Elite H-PF-small-F1 Mask</v>
          </cell>
          <cell r="C20696" t="str">
            <v xml:space="preserve"> </v>
          </cell>
        </row>
        <row r="20697">
          <cell r="A20697">
            <v>10045895</v>
          </cell>
          <cell r="B20697" t="str">
            <v>## Ultra Elite H-PF-ESA-F1 Mask</v>
          </cell>
          <cell r="C20697" t="str">
            <v xml:space="preserve"> </v>
          </cell>
        </row>
        <row r="20698">
          <cell r="A20698">
            <v>10045896</v>
          </cell>
          <cell r="B20698" t="str">
            <v>## Ultra Elite H-PF-ESA-small-F1 Mask</v>
          </cell>
          <cell r="C20698" t="str">
            <v xml:space="preserve"> </v>
          </cell>
        </row>
        <row r="20699">
          <cell r="A20699">
            <v>10045897</v>
          </cell>
          <cell r="B20699" t="str">
            <v>## Ultra Elite H-PS-F1 Mask</v>
          </cell>
          <cell r="C20699" t="str">
            <v xml:space="preserve"> </v>
          </cell>
        </row>
        <row r="20700">
          <cell r="A20700">
            <v>10045898</v>
          </cell>
          <cell r="B20700" t="str">
            <v>## Ultra Elite H-PS-small-F1 Mask</v>
          </cell>
          <cell r="C20700" t="str">
            <v xml:space="preserve"> </v>
          </cell>
        </row>
        <row r="20701">
          <cell r="A20701">
            <v>10045962</v>
          </cell>
          <cell r="B20701" t="str">
            <v>## Printer for Test Equipment</v>
          </cell>
          <cell r="C20701" t="str">
            <v xml:space="preserve"> </v>
          </cell>
        </row>
        <row r="20702">
          <cell r="A20702">
            <v>10048679</v>
          </cell>
          <cell r="B20702" t="str">
            <v>##Steel cylinder 2L/300 bar, empty (CIS)</v>
          </cell>
          <cell r="C20702" t="str">
            <v xml:space="preserve"> </v>
          </cell>
        </row>
        <row r="20703">
          <cell r="A20703">
            <v>10049025</v>
          </cell>
          <cell r="B20703" t="str">
            <v>## Poster LA 96 Positive P LGDV engl</v>
          </cell>
          <cell r="C20703" t="str">
            <v xml:space="preserve"> </v>
          </cell>
        </row>
        <row r="20704">
          <cell r="A20704">
            <v>10053213</v>
          </cell>
          <cell r="B20704" t="str">
            <v>Spring,DM04</v>
          </cell>
          <cell r="C20704" t="str">
            <v xml:space="preserve"> </v>
          </cell>
        </row>
        <row r="20705">
          <cell r="A20705">
            <v>10054119</v>
          </cell>
          <cell r="B20705" t="str">
            <v>## Pressure reducer 500E, ProfiCHEK</v>
          </cell>
          <cell r="C20705" t="str">
            <v xml:space="preserve"> </v>
          </cell>
        </row>
        <row r="20706">
          <cell r="A20706">
            <v>10058213</v>
          </cell>
          <cell r="B20706" t="str">
            <v>## alphaSCOUT</v>
          </cell>
          <cell r="C20706" t="str">
            <v xml:space="preserve"> </v>
          </cell>
        </row>
        <row r="20707">
          <cell r="A20707">
            <v>10063073</v>
          </cell>
          <cell r="B20707" t="str">
            <v>## Comp.-Cyl. 6,8L/300 bar, Raw (Russia)</v>
          </cell>
          <cell r="C20707" t="str">
            <v xml:space="preserve"> </v>
          </cell>
        </row>
        <row r="20708">
          <cell r="A20708">
            <v>10065153</v>
          </cell>
          <cell r="B20708" t="str">
            <v>## 3S-R AirElite FULL FACE MASK</v>
          </cell>
          <cell r="C20708" t="str">
            <v xml:space="preserve"> </v>
          </cell>
        </row>
        <row r="20709">
          <cell r="A20709">
            <v>10065154</v>
          </cell>
          <cell r="B20709" t="str">
            <v>## ADVANTAGE FULL FACE MASK(AIRELITE 4H)</v>
          </cell>
          <cell r="C20709" t="str">
            <v xml:space="preserve"> </v>
          </cell>
        </row>
        <row r="20710">
          <cell r="A20710">
            <v>10065796</v>
          </cell>
          <cell r="B20710" t="str">
            <v>Upgrade set DM04, BD Compact</v>
          </cell>
          <cell r="C20710" t="str">
            <v xml:space="preserve"> </v>
          </cell>
        </row>
        <row r="20711">
          <cell r="A20711">
            <v>10065964</v>
          </cell>
          <cell r="B20711" t="str">
            <v>## Comp cyl. 9.0 l/300 bar, empty, RUS</v>
          </cell>
          <cell r="C20711" t="str">
            <v xml:space="preserve"> </v>
          </cell>
        </row>
        <row r="20712">
          <cell r="A20712">
            <v>10068032</v>
          </cell>
          <cell r="B20712" t="str">
            <v>## Ultra Elite H-PF-F1-F Mask (CIS)</v>
          </cell>
          <cell r="C20712" t="str">
            <v xml:space="preserve"> </v>
          </cell>
        </row>
        <row r="20713">
          <cell r="A20713">
            <v>10068093</v>
          </cell>
          <cell r="B20713" t="str">
            <v>## BD Compact-Z-AS-C (Russia)</v>
          </cell>
          <cell r="C20713" t="str">
            <v xml:space="preserve"> </v>
          </cell>
        </row>
        <row r="20714">
          <cell r="A20714">
            <v>10068175</v>
          </cell>
          <cell r="B20714" t="str">
            <v>## Pressure red. CL, exchange, w/o line</v>
          </cell>
          <cell r="C20714" t="str">
            <v xml:space="preserve"> </v>
          </cell>
        </row>
        <row r="20715">
          <cell r="A20715">
            <v>10068178</v>
          </cell>
          <cell r="B20715" t="str">
            <v>## Pressure reducer DM04,exch,BD mini</v>
          </cell>
          <cell r="C20715" t="str">
            <v xml:space="preserve"> </v>
          </cell>
        </row>
        <row r="20716">
          <cell r="A20716">
            <v>10068179</v>
          </cell>
          <cell r="B20716" t="str">
            <v>## Pressure reducer SL , exchange</v>
          </cell>
          <cell r="C20716" t="str">
            <v xml:space="preserve"> </v>
          </cell>
        </row>
        <row r="20717">
          <cell r="A20717">
            <v>10068180</v>
          </cell>
          <cell r="B20717" t="str">
            <v>## Pressure reducer SL-Q , exchange</v>
          </cell>
          <cell r="C20717" t="str">
            <v xml:space="preserve"> </v>
          </cell>
        </row>
        <row r="20718">
          <cell r="A20718">
            <v>10068807</v>
          </cell>
          <cell r="B20718" t="str">
            <v>## Cradle for Atlanta PDA</v>
          </cell>
          <cell r="C20718" t="str">
            <v xml:space="preserve"> </v>
          </cell>
        </row>
        <row r="20719">
          <cell r="A20719">
            <v>10068845</v>
          </cell>
          <cell r="B20719" t="str">
            <v>## Medium press line 1220Z,DM04, BD Comp</v>
          </cell>
          <cell r="C20719" t="str">
            <v xml:space="preserve"> </v>
          </cell>
        </row>
        <row r="20720">
          <cell r="A20720">
            <v>10069803</v>
          </cell>
          <cell r="B20720" t="str">
            <v>## AlphaMITTER for BD96 SL (Q)</v>
          </cell>
          <cell r="C20720" t="str">
            <v xml:space="preserve"> </v>
          </cell>
        </row>
        <row r="20721">
          <cell r="A20721">
            <v>10070562</v>
          </cell>
          <cell r="B20721" t="str">
            <v>## Vehicle holder, Tablet PC (xplore)</v>
          </cell>
          <cell r="C20721" t="str">
            <v xml:space="preserve"> </v>
          </cell>
        </row>
        <row r="20722">
          <cell r="A20722">
            <v>10071382</v>
          </cell>
          <cell r="B20722" t="str">
            <v>## spare battery for Atlanta PDA</v>
          </cell>
          <cell r="C20722" t="str">
            <v xml:space="preserve"> </v>
          </cell>
        </row>
        <row r="20723">
          <cell r="A20723">
            <v>10075136</v>
          </cell>
          <cell r="B20723" t="str">
            <v>## Transponder SmartDOME MSA Logo 10 pcs</v>
          </cell>
          <cell r="C20723" t="str">
            <v xml:space="preserve"> </v>
          </cell>
        </row>
        <row r="20724">
          <cell r="A20724">
            <v>10076659</v>
          </cell>
          <cell r="B20724" t="str">
            <v>## BD 96 SL (Russia)</v>
          </cell>
          <cell r="C20724" t="str">
            <v xml:space="preserve"> </v>
          </cell>
        </row>
        <row r="20725">
          <cell r="A20725">
            <v>10078682</v>
          </cell>
          <cell r="B20725" t="str">
            <v>##Retrofit of radio module to alphaSCOUT</v>
          </cell>
          <cell r="C20725" t="str">
            <v xml:space="preserve"> </v>
          </cell>
        </row>
        <row r="20726">
          <cell r="A20726">
            <v>10089313</v>
          </cell>
          <cell r="B20726" t="str">
            <v>## Press.reducer CL-CLICK,exch,w/o line</v>
          </cell>
          <cell r="C20726" t="str">
            <v xml:space="preserve"> </v>
          </cell>
        </row>
        <row r="20727">
          <cell r="A20727">
            <v>10089314</v>
          </cell>
          <cell r="B20727" t="str">
            <v>## Pressure reducer SL-CLICK, exchange</v>
          </cell>
          <cell r="C20727" t="str">
            <v xml:space="preserve"> </v>
          </cell>
        </row>
        <row r="20728">
          <cell r="A20728">
            <v>10089315</v>
          </cell>
          <cell r="B20728" t="str">
            <v>## Pressure reducer SL-Q-CLICK, exchange</v>
          </cell>
          <cell r="C20728" t="str">
            <v xml:space="preserve"> </v>
          </cell>
        </row>
        <row r="20729">
          <cell r="A20729">
            <v>10094508</v>
          </cell>
          <cell r="B20729" t="str">
            <v>AutoMaXX, Function, Poster, GB</v>
          </cell>
          <cell r="C20729" t="str">
            <v xml:space="preserve"> </v>
          </cell>
        </row>
        <row r="20730">
          <cell r="A20730">
            <v>10096672</v>
          </cell>
          <cell r="B20730" t="str">
            <v>## 500,500E P. R. Adjusting springs (5x)</v>
          </cell>
          <cell r="C20730" t="str">
            <v xml:space="preserve"> </v>
          </cell>
        </row>
        <row r="20731">
          <cell r="A20731">
            <v>10096673</v>
          </cell>
          <cell r="B20731" t="str">
            <v>## Hexagon Nut, M4m CuZn (12x)</v>
          </cell>
          <cell r="C20731" t="str">
            <v xml:space="preserve"> </v>
          </cell>
        </row>
        <row r="20732">
          <cell r="A20732">
            <v>10100788</v>
          </cell>
          <cell r="B20732" t="str">
            <v>## alphaCONTROL: Demo Version on DVD</v>
          </cell>
          <cell r="C20732" t="str">
            <v xml:space="preserve"> </v>
          </cell>
        </row>
        <row r="20733">
          <cell r="A20733">
            <v>10105286</v>
          </cell>
          <cell r="B20733" t="str">
            <v>## Ultra Elite PF-ESA with transponder</v>
          </cell>
          <cell r="C20733" t="str">
            <v xml:space="preserve"> </v>
          </cell>
        </row>
        <row r="20734">
          <cell r="A20734">
            <v>10109407</v>
          </cell>
          <cell r="B20734" t="str">
            <v>Basic Unit,AirXpress</v>
          </cell>
          <cell r="C20734" t="str">
            <v xml:space="preserve"> </v>
          </cell>
        </row>
        <row r="20735">
          <cell r="A20735">
            <v>10111838</v>
          </cell>
          <cell r="B20735" t="str">
            <v>Basic Unit,AirXpress</v>
          </cell>
          <cell r="C20735" t="str">
            <v xml:space="preserve"> </v>
          </cell>
        </row>
        <row r="20736">
          <cell r="A20736">
            <v>10118685</v>
          </cell>
          <cell r="B20736" t="str">
            <v>## Cylin.Valve 300 bar AZAAF transponder</v>
          </cell>
          <cell r="C20736" t="str">
            <v xml:space="preserve"> </v>
          </cell>
        </row>
        <row r="20737">
          <cell r="A20737">
            <v>10124620</v>
          </cell>
          <cell r="B20737" t="str">
            <v>## EX.PRESS.REDU. SL, C/W MITTER BORHOLE</v>
          </cell>
          <cell r="C20737" t="str">
            <v xml:space="preserve"> </v>
          </cell>
        </row>
        <row r="20738">
          <cell r="A20738">
            <v>10129390</v>
          </cell>
          <cell r="B20738" t="str">
            <v>## EXCH. PRESSURE REDUCER SL-Q-M, COMPL.</v>
          </cell>
          <cell r="C20738" t="str">
            <v xml:space="preserve"> </v>
          </cell>
        </row>
        <row r="20739">
          <cell r="A20739">
            <v>10144981</v>
          </cell>
          <cell r="B20739" t="str">
            <v>## Ultra Elite HG-PS-MaXX</v>
          </cell>
          <cell r="C20739" t="str">
            <v xml:space="preserve"> </v>
          </cell>
        </row>
        <row r="20740">
          <cell r="A20740">
            <v>10145048</v>
          </cell>
          <cell r="B20740" t="str">
            <v>## Computer D2963, SmartCHECK, spare</v>
          </cell>
          <cell r="C20740" t="str">
            <v xml:space="preserve"> </v>
          </cell>
        </row>
        <row r="20741">
          <cell r="A20741">
            <v>10148600</v>
          </cell>
          <cell r="B20741" t="str">
            <v>## alphaMITTER RE - SCBA</v>
          </cell>
          <cell r="C20741" t="str">
            <v xml:space="preserve"> </v>
          </cell>
        </row>
        <row r="20742">
          <cell r="A20742">
            <v>10151646</v>
          </cell>
          <cell r="B20742" t="str">
            <v>## Medium pressure line Y990mm,500E,sp</v>
          </cell>
          <cell r="C20742" t="str">
            <v xml:space="preserve"> </v>
          </cell>
        </row>
        <row r="20743">
          <cell r="A20743">
            <v>10165553</v>
          </cell>
          <cell r="B20743" t="str">
            <v>## Pressure reducer 500 E, exch. BD96</v>
          </cell>
          <cell r="C20743" t="str">
            <v xml:space="preserve"> </v>
          </cell>
        </row>
        <row r="20744">
          <cell r="A20744">
            <v>10165554</v>
          </cell>
          <cell r="B20744" t="str">
            <v>## AT-Druckminderer 500Q, exch.BD96-Q</v>
          </cell>
          <cell r="C20744" t="str">
            <v xml:space="preserve"> </v>
          </cell>
        </row>
        <row r="20745">
          <cell r="A20745">
            <v>10165555</v>
          </cell>
          <cell r="B20745" t="str">
            <v>## Pressure reducer 500 E-S,exch.BD96-S</v>
          </cell>
          <cell r="C20745" t="str">
            <v xml:space="preserve"> </v>
          </cell>
        </row>
        <row r="20746">
          <cell r="A20746">
            <v>10165556</v>
          </cell>
          <cell r="B20746" t="str">
            <v>## AT-Druckminderer 500S-Q,exch.BD96S-Q</v>
          </cell>
          <cell r="C20746" t="str">
            <v xml:space="preserve"> </v>
          </cell>
        </row>
        <row r="20747">
          <cell r="A20747">
            <v>10165557</v>
          </cell>
          <cell r="B20747" t="str">
            <v>## pressure red 500 C, reconditioned</v>
          </cell>
          <cell r="C20747" t="str">
            <v xml:space="preserve"> </v>
          </cell>
        </row>
        <row r="20748">
          <cell r="A20748">
            <v>10167124</v>
          </cell>
          <cell r="B20748" t="str">
            <v>Basic Unit,AirXpress 2 Fire</v>
          </cell>
          <cell r="C20748" t="str">
            <v xml:space="preserve"> </v>
          </cell>
        </row>
        <row r="20749">
          <cell r="A20749">
            <v>10167125</v>
          </cell>
          <cell r="B20749" t="str">
            <v>BASIC UNIT,AIRXPRESS ONE</v>
          </cell>
          <cell r="C20749" t="str">
            <v xml:space="preserve"> </v>
          </cell>
        </row>
        <row r="20750">
          <cell r="A20750">
            <v>10168908</v>
          </cell>
          <cell r="B20750" t="str">
            <v>Basic Unit,AirXpress 2 Fire AX, coupling</v>
          </cell>
          <cell r="C20750" t="str">
            <v xml:space="preserve"> </v>
          </cell>
        </row>
        <row r="20751">
          <cell r="A20751">
            <v>10168909</v>
          </cell>
          <cell r="B20751" t="str">
            <v>Basic Unit,AirXpress 2 Fire AX w\o coup.</v>
          </cell>
          <cell r="C20751" t="str">
            <v xml:space="preserve"> </v>
          </cell>
        </row>
        <row r="20752">
          <cell r="A20752">
            <v>10195766</v>
          </cell>
          <cell r="B20752" t="str">
            <v>##M1 FI-C4-BNA-*SP-BP-*SL-*J6-*L3-**EN-*</v>
          </cell>
          <cell r="C20752" t="str">
            <v xml:space="preserve"> </v>
          </cell>
        </row>
        <row r="20753">
          <cell r="A20753">
            <v>10195767</v>
          </cell>
          <cell r="B20753" t="str">
            <v>#M1 RE-C4-BNA-DB-SP-AP-*SL-*J2-*L1**EN-*</v>
          </cell>
          <cell r="C20753" t="str">
            <v xml:space="preserve"> </v>
          </cell>
        </row>
        <row r="20754">
          <cell r="A20754" t="str">
            <v>10017668MEE</v>
          </cell>
          <cell r="B20754" t="str">
            <v>## S-Cap Air 15, cylinder empty</v>
          </cell>
          <cell r="C20754" t="str">
            <v xml:space="preserve"> </v>
          </cell>
        </row>
        <row r="20755">
          <cell r="A20755" t="str">
            <v>10045764CIS</v>
          </cell>
          <cell r="B20755" t="str">
            <v>##RespiHood complete</v>
          </cell>
          <cell r="C20755" t="str">
            <v xml:space="preserve"> </v>
          </cell>
        </row>
        <row r="20756">
          <cell r="A20756" t="str">
            <v>10050491-SP</v>
          </cell>
          <cell r="B20756" t="str">
            <v>## BD96 Cyl.holding strap N Aramid,Spare</v>
          </cell>
          <cell r="C20756" t="str">
            <v xml:space="preserve"> </v>
          </cell>
        </row>
        <row r="20757">
          <cell r="A20757" t="str">
            <v>10054119-SP</v>
          </cell>
          <cell r="B20757" t="str">
            <v>## ProfiCHECK reducer 500E Spare</v>
          </cell>
          <cell r="C20757" t="str">
            <v xml:space="preserve"> </v>
          </cell>
        </row>
        <row r="20758">
          <cell r="A20758" t="str">
            <v>10059301-SP</v>
          </cell>
          <cell r="B20758" t="str">
            <v>##EMC-Single-Phase-Filter FN 2310X-6-06</v>
          </cell>
          <cell r="C20758" t="str">
            <v xml:space="preserve"> </v>
          </cell>
        </row>
        <row r="20759">
          <cell r="A20759" t="str">
            <v>10084896MEE</v>
          </cell>
          <cell r="B20759" t="str">
            <v>## Steel Cyl.6 l/300bar,empty,air restr</v>
          </cell>
          <cell r="C20759" t="str">
            <v xml:space="preserve"> </v>
          </cell>
        </row>
        <row r="20760">
          <cell r="A20760" t="str">
            <v>D0998150</v>
          </cell>
          <cell r="B20760" t="str">
            <v>## Poster  LA 96 pos. p drawings ger</v>
          </cell>
          <cell r="C20760" t="str">
            <v xml:space="preserve"> </v>
          </cell>
        </row>
        <row r="20761">
          <cell r="A20761" t="str">
            <v>D0998214</v>
          </cell>
          <cell r="B20761" t="str">
            <v>## Vautex Elite  Poster</v>
          </cell>
          <cell r="C20761" t="str">
            <v xml:space="preserve"> </v>
          </cell>
        </row>
        <row r="20762">
          <cell r="A20762" t="str">
            <v>D2055014</v>
          </cell>
          <cell r="B20762" t="str">
            <v>3S, Ultra Elite  Head harness</v>
          </cell>
          <cell r="C20762" t="str">
            <v xml:space="preserve"> </v>
          </cell>
        </row>
        <row r="20763">
          <cell r="A20763" t="str">
            <v>D2055171</v>
          </cell>
          <cell r="B20763" t="str">
            <v>3S-PF  Full Face Mask Cover</v>
          </cell>
          <cell r="C20763" t="str">
            <v xml:space="preserve"> </v>
          </cell>
        </row>
        <row r="20764">
          <cell r="A20764" t="str">
            <v>D2055742</v>
          </cell>
          <cell r="B20764" t="str">
            <v>## 3S-R Full face mask (central thread)</v>
          </cell>
          <cell r="C20764" t="str">
            <v xml:space="preserve"> </v>
          </cell>
        </row>
        <row r="20765">
          <cell r="A20765" t="str">
            <v>D2055773</v>
          </cell>
          <cell r="B20765" t="str">
            <v>## FFM AUER 3S-R (CIS)</v>
          </cell>
          <cell r="C20765" t="str">
            <v xml:space="preserve"> </v>
          </cell>
        </row>
        <row r="20766">
          <cell r="A20766" t="str">
            <v>D2056772</v>
          </cell>
          <cell r="B20766" t="str">
            <v>## Ultra Elite PS-EZ</v>
          </cell>
          <cell r="C20766" t="str">
            <v xml:space="preserve"> </v>
          </cell>
        </row>
        <row r="20767">
          <cell r="A20767" t="str">
            <v>D2056781</v>
          </cell>
          <cell r="B20767" t="str">
            <v>## Ultra Elite PF-EZ-small</v>
          </cell>
          <cell r="C20767" t="str">
            <v xml:space="preserve"> </v>
          </cell>
        </row>
        <row r="20768">
          <cell r="A20768" t="str">
            <v>D2056782</v>
          </cell>
          <cell r="B20768" t="str">
            <v>## Ultra Elite PS-EZ-small</v>
          </cell>
          <cell r="C20768" t="str">
            <v xml:space="preserve"> </v>
          </cell>
        </row>
        <row r="20769">
          <cell r="A20769" t="str">
            <v>D2056785</v>
          </cell>
          <cell r="B20769" t="str">
            <v>## Ultra Elite PF small  Full face mask</v>
          </cell>
          <cell r="C20769" t="str">
            <v xml:space="preserve"> </v>
          </cell>
        </row>
        <row r="20770">
          <cell r="A20770" t="str">
            <v>D2056789</v>
          </cell>
          <cell r="B20770" t="str">
            <v>## Ultra Elite PS small  Full face mask</v>
          </cell>
          <cell r="C20770" t="str">
            <v xml:space="preserve"> </v>
          </cell>
        </row>
        <row r="20771">
          <cell r="A20771" t="str">
            <v>D3024074</v>
          </cell>
          <cell r="B20771" t="str">
            <v>## Spring 18x4x0.2</v>
          </cell>
          <cell r="C20771" t="str">
            <v xml:space="preserve"> </v>
          </cell>
        </row>
        <row r="20772">
          <cell r="A20772" t="str">
            <v>D3043920-SP</v>
          </cell>
          <cell r="B20772" t="str">
            <v>## Strahler Cap  Noise filter, Spare</v>
          </cell>
          <cell r="C20772" t="str">
            <v xml:space="preserve"> </v>
          </cell>
        </row>
        <row r="20773">
          <cell r="A20773" t="str">
            <v>D3050907</v>
          </cell>
          <cell r="B20773" t="str">
            <v>## Strahler Cap  Screen Lens</v>
          </cell>
          <cell r="C20773" t="str">
            <v xml:space="preserve"> </v>
          </cell>
        </row>
        <row r="20774">
          <cell r="A20774" t="str">
            <v>D4048022</v>
          </cell>
          <cell r="B20774" t="str">
            <v>## PA 37  Case lock f. carrying case</v>
          </cell>
          <cell r="C20774" t="str">
            <v xml:space="preserve"> </v>
          </cell>
        </row>
        <row r="20775">
          <cell r="A20775" t="str">
            <v>D4060087</v>
          </cell>
          <cell r="B20775" t="str">
            <v>## Handwheel</v>
          </cell>
          <cell r="C20775" t="str">
            <v xml:space="preserve"> </v>
          </cell>
        </row>
        <row r="20776">
          <cell r="A20776" t="str">
            <v>D4060096</v>
          </cell>
          <cell r="B20776" t="str">
            <v>## PA 37  Diaphragm support</v>
          </cell>
          <cell r="C20776" t="str">
            <v xml:space="preserve"> </v>
          </cell>
        </row>
        <row r="20777">
          <cell r="A20777" t="str">
            <v>D4060171</v>
          </cell>
          <cell r="B20777" t="str">
            <v>## Washer</v>
          </cell>
          <cell r="C20777" t="str">
            <v xml:space="preserve"> </v>
          </cell>
        </row>
        <row r="20778">
          <cell r="A20778" t="str">
            <v>D4060929</v>
          </cell>
          <cell r="B20778" t="str">
            <v>## PA 37, DA 58  Pressure ga socket,ass.</v>
          </cell>
          <cell r="C20778" t="str">
            <v xml:space="preserve"> </v>
          </cell>
        </row>
        <row r="20779">
          <cell r="A20779" t="str">
            <v>D4060972</v>
          </cell>
          <cell r="B20779" t="str">
            <v>## PA 37, DA 58  Carrystrap right, ass.</v>
          </cell>
          <cell r="C20779" t="str">
            <v xml:space="preserve"> </v>
          </cell>
        </row>
        <row r="20780">
          <cell r="A20780" t="str">
            <v>D4060975</v>
          </cell>
          <cell r="B20780" t="str">
            <v>## PA 37, DA 58  Carry strap left, ass.</v>
          </cell>
          <cell r="C20780" t="str">
            <v xml:space="preserve"> </v>
          </cell>
        </row>
        <row r="20781">
          <cell r="A20781" t="str">
            <v>D4060979</v>
          </cell>
          <cell r="B20781" t="str">
            <v>## PA37,DA58  Waistbelt Trevira w/o buc.</v>
          </cell>
          <cell r="C20781" t="str">
            <v xml:space="preserve"> </v>
          </cell>
        </row>
        <row r="20782">
          <cell r="A20782" t="str">
            <v>D4064035</v>
          </cell>
          <cell r="B20782" t="str">
            <v>## PA 37  Company label</v>
          </cell>
          <cell r="C20782" t="str">
            <v xml:space="preserve"> </v>
          </cell>
        </row>
        <row r="20783">
          <cell r="A20783" t="str">
            <v>D4064902</v>
          </cell>
          <cell r="B20783" t="str">
            <v>## PA 37  Belt f. retrofit</v>
          </cell>
          <cell r="C20783" t="str">
            <v xml:space="preserve"> </v>
          </cell>
        </row>
        <row r="20784">
          <cell r="A20784" t="str">
            <v>D4066814</v>
          </cell>
          <cell r="B20784" t="str">
            <v>## Connector DSG special</v>
          </cell>
          <cell r="C20784" t="str">
            <v xml:space="preserve"> </v>
          </cell>
        </row>
        <row r="20785">
          <cell r="A20785" t="str">
            <v>D4068535</v>
          </cell>
          <cell r="B20785" t="str">
            <v>Intake Filter Cartridge 4507017</v>
          </cell>
          <cell r="C20785" t="str">
            <v xml:space="preserve"> </v>
          </cell>
        </row>
        <row r="20786">
          <cell r="A20786" t="str">
            <v>D4068881</v>
          </cell>
          <cell r="B20786" t="str">
            <v>## Non-Return Valve R 1/2"</v>
          </cell>
          <cell r="C20786" t="str">
            <v xml:space="preserve"> </v>
          </cell>
        </row>
        <row r="20787">
          <cell r="A20787" t="str">
            <v>D4074058</v>
          </cell>
          <cell r="B20787" t="str">
            <v>## DT   Rubber holder f. detector tubes</v>
          </cell>
          <cell r="C20787" t="str">
            <v xml:space="preserve"> </v>
          </cell>
        </row>
        <row r="20788">
          <cell r="A20788" t="str">
            <v>D4074143</v>
          </cell>
          <cell r="B20788" t="str">
            <v>## BD 83/BD 88  Carrying plate</v>
          </cell>
          <cell r="C20788" t="str">
            <v xml:space="preserve"> </v>
          </cell>
        </row>
        <row r="20789">
          <cell r="A20789" t="str">
            <v>D4074918</v>
          </cell>
          <cell r="B20789" t="str">
            <v>## Antijolt protection T-piece 4074-910</v>
          </cell>
          <cell r="C20789" t="str">
            <v xml:space="preserve"> </v>
          </cell>
        </row>
        <row r="20790">
          <cell r="A20790" t="str">
            <v>D4074940</v>
          </cell>
          <cell r="B20790" t="str">
            <v>## BD 183,/88 Mini  Med.press.line,short</v>
          </cell>
          <cell r="C20790" t="str">
            <v xml:space="preserve"> </v>
          </cell>
        </row>
        <row r="20791">
          <cell r="A20791" t="str">
            <v>D4075016</v>
          </cell>
          <cell r="B20791" t="str">
            <v>lock nut</v>
          </cell>
          <cell r="C20791" t="str">
            <v xml:space="preserve"> </v>
          </cell>
        </row>
        <row r="20792">
          <cell r="A20792" t="str">
            <v>D4075052</v>
          </cell>
          <cell r="B20792" t="str">
            <v>##500E,500C Pressure Reducer closing cap</v>
          </cell>
          <cell r="C20792" t="str">
            <v xml:space="preserve"> </v>
          </cell>
        </row>
        <row r="20793">
          <cell r="A20793" t="str">
            <v>D4075053-SP</v>
          </cell>
          <cell r="B20793" t="str">
            <v>## 500E Pressure Reducer Spring base, Sp</v>
          </cell>
          <cell r="C20793" t="str">
            <v xml:space="preserve"> </v>
          </cell>
        </row>
        <row r="20794">
          <cell r="A20794" t="str">
            <v>D4075067</v>
          </cell>
          <cell r="B20794" t="str">
            <v>## Adjusting screw</v>
          </cell>
          <cell r="C20794" t="str">
            <v xml:space="preserve"> </v>
          </cell>
        </row>
        <row r="20795">
          <cell r="A20795" t="str">
            <v>D4075072</v>
          </cell>
          <cell r="B20795" t="str">
            <v>## 500E PR Spring 39x9.6x1.6 f.warn.sig.</v>
          </cell>
          <cell r="C20795" t="str">
            <v xml:space="preserve"> </v>
          </cell>
        </row>
        <row r="20796">
          <cell r="A20796" t="str">
            <v>D4075088-SP</v>
          </cell>
          <cell r="B20796" t="str">
            <v>## BD 96  Cylinder support, spare</v>
          </cell>
          <cell r="C20796" t="str">
            <v xml:space="preserve"> </v>
          </cell>
        </row>
        <row r="20797">
          <cell r="A20797" t="str">
            <v>D4075133-SP</v>
          </cell>
          <cell r="B20797" t="str">
            <v>## BD 96  Cylinder hoop, Spare (2x)</v>
          </cell>
          <cell r="C20797" t="str">
            <v xml:space="preserve"> </v>
          </cell>
        </row>
        <row r="20798">
          <cell r="A20798" t="str">
            <v>D4075148</v>
          </cell>
          <cell r="B20798" t="str">
            <v>## 500E,500C Pressure Reducer sleeve</v>
          </cell>
          <cell r="C20798" t="str">
            <v xml:space="preserve"> </v>
          </cell>
        </row>
        <row r="20799">
          <cell r="A20799" t="str">
            <v>D4075155-SP</v>
          </cell>
          <cell r="B20799" t="str">
            <v>## BD 96  Carrying plate, Spare</v>
          </cell>
          <cell r="C20799" t="str">
            <v xml:space="preserve"> </v>
          </cell>
        </row>
        <row r="20800">
          <cell r="A20800" t="str">
            <v>D4075164</v>
          </cell>
          <cell r="B20800" t="str">
            <v>##Bolt f. pressure reducer w. Quick-Fill</v>
          </cell>
          <cell r="C20800" t="str">
            <v xml:space="preserve"> </v>
          </cell>
        </row>
        <row r="20801">
          <cell r="A20801" t="str">
            <v>D4075194</v>
          </cell>
          <cell r="B20801" t="str">
            <v>## Base, Haltefix</v>
          </cell>
          <cell r="C20801" t="str">
            <v xml:space="preserve"> </v>
          </cell>
        </row>
        <row r="20802">
          <cell r="A20802" t="str">
            <v>D4075813</v>
          </cell>
          <cell r="B20802" t="str">
            <v>## Whistle (50+1-5 bar)</v>
          </cell>
          <cell r="C20802" t="str">
            <v xml:space="preserve"> </v>
          </cell>
        </row>
        <row r="20803">
          <cell r="A20803" t="str">
            <v>D4075837</v>
          </cell>
          <cell r="B20803" t="str">
            <v>##BD 96  Pressure reducer 500 E w/o line</v>
          </cell>
          <cell r="C20803" t="str">
            <v xml:space="preserve"> </v>
          </cell>
        </row>
        <row r="20804">
          <cell r="A20804" t="str">
            <v>D4075854</v>
          </cell>
          <cell r="B20804" t="str">
            <v>##Pressure reducer 500 E, exch.BD96</v>
          </cell>
          <cell r="C20804" t="str">
            <v xml:space="preserve"> </v>
          </cell>
        </row>
        <row r="20805">
          <cell r="A20805" t="str">
            <v>D4075855</v>
          </cell>
          <cell r="B20805" t="str">
            <v>## Pressure reducer 500 E-S,exchBD96-S</v>
          </cell>
          <cell r="C20805" t="str">
            <v xml:space="preserve"> </v>
          </cell>
        </row>
        <row r="20806">
          <cell r="A20806" t="str">
            <v>D4075857</v>
          </cell>
          <cell r="B20806" t="str">
            <v>## Pressure reducer 500S-Q,exch.BD96S-QQ</v>
          </cell>
          <cell r="C20806" t="str">
            <v xml:space="preserve"> </v>
          </cell>
        </row>
        <row r="20807">
          <cell r="A20807" t="str">
            <v>D4075885</v>
          </cell>
          <cell r="B20807" t="str">
            <v>## BD Compact  Pressure red. 500C w/line</v>
          </cell>
          <cell r="C20807" t="str">
            <v xml:space="preserve"> </v>
          </cell>
        </row>
        <row r="20808">
          <cell r="A20808" t="str">
            <v>D4075888</v>
          </cell>
          <cell r="B20808" t="str">
            <v>## BD Compact  Waist belt C</v>
          </cell>
          <cell r="C20808" t="str">
            <v xml:space="preserve"> </v>
          </cell>
        </row>
        <row r="20809">
          <cell r="A20809" t="str">
            <v>D4075893-SP</v>
          </cell>
          <cell r="B20809" t="str">
            <v>## BD Compact  Medium pressure line C,SP</v>
          </cell>
          <cell r="C20809" t="str">
            <v xml:space="preserve"> </v>
          </cell>
        </row>
        <row r="20810">
          <cell r="A20810" t="str">
            <v>D4075978</v>
          </cell>
          <cell r="B20810" t="str">
            <v>O-ring 12x1.5, 10/pack.</v>
          </cell>
          <cell r="C20810" t="str">
            <v xml:space="preserve"> </v>
          </cell>
        </row>
        <row r="20811">
          <cell r="A20811" t="str">
            <v>D4075997</v>
          </cell>
          <cell r="B20811" t="str">
            <v>## BD 96  Retrofit kit Quick-Fill</v>
          </cell>
          <cell r="C20811" t="str">
            <v xml:space="preserve"> </v>
          </cell>
        </row>
        <row r="20812">
          <cell r="A20812" t="str">
            <v>D4075999</v>
          </cell>
          <cell r="B20812" t="str">
            <v>##500E Pressure Reducer part ass.f.BD 96</v>
          </cell>
          <cell r="C20812" t="str">
            <v xml:space="preserve"> </v>
          </cell>
        </row>
        <row r="20813">
          <cell r="A20813" t="str">
            <v>D4076028</v>
          </cell>
          <cell r="B20813" t="str">
            <v>## DA 300  Pressure gauge holder</v>
          </cell>
          <cell r="C20813" t="str">
            <v xml:space="preserve"> </v>
          </cell>
        </row>
        <row r="20814">
          <cell r="A20814" t="str">
            <v>D4076953</v>
          </cell>
          <cell r="B20814" t="str">
            <v>## DA 300  Warning signal</v>
          </cell>
          <cell r="C20814" t="str">
            <v xml:space="preserve"> </v>
          </cell>
        </row>
        <row r="20815">
          <cell r="A20815" t="str">
            <v>D4080009</v>
          </cell>
          <cell r="B20815" t="str">
            <v>## BD 96,S,Z,S-Z Counter plate f.P.R.fix</v>
          </cell>
          <cell r="C20815" t="str">
            <v xml:space="preserve"> </v>
          </cell>
        </row>
        <row r="20816">
          <cell r="A20816" t="str">
            <v>D4080888</v>
          </cell>
          <cell r="B20816" t="str">
            <v>## Plug nipple, assembly</v>
          </cell>
          <cell r="C20816" t="str">
            <v xml:space="preserve"> </v>
          </cell>
        </row>
        <row r="20817">
          <cell r="A20817" t="str">
            <v>D4080917-SP</v>
          </cell>
          <cell r="B20817" t="str">
            <v>## 500,500E P.Red.MD5/7 Screen insert,SP</v>
          </cell>
          <cell r="C20817" t="str">
            <v xml:space="preserve"> </v>
          </cell>
        </row>
        <row r="20818">
          <cell r="A20818" t="str">
            <v>D4080926-SP</v>
          </cell>
          <cell r="B20818" t="str">
            <v>## Pressure Gauge Line, Spare</v>
          </cell>
          <cell r="C20818" t="str">
            <v xml:space="preserve"> </v>
          </cell>
        </row>
        <row r="20819">
          <cell r="A20819" t="str">
            <v>D4080945</v>
          </cell>
          <cell r="B20819" t="str">
            <v>##BD 96 mini;BD 73  Medium pressure line</v>
          </cell>
          <cell r="C20819" t="str">
            <v xml:space="preserve"> </v>
          </cell>
        </row>
        <row r="20820">
          <cell r="A20820" t="str">
            <v>D4080947</v>
          </cell>
          <cell r="B20820" t="str">
            <v>## Repair kit, safety valve</v>
          </cell>
          <cell r="C20820" t="str">
            <v xml:space="preserve"> </v>
          </cell>
        </row>
        <row r="20821">
          <cell r="A20821" t="str">
            <v>D4085809</v>
          </cell>
          <cell r="B20821" t="str">
            <v>## Plate, set f. press.red.fixing</v>
          </cell>
          <cell r="C20821" t="str">
            <v xml:space="preserve"> </v>
          </cell>
        </row>
        <row r="20822">
          <cell r="A20822" t="str">
            <v>D4085830</v>
          </cell>
          <cell r="B20822" t="str">
            <v>##BD Compact  Pressure reducer, w/o line</v>
          </cell>
          <cell r="C20822" t="str">
            <v xml:space="preserve"> </v>
          </cell>
        </row>
        <row r="20823">
          <cell r="A20823" t="str">
            <v>D5031000</v>
          </cell>
          <cell r="B20823" t="str">
            <v>W 95, W 65-2 Exh. valve f.breathing tube</v>
          </cell>
          <cell r="C20823" t="str">
            <v xml:space="preserve"> </v>
          </cell>
        </row>
        <row r="20824">
          <cell r="A20824" t="str">
            <v>D5103989</v>
          </cell>
          <cell r="B20824" t="str">
            <v>##Comp cyl. 4.7 l/300 bar, empty (RUS)</v>
          </cell>
          <cell r="C20824" t="str">
            <v xml:space="preserve"> </v>
          </cell>
        </row>
        <row r="20825">
          <cell r="A20825" t="str">
            <v>D5135049</v>
          </cell>
          <cell r="B20825" t="str">
            <v>3S mask; exhalation valve cover, angled</v>
          </cell>
          <cell r="C20825" t="str">
            <v xml:space="preserve"> </v>
          </cell>
        </row>
        <row r="20826">
          <cell r="A20826" t="str">
            <v>D5175521</v>
          </cell>
          <cell r="B20826" t="str">
            <v>## CPS  DW Adapter f.testing devices</v>
          </cell>
          <cell r="C20826" t="str">
            <v xml:space="preserve"> </v>
          </cell>
        </row>
        <row r="20827">
          <cell r="A20827" t="str">
            <v>D5175523</v>
          </cell>
          <cell r="B20827" t="str">
            <v>## CPS  IS Adapter f. testing devices</v>
          </cell>
          <cell r="C20827" t="str">
            <v xml:space="preserve"> </v>
          </cell>
        </row>
        <row r="20828">
          <cell r="A20828" t="str">
            <v>D5175709</v>
          </cell>
          <cell r="B20828" t="str">
            <v>## Ultrasound Wash Machine</v>
          </cell>
          <cell r="C20828" t="str">
            <v xml:space="preserve"> </v>
          </cell>
        </row>
        <row r="20829">
          <cell r="A20829" t="str">
            <v>D5175822</v>
          </cell>
          <cell r="B20829" t="str">
            <v>##Demand valve 2-pronged key(valve seat)</v>
          </cell>
          <cell r="C20829" t="str">
            <v xml:space="preserve"> </v>
          </cell>
        </row>
        <row r="20830">
          <cell r="A20830" t="str">
            <v>D5175860</v>
          </cell>
          <cell r="B20830" t="str">
            <v>## Medium pressure gauge 10 bar, GK 1.6</v>
          </cell>
          <cell r="C20830" t="str">
            <v xml:space="preserve"> </v>
          </cell>
        </row>
        <row r="20831">
          <cell r="A20831" t="str">
            <v>D6181980</v>
          </cell>
          <cell r="B20831" t="str">
            <v>## Connection line</v>
          </cell>
          <cell r="C20831" t="str">
            <v xml:space="preserve"> </v>
          </cell>
        </row>
        <row r="20832">
          <cell r="A20832" t="str">
            <v>D2055766</v>
          </cell>
          <cell r="B20832" t="str">
            <v>## Disinfectant 90, 6l</v>
          </cell>
          <cell r="C20832" t="str">
            <v xml:space="preserve"> </v>
          </cell>
        </row>
        <row r="20833">
          <cell r="A20833" t="str">
            <v>D4066221</v>
          </cell>
          <cell r="B20833" t="str">
            <v>Locking Screw G 1/4</v>
          </cell>
          <cell r="C20833" t="str">
            <v xml:space="preserve"> </v>
          </cell>
        </row>
        <row r="20834">
          <cell r="A20834" t="str">
            <v>D5135041</v>
          </cell>
          <cell r="B20834" t="str">
            <v>3S  Threaded ring f. exh. valve</v>
          </cell>
          <cell r="C20834" t="str">
            <v xml:space="preserve"> </v>
          </cell>
        </row>
        <row r="20835">
          <cell r="A20835">
            <v>10023582</v>
          </cell>
          <cell r="B20835" t="str">
            <v>AutoMaXX N  Cone</v>
          </cell>
          <cell r="C20835" t="str">
            <v xml:space="preserve"> </v>
          </cell>
        </row>
        <row r="20836">
          <cell r="A20836">
            <v>10028770</v>
          </cell>
          <cell r="B20836" t="str">
            <v>Motor start Capacit. c/w bracket,Meko400</v>
          </cell>
          <cell r="C20836" t="str">
            <v xml:space="preserve"> </v>
          </cell>
        </row>
        <row r="20837">
          <cell r="A20837">
            <v>10045770</v>
          </cell>
          <cell r="B20837" t="str">
            <v>respihood</v>
          </cell>
          <cell r="C20837" t="str">
            <v xml:space="preserve"> </v>
          </cell>
        </row>
        <row r="20838">
          <cell r="A20838">
            <v>10047097</v>
          </cell>
          <cell r="B20838" t="str">
            <v>Hose 25x500mm, Proficheck</v>
          </cell>
          <cell r="C20838" t="str">
            <v xml:space="preserve"> </v>
          </cell>
        </row>
        <row r="20839">
          <cell r="A20839">
            <v>10047444</v>
          </cell>
          <cell r="B20839" t="str">
            <v>Handheld bar code reader</v>
          </cell>
          <cell r="C20839" t="str">
            <v xml:space="preserve"> </v>
          </cell>
        </row>
        <row r="20840">
          <cell r="A20840">
            <v>10054207</v>
          </cell>
          <cell r="B20840" t="str">
            <v>LAN-Card add-on ProfiCHECK.lite, twin</v>
          </cell>
          <cell r="C20840" t="str">
            <v xml:space="preserve"> </v>
          </cell>
        </row>
        <row r="20841">
          <cell r="A20841">
            <v>10097970</v>
          </cell>
          <cell r="B20841" t="str">
            <v>ProfiCHECK instructions for use CD Rom</v>
          </cell>
          <cell r="C20841" t="str">
            <v xml:space="preserve"> </v>
          </cell>
        </row>
        <row r="20842">
          <cell r="A20842" t="str">
            <v>D0010444</v>
          </cell>
          <cell r="B20842" t="str">
            <v>Cap, protective, Dia 12</v>
          </cell>
          <cell r="C20842" t="str">
            <v xml:space="preserve"> </v>
          </cell>
        </row>
        <row r="20843">
          <cell r="A20843" t="str">
            <v>D0011687</v>
          </cell>
          <cell r="B20843" t="str">
            <v>## ORing 8.92x1.83N VMQ70 ALL ISO3601</v>
          </cell>
          <cell r="C20843" t="str">
            <v xml:space="preserve"> </v>
          </cell>
        </row>
        <row r="20844">
          <cell r="A20844" t="str">
            <v>D0012056</v>
          </cell>
          <cell r="B20844" t="str">
            <v>## ORing 10x1.3N NBR72 BK ISO3601</v>
          </cell>
          <cell r="C20844" t="str">
            <v xml:space="preserve"> </v>
          </cell>
        </row>
        <row r="20845">
          <cell r="A20845" t="str">
            <v>D0013559-SP</v>
          </cell>
          <cell r="B20845" t="str">
            <v>##Screw EJOT-PT 4x16, Spare (pack of 10)</v>
          </cell>
          <cell r="C20845" t="str">
            <v xml:space="preserve"> </v>
          </cell>
        </row>
        <row r="20846">
          <cell r="A20846" t="str">
            <v>D0013706</v>
          </cell>
          <cell r="B20846" t="str">
            <v>ORing 6.86x1.78N EPDMP80 BK ISO3601</v>
          </cell>
          <cell r="C20846" t="str">
            <v xml:space="preserve"> </v>
          </cell>
        </row>
        <row r="20847">
          <cell r="A20847" t="str">
            <v>D0013856-SP</v>
          </cell>
          <cell r="B20847" t="str">
            <v>## Counter Sunk Screw M4x14, 10x, spare</v>
          </cell>
          <cell r="C20847" t="str">
            <v xml:space="preserve"> </v>
          </cell>
        </row>
        <row r="20848">
          <cell r="A20848" t="str">
            <v>D0013971</v>
          </cell>
          <cell r="B20848" t="str">
            <v>## Transponder (hard disc) diameter 50mm</v>
          </cell>
          <cell r="C20848" t="str">
            <v xml:space="preserve"> </v>
          </cell>
        </row>
        <row r="20849">
          <cell r="A20849" t="str">
            <v>D0140251</v>
          </cell>
          <cell r="B20849" t="str">
            <v>## Special Screw Driver</v>
          </cell>
          <cell r="C20849" t="str">
            <v xml:space="preserve"> </v>
          </cell>
        </row>
        <row r="20850">
          <cell r="A20850" t="str">
            <v>D0140256</v>
          </cell>
          <cell r="B20850" t="str">
            <v>## Assembly aid R5/8"</v>
          </cell>
          <cell r="C20850" t="str">
            <v xml:space="preserve"> </v>
          </cell>
        </row>
        <row r="20851">
          <cell r="A20851" t="str">
            <v>D2055129</v>
          </cell>
          <cell r="B20851" t="str">
            <v>Transponder, glass</v>
          </cell>
          <cell r="C20851" t="str">
            <v xml:space="preserve"> </v>
          </cell>
        </row>
        <row r="20852">
          <cell r="A20852" t="str">
            <v>D2056200</v>
          </cell>
          <cell r="B20852" t="str">
            <v>Transponder adapter f. Transponder,glass</v>
          </cell>
          <cell r="C20852" t="str">
            <v xml:space="preserve"> </v>
          </cell>
        </row>
        <row r="20853">
          <cell r="A20853" t="str">
            <v>D4061008</v>
          </cell>
          <cell r="B20853" t="str">
            <v>## Cover Cap</v>
          </cell>
          <cell r="C20853" t="str">
            <v xml:space="preserve"> </v>
          </cell>
        </row>
        <row r="20854">
          <cell r="A20854" t="str">
            <v>D4066222</v>
          </cell>
          <cell r="B20854" t="str">
            <v>Clip 17.0-20.0 diameter</v>
          </cell>
          <cell r="C20854" t="str">
            <v xml:space="preserve"> </v>
          </cell>
        </row>
        <row r="20855">
          <cell r="A20855" t="str">
            <v>D4066837</v>
          </cell>
          <cell r="B20855" t="str">
            <v>## ASV  control nipple, ass.</v>
          </cell>
          <cell r="C20855" t="str">
            <v xml:space="preserve"> </v>
          </cell>
        </row>
        <row r="20856">
          <cell r="A20856" t="str">
            <v>D4071050</v>
          </cell>
          <cell r="B20856" t="str">
            <v>Valve wheel, lockable (from 1996 on)</v>
          </cell>
          <cell r="C20856" t="str">
            <v xml:space="preserve"> </v>
          </cell>
        </row>
        <row r="20857">
          <cell r="A20857" t="str">
            <v>D4073032</v>
          </cell>
          <cell r="B20857" t="str">
            <v>##O-ring 14x1.5 f. valves (from 1992 on)</v>
          </cell>
          <cell r="C20857" t="str">
            <v xml:space="preserve"> </v>
          </cell>
        </row>
        <row r="20858">
          <cell r="A20858" t="str">
            <v>D4073912</v>
          </cell>
          <cell r="B20858" t="str">
            <v>## Valve Insert</v>
          </cell>
          <cell r="C20858" t="str">
            <v xml:space="preserve"> </v>
          </cell>
        </row>
        <row r="20859">
          <cell r="A20859" t="str">
            <v>D4074976</v>
          </cell>
          <cell r="B20859" t="str">
            <v>WAISTBELT ASSEMBLY</v>
          </cell>
          <cell r="C20859" t="str">
            <v xml:space="preserve"> </v>
          </cell>
        </row>
        <row r="20860">
          <cell r="A20860" t="str">
            <v>D4075003</v>
          </cell>
          <cell r="B20860" t="str">
            <v>HP connection 300</v>
          </cell>
          <cell r="C20860" t="str">
            <v xml:space="preserve"> </v>
          </cell>
        </row>
        <row r="20861">
          <cell r="A20861" t="str">
            <v>D4075011</v>
          </cell>
          <cell r="B20861" t="str">
            <v>Holding nut f. warning sig. f.pre.red.</v>
          </cell>
          <cell r="C20861" t="str">
            <v xml:space="preserve"> </v>
          </cell>
        </row>
        <row r="20862">
          <cell r="A20862" t="str">
            <v>D4075061</v>
          </cell>
          <cell r="B20862" t="str">
            <v>Threaded nipple 300 f.QuickFill adap.</v>
          </cell>
          <cell r="C20862" t="str">
            <v xml:space="preserve"> </v>
          </cell>
        </row>
        <row r="20863">
          <cell r="A20863" t="str">
            <v>D4075073</v>
          </cell>
          <cell r="B20863" t="str">
            <v>Ball 3.5mm</v>
          </cell>
          <cell r="C20863" t="str">
            <v xml:space="preserve"> </v>
          </cell>
        </row>
        <row r="20864">
          <cell r="A20864" t="str">
            <v>D4075720</v>
          </cell>
          <cell r="B20864" t="str">
            <v>## BD 96-Z  Rescue set w/ bag</v>
          </cell>
          <cell r="C20864" t="str">
            <v xml:space="preserve"> </v>
          </cell>
        </row>
        <row r="20865">
          <cell r="A20865" t="str">
            <v>D4075841</v>
          </cell>
          <cell r="B20865" t="str">
            <v>## 500E Q-Z Pressure reducer w/line</v>
          </cell>
          <cell r="C20865" t="str">
            <v xml:space="preserve"> </v>
          </cell>
        </row>
        <row r="20866">
          <cell r="A20866" t="str">
            <v>D4075848</v>
          </cell>
          <cell r="B20866" t="str">
            <v>Hand Wheel for 200bar T-Piece</v>
          </cell>
          <cell r="C20866" t="str">
            <v xml:space="preserve"> </v>
          </cell>
        </row>
        <row r="20867">
          <cell r="A20867" t="str">
            <v>D4075878</v>
          </cell>
          <cell r="B20867" t="str">
            <v>## Cylinder cover Basic, 6.8l, yellow</v>
          </cell>
          <cell r="C20867" t="str">
            <v xml:space="preserve"> </v>
          </cell>
        </row>
        <row r="20868">
          <cell r="A20868" t="str">
            <v>D4076951</v>
          </cell>
          <cell r="B20868" t="str">
            <v>## Transport case</v>
          </cell>
          <cell r="C20868" t="str">
            <v xml:space="preserve"> </v>
          </cell>
        </row>
        <row r="20869">
          <cell r="A20869" t="str">
            <v>D4080164</v>
          </cell>
          <cell r="B20869" t="str">
            <v>O-Ring 6X1,5</v>
          </cell>
          <cell r="C20869" t="str">
            <v xml:space="preserve"> </v>
          </cell>
        </row>
        <row r="20870">
          <cell r="A20870" t="str">
            <v>D4085827</v>
          </cell>
          <cell r="B20870" t="str">
            <v>## Cylinder cover 135, black</v>
          </cell>
          <cell r="C20870" t="str">
            <v xml:space="preserve"> </v>
          </cell>
        </row>
        <row r="20871">
          <cell r="A20871" t="str">
            <v>D5175519</v>
          </cell>
          <cell r="B20871" t="str">
            <v>Multitest Test line for MSA CPS</v>
          </cell>
          <cell r="C20871" t="str">
            <v xml:space="preserve"> </v>
          </cell>
        </row>
        <row r="20872">
          <cell r="A20872" t="str">
            <v>D6126001</v>
          </cell>
          <cell r="B20872" t="str">
            <v>## Gallet-UE-Adapter</v>
          </cell>
          <cell r="C20872" t="str">
            <v xml:space="preserve"> </v>
          </cell>
        </row>
        <row r="20873">
          <cell r="A20873">
            <v>10087787</v>
          </cell>
          <cell r="B20873" t="str">
            <v>##Ultra Elite PF, small Transp. BUND</v>
          </cell>
          <cell r="C20873" t="str">
            <v xml:space="preserve"> </v>
          </cell>
        </row>
        <row r="20874">
          <cell r="A20874">
            <v>10087789</v>
          </cell>
          <cell r="B20874" t="str">
            <v>## Ultra Elite PF, large Transp. BUND</v>
          </cell>
          <cell r="C20874" t="str">
            <v xml:space="preserve"> </v>
          </cell>
        </row>
        <row r="20875">
          <cell r="A20875" t="str">
            <v>D4068538</v>
          </cell>
          <cell r="B20875" t="str">
            <v>Filter cartridge</v>
          </cell>
          <cell r="C20875" t="str">
            <v xml:space="preserve"> </v>
          </cell>
        </row>
        <row r="20876">
          <cell r="A20876">
            <v>242230</v>
          </cell>
          <cell r="B20876" t="str">
            <v>## AIR SUPPLY  HOSE, 20 M [MASS]</v>
          </cell>
          <cell r="C20876" t="str">
            <v xml:space="preserve"> </v>
          </cell>
        </row>
        <row r="20877">
          <cell r="A20877">
            <v>10000442</v>
          </cell>
          <cell r="B20877" t="str">
            <v>## TOWELETTES,CANISTER/220</v>
          </cell>
          <cell r="C20877" t="str">
            <v xml:space="preserve"> </v>
          </cell>
        </row>
        <row r="20878">
          <cell r="A20878">
            <v>10021546</v>
          </cell>
          <cell r="B20878" t="str">
            <v>Operating capacitor c/w bracket,MEKO 400</v>
          </cell>
          <cell r="C20878" t="str">
            <v xml:space="preserve"> </v>
          </cell>
        </row>
        <row r="20879">
          <cell r="A20879">
            <v>10040031</v>
          </cell>
          <cell r="B20879" t="str">
            <v>## Exchange regulator LA 96-AS</v>
          </cell>
          <cell r="C20879" t="str">
            <v xml:space="preserve"> </v>
          </cell>
        </row>
        <row r="20880">
          <cell r="A20880">
            <v>10060359</v>
          </cell>
          <cell r="B20880" t="str">
            <v>Warning Device, Short, 55 bar, pre-assy</v>
          </cell>
          <cell r="C20880" t="str">
            <v xml:space="preserve"> </v>
          </cell>
        </row>
        <row r="20881">
          <cell r="A20881">
            <v>10065877</v>
          </cell>
          <cell r="B20881" t="str">
            <v>Warning Device,Short, 55bar,pre-assy,SL</v>
          </cell>
          <cell r="C20881" t="str">
            <v xml:space="preserve"> </v>
          </cell>
        </row>
        <row r="20882">
          <cell r="A20882" t="str">
            <v>D2055019</v>
          </cell>
          <cell r="B20882" t="str">
            <v>3S Basic Plus Lens</v>
          </cell>
          <cell r="C20882" t="str">
            <v xml:space="preserve"> </v>
          </cell>
        </row>
        <row r="20883">
          <cell r="A20883" t="str">
            <v>D2055033</v>
          </cell>
          <cell r="B20883" t="str">
            <v>Ultra Elite, 3S  Checkvalve seat</v>
          </cell>
          <cell r="C20883" t="str">
            <v xml:space="preserve"> </v>
          </cell>
        </row>
        <row r="20884">
          <cell r="A20884" t="str">
            <v>D2055213</v>
          </cell>
          <cell r="B20884" t="str">
            <v>3S-Si Nose cup, silicone, black</v>
          </cell>
          <cell r="C20884" t="str">
            <v xml:space="preserve"> </v>
          </cell>
        </row>
        <row r="20885">
          <cell r="A20885" t="str">
            <v>D4066113</v>
          </cell>
          <cell r="B20885" t="str">
            <v>Lock coupling G 1/4A</v>
          </cell>
          <cell r="C20885" t="str">
            <v xml:space="preserve"> </v>
          </cell>
        </row>
        <row r="20886">
          <cell r="A20886" t="str">
            <v>D4066164</v>
          </cell>
          <cell r="B20886" t="str">
            <v>Meko300,Meko400  Valve stopper</v>
          </cell>
          <cell r="C20886" t="str">
            <v xml:space="preserve"> </v>
          </cell>
        </row>
        <row r="20887">
          <cell r="A20887" t="str">
            <v>D4075053</v>
          </cell>
          <cell r="B20887" t="str">
            <v>## 500E Pressure Reducer Spring base</v>
          </cell>
          <cell r="C20887" t="str">
            <v xml:space="preserve"> </v>
          </cell>
        </row>
        <row r="20888">
          <cell r="A20888" t="str">
            <v>D4075157</v>
          </cell>
          <cell r="B20888" t="str">
            <v>BD 96  Support ring f. press. gauge tube</v>
          </cell>
          <cell r="C20888" t="str">
            <v xml:space="preserve"> </v>
          </cell>
        </row>
        <row r="20889">
          <cell r="A20889" t="str">
            <v>D4075867</v>
          </cell>
          <cell r="B20889" t="str">
            <v>BD Mini  Carrying strap long</v>
          </cell>
          <cell r="C20889" t="str">
            <v xml:space="preserve"> </v>
          </cell>
        </row>
        <row r="20890">
          <cell r="A20890" t="str">
            <v>D4080891</v>
          </cell>
          <cell r="B20890" t="str">
            <v>Test socket, plug connector</v>
          </cell>
          <cell r="C20890" t="str">
            <v xml:space="preserve"> </v>
          </cell>
        </row>
        <row r="20891">
          <cell r="A20891" t="str">
            <v>D0002673</v>
          </cell>
          <cell r="B20891" t="str">
            <v>## Tube Rivets 0,5 X 9</v>
          </cell>
          <cell r="C20891" t="str">
            <v xml:space="preserve"> </v>
          </cell>
        </row>
        <row r="20892">
          <cell r="A20892">
            <v>10108441</v>
          </cell>
          <cell r="B20892" t="str">
            <v>## SmartCHECK-Test Adapter LGDV RD 40</v>
          </cell>
          <cell r="C20892" t="str">
            <v xml:space="preserve"> </v>
          </cell>
        </row>
        <row r="20893">
          <cell r="A20893">
            <v>10108445</v>
          </cell>
          <cell r="B20893" t="str">
            <v>## SmartCHECK-Test Adap LGDV Quick Conn.</v>
          </cell>
          <cell r="C20893" t="str">
            <v xml:space="preserve"> </v>
          </cell>
        </row>
        <row r="20894">
          <cell r="A20894">
            <v>10109137</v>
          </cell>
          <cell r="B20894" t="str">
            <v>##SmartCHECK-Test LGDV AutoMaXX QuickCo</v>
          </cell>
          <cell r="C20894" t="str">
            <v xml:space="preserve"> </v>
          </cell>
        </row>
        <row r="20895">
          <cell r="A20895">
            <v>10151440</v>
          </cell>
          <cell r="B20895" t="str">
            <v>##Ultraschall-Waschgerät 6 Masken RK1028</v>
          </cell>
          <cell r="C20895" t="str">
            <v xml:space="preserve"> </v>
          </cell>
        </row>
        <row r="20896">
          <cell r="A20896" t="str">
            <v>B1260006CIS</v>
          </cell>
          <cell r="B20896" t="str">
            <v>## FRESH AIR BREATHING APPARATUS</v>
          </cell>
          <cell r="C20896" t="str">
            <v xml:space="preserve"> </v>
          </cell>
        </row>
        <row r="20897">
          <cell r="A20897" t="str">
            <v>B1260006MEE</v>
          </cell>
          <cell r="B20897" t="str">
            <v>## FRESH AIR BREATHING APPARATUS</v>
          </cell>
          <cell r="C20897" t="str">
            <v xml:space="preserve"> </v>
          </cell>
        </row>
        <row r="20898">
          <cell r="A20898" t="str">
            <v>B1260007CIS</v>
          </cell>
          <cell r="B20898" t="str">
            <v>## FRESH AIR  B.A.- LESS FACEPIECE</v>
          </cell>
          <cell r="C20898" t="str">
            <v xml:space="preserve"> </v>
          </cell>
        </row>
        <row r="20899">
          <cell r="A20899" t="str">
            <v>B1260007MEE</v>
          </cell>
          <cell r="B20899" t="str">
            <v>## FRESH AIR  B.A.- LESS FACEPIECE</v>
          </cell>
          <cell r="C20899" t="str">
            <v xml:space="preserve"> </v>
          </cell>
        </row>
        <row r="20900">
          <cell r="A20900" t="str">
            <v>B1260009CIS</v>
          </cell>
          <cell r="B20900" t="str">
            <v>## Turbo-Flo  240VAC, Blower, w/o plug</v>
          </cell>
          <cell r="C20900" t="str">
            <v xml:space="preserve"> </v>
          </cell>
        </row>
        <row r="20901">
          <cell r="A20901" t="str">
            <v>B1260009MEE</v>
          </cell>
          <cell r="B20901" t="str">
            <v>## Turbo-Flo  240VAC, Blower, w/o plug</v>
          </cell>
          <cell r="C20901" t="str">
            <v xml:space="preserve"> </v>
          </cell>
        </row>
        <row r="20902">
          <cell r="A20902" t="str">
            <v>B1260011</v>
          </cell>
          <cell r="B20902" t="str">
            <v>## Turbo-Flo blower unit 110 V AC</v>
          </cell>
          <cell r="C20902" t="str">
            <v xml:space="preserve"> </v>
          </cell>
        </row>
        <row r="20903">
          <cell r="A20903" t="str">
            <v>B1260050A</v>
          </cell>
          <cell r="B20903" t="str">
            <v>## Turbo-Flo F.A.B.A. c/w Adv. 3121 mask</v>
          </cell>
          <cell r="C20903" t="str">
            <v xml:space="preserve"> </v>
          </cell>
        </row>
        <row r="20904">
          <cell r="A20904" t="str">
            <v>D0013102</v>
          </cell>
          <cell r="B20904" t="str">
            <v>O-Ring 18 x 2,65 mm  EPDM, f.zyl.Vent.</v>
          </cell>
          <cell r="C20904" t="str">
            <v xml:space="preserve"> </v>
          </cell>
        </row>
        <row r="20905">
          <cell r="A20905" t="str">
            <v>M0023364</v>
          </cell>
          <cell r="B20905" t="str">
            <v>## O-RING SEAL FOR AIR CYLINDER</v>
          </cell>
          <cell r="C20905" t="str">
            <v xml:space="preserve"> </v>
          </cell>
        </row>
        <row r="20906">
          <cell r="A20906">
            <v>10040032</v>
          </cell>
          <cell r="B20906" t="str">
            <v>## Exchange regulator LA 96-N</v>
          </cell>
          <cell r="C20906" t="str">
            <v xml:space="preserve"> </v>
          </cell>
        </row>
        <row r="20907">
          <cell r="A20907" t="str">
            <v>D0013431</v>
          </cell>
          <cell r="B20907" t="str">
            <v>ORing 30x2.5S VMQ70 RD ISO3601</v>
          </cell>
          <cell r="C20907" t="str">
            <v xml:space="preserve"> </v>
          </cell>
        </row>
        <row r="20908">
          <cell r="A20908" t="str">
            <v>D4075155</v>
          </cell>
          <cell r="B20908" t="str">
            <v>## BD 96  Carrying plate</v>
          </cell>
          <cell r="C20908" t="str">
            <v xml:space="preserve"> </v>
          </cell>
        </row>
        <row r="20909">
          <cell r="A20909" t="str">
            <v>D4079963</v>
          </cell>
          <cell r="B20909" t="str">
            <v>LA 37,83,183,300-2,73,88-P Diaphragm,ass</v>
          </cell>
          <cell r="C20909" t="str">
            <v xml:space="preserve"> </v>
          </cell>
        </row>
        <row r="20910">
          <cell r="A20910" t="str">
            <v>D5175522</v>
          </cell>
          <cell r="B20910" t="str">
            <v>## Adapter f. testing devices Koch</v>
          </cell>
          <cell r="C20910" t="str">
            <v xml:space="preserve"> </v>
          </cell>
        </row>
        <row r="20911">
          <cell r="A20911">
            <v>88128</v>
          </cell>
          <cell r="B20911" t="str">
            <v>CHINSTRAP, ELASTIC, SHELL ATTACH</v>
          </cell>
          <cell r="C20911" t="str">
            <v xml:space="preserve"> </v>
          </cell>
        </row>
        <row r="20912">
          <cell r="A20912">
            <v>696688</v>
          </cell>
          <cell r="B20912" t="str">
            <v>SWEATBAND, COTTON TERRY, 10/PKG</v>
          </cell>
          <cell r="C20912" t="str">
            <v xml:space="preserve"> </v>
          </cell>
        </row>
        <row r="20913">
          <cell r="A20913">
            <v>817146</v>
          </cell>
          <cell r="B20913" t="str">
            <v>SUSPENSION ASSY.,RATCHET</v>
          </cell>
          <cell r="C20913" t="str">
            <v xml:space="preserve"> </v>
          </cell>
        </row>
        <row r="20914">
          <cell r="A20914">
            <v>9100001</v>
          </cell>
          <cell r="B20914" t="str">
            <v>2 P chinstrap textile,  V-Gard helmets</v>
          </cell>
          <cell r="C20914" t="str">
            <v xml:space="preserve"> </v>
          </cell>
        </row>
        <row r="20915">
          <cell r="A20915">
            <v>10002675</v>
          </cell>
          <cell r="B20915" t="str">
            <v>V-Gard STOWAWAY VISOR TINTED</v>
          </cell>
          <cell r="C20915" t="str">
            <v xml:space="preserve"> </v>
          </cell>
        </row>
        <row r="20916">
          <cell r="A20916">
            <v>10039114</v>
          </cell>
          <cell r="B20916" t="str">
            <v>SUNSHIELD, PLASTIC, CLEAR, ADVANCE CAP</v>
          </cell>
          <cell r="C20916" t="str">
            <v xml:space="preserve"> </v>
          </cell>
        </row>
        <row r="20917">
          <cell r="A20917">
            <v>10053219</v>
          </cell>
          <cell r="B20917" t="str">
            <v>CASE ASSY:BACK,EURO SOLARIS</v>
          </cell>
          <cell r="C20917" t="str">
            <v xml:space="preserve"> </v>
          </cell>
        </row>
        <row r="20918">
          <cell r="A20918">
            <v>10087422</v>
          </cell>
          <cell r="B20918" t="str">
            <v>EARMUFF,LEFT/RIGHT CAP MOUNT,TYPE 14 HI</v>
          </cell>
          <cell r="C20918" t="str">
            <v xml:space="preserve"> </v>
          </cell>
        </row>
        <row r="20919">
          <cell r="A20919">
            <v>10087423</v>
          </cell>
          <cell r="B20919" t="str">
            <v>EARMUFFS,LEFT/RIGHT CAP MOUNT,HIGH,BLUE</v>
          </cell>
          <cell r="C20919" t="str">
            <v xml:space="preserve"> </v>
          </cell>
        </row>
        <row r="20920">
          <cell r="A20920">
            <v>10087424</v>
          </cell>
          <cell r="B20920" t="str">
            <v>EARMUFFS,LEFT/RIGHT CAP MOUNT,HIGH,WHT</v>
          </cell>
          <cell r="C20920" t="str">
            <v xml:space="preserve"> </v>
          </cell>
        </row>
        <row r="20921">
          <cell r="A20921">
            <v>10087428</v>
          </cell>
          <cell r="B20921" t="str">
            <v>EARMUFFS,LEFT/RIGHT CAP MOUNT,MED,YEL</v>
          </cell>
          <cell r="C20921" t="str">
            <v xml:space="preserve"> </v>
          </cell>
        </row>
        <row r="20922">
          <cell r="A20922">
            <v>10087429</v>
          </cell>
          <cell r="B20922" t="str">
            <v>left/RIGHT,Medium,Blue,Helmet Type 14</v>
          </cell>
          <cell r="C20922" t="str">
            <v xml:space="preserve"> </v>
          </cell>
        </row>
        <row r="20923">
          <cell r="A20923">
            <v>10087430</v>
          </cell>
          <cell r="B20923" t="str">
            <v>EARMUFFS,LEFT/RIGHT CAP MOUNT,MED,WHT</v>
          </cell>
          <cell r="C20923" t="str">
            <v xml:space="preserve"> </v>
          </cell>
        </row>
        <row r="20924">
          <cell r="A20924">
            <v>10087437</v>
          </cell>
          <cell r="B20924" t="str">
            <v>EARMUFFS,LEFT/RIGHT CAP MOUNT,LOW,YEL.</v>
          </cell>
          <cell r="C20924" t="str">
            <v xml:space="preserve"> </v>
          </cell>
        </row>
        <row r="20925">
          <cell r="A20925">
            <v>10087438</v>
          </cell>
          <cell r="B20925" t="str">
            <v>EARMUFFS,LEFT/RIGHT CAP MOUNT,LOW,BLUE</v>
          </cell>
          <cell r="C20925" t="str">
            <v xml:space="preserve"> </v>
          </cell>
        </row>
        <row r="20926">
          <cell r="A20926">
            <v>10087439</v>
          </cell>
          <cell r="B20926" t="str">
            <v>EARMUFF,LEFT/RIGHT CAP MOUNT,TYPE 14 LOW</v>
          </cell>
          <cell r="C20926" t="str">
            <v xml:space="preserve"> </v>
          </cell>
        </row>
        <row r="20927">
          <cell r="A20927">
            <v>10089750</v>
          </cell>
          <cell r="B20927" t="str">
            <v>left/RIGHT MEDIUM, blue, helmet type 01</v>
          </cell>
          <cell r="C20927" t="str">
            <v xml:space="preserve"> </v>
          </cell>
        </row>
        <row r="20928">
          <cell r="A20928">
            <v>10089891</v>
          </cell>
          <cell r="B20928" t="str">
            <v>left/RIGHT HIGH, blue, helmet type 01</v>
          </cell>
          <cell r="C20928" t="str">
            <v xml:space="preserve"> </v>
          </cell>
        </row>
        <row r="20929">
          <cell r="A20929">
            <v>10089892</v>
          </cell>
          <cell r="B20929" t="str">
            <v>left/RIGHT LOW, white, helmet type 01</v>
          </cell>
          <cell r="C20929" t="str">
            <v xml:space="preserve"> </v>
          </cell>
        </row>
        <row r="20930">
          <cell r="A20930">
            <v>10089893</v>
          </cell>
          <cell r="B20930" t="str">
            <v>left/RIGHT MEDIUM, white, helmet type 01</v>
          </cell>
          <cell r="C20930" t="str">
            <v xml:space="preserve"> </v>
          </cell>
        </row>
        <row r="20931">
          <cell r="A20931">
            <v>10089895</v>
          </cell>
          <cell r="B20931" t="str">
            <v>left/RIGHT LOW, yellow, helmet type 01</v>
          </cell>
          <cell r="C20931" t="str">
            <v xml:space="preserve"> </v>
          </cell>
        </row>
        <row r="20932">
          <cell r="A20932">
            <v>10089896</v>
          </cell>
          <cell r="B20932" t="str">
            <v>left/RIGHT MEDIUM,yellow, helmet type 01</v>
          </cell>
          <cell r="C20932" t="str">
            <v xml:space="preserve"> </v>
          </cell>
        </row>
        <row r="20933">
          <cell r="A20933">
            <v>10089897</v>
          </cell>
          <cell r="B20933" t="str">
            <v>left/RIGHT HIGH, yellow, helmet type 01</v>
          </cell>
          <cell r="C20933" t="str">
            <v xml:space="preserve"> </v>
          </cell>
        </row>
        <row r="20934">
          <cell r="A20934">
            <v>10094606</v>
          </cell>
          <cell r="B20934" t="str">
            <v>left/RIGHT LOW, yellow, helmet type 02</v>
          </cell>
          <cell r="C20934" t="str">
            <v xml:space="preserve"> </v>
          </cell>
        </row>
        <row r="20935">
          <cell r="A20935">
            <v>10094607</v>
          </cell>
          <cell r="B20935" t="str">
            <v>left/RIGHT MEDIUM,yellow, helmet type 02</v>
          </cell>
          <cell r="C20935" t="str">
            <v xml:space="preserve"> </v>
          </cell>
        </row>
        <row r="20936">
          <cell r="A20936">
            <v>10094608</v>
          </cell>
          <cell r="B20936" t="str">
            <v>left/RIGHT HIGH, yellow, helmet type 02</v>
          </cell>
          <cell r="C20936" t="str">
            <v xml:space="preserve"> </v>
          </cell>
        </row>
        <row r="20937">
          <cell r="A20937">
            <v>10094609</v>
          </cell>
          <cell r="B20937" t="str">
            <v>left/RIGHT LIGHT, blue, helmet type 02</v>
          </cell>
          <cell r="C20937" t="str">
            <v xml:space="preserve"> </v>
          </cell>
        </row>
        <row r="20938">
          <cell r="A20938">
            <v>10094610</v>
          </cell>
          <cell r="B20938" t="str">
            <v>left/RIGHT MEDIUM, blue, helmet type 02</v>
          </cell>
          <cell r="C20938" t="str">
            <v xml:space="preserve"> </v>
          </cell>
        </row>
        <row r="20939">
          <cell r="A20939">
            <v>10094632</v>
          </cell>
          <cell r="B20939" t="str">
            <v>left/RIGHT HIGH, blue, helmet type 02</v>
          </cell>
          <cell r="C20939" t="str">
            <v xml:space="preserve"> </v>
          </cell>
        </row>
        <row r="20940">
          <cell r="A20940">
            <v>10094633</v>
          </cell>
          <cell r="B20940" t="str">
            <v>left/RIGHT LOW, white, helmet type 02</v>
          </cell>
          <cell r="C20940" t="str">
            <v xml:space="preserve"> </v>
          </cell>
        </row>
        <row r="20941">
          <cell r="A20941">
            <v>10094634</v>
          </cell>
          <cell r="B20941" t="str">
            <v>left/RIGHT MEDIUM, white, helmet type 02</v>
          </cell>
          <cell r="C20941" t="str">
            <v xml:space="preserve"> </v>
          </cell>
        </row>
        <row r="20942">
          <cell r="A20942">
            <v>10094635</v>
          </cell>
          <cell r="B20942" t="str">
            <v>left/RIGHT HIGH, white, helmet type 02</v>
          </cell>
          <cell r="C20942" t="str">
            <v xml:space="preserve"> </v>
          </cell>
        </row>
        <row r="20943">
          <cell r="A20943">
            <v>10099555</v>
          </cell>
          <cell r="B20943" t="str">
            <v>left/RIGHT Helmet adapter 1</v>
          </cell>
          <cell r="C20943" t="str">
            <v xml:space="preserve"> </v>
          </cell>
        </row>
        <row r="20944">
          <cell r="A20944">
            <v>10099556</v>
          </cell>
          <cell r="B20944" t="str">
            <v>left/RIGHT Helmet adapter 2</v>
          </cell>
          <cell r="C20944" t="str">
            <v xml:space="preserve"> </v>
          </cell>
        </row>
        <row r="20945">
          <cell r="A20945">
            <v>10099557</v>
          </cell>
          <cell r="B20945" t="str">
            <v>left/RIGHT Helmet adapter 14</v>
          </cell>
          <cell r="C20945" t="str">
            <v xml:space="preserve"> </v>
          </cell>
        </row>
        <row r="20946">
          <cell r="A20946">
            <v>10102013</v>
          </cell>
          <cell r="B20946" t="str">
            <v>left/RIGHT HIGH, grey, helmet type 02</v>
          </cell>
          <cell r="C20946" t="str">
            <v xml:space="preserve"> </v>
          </cell>
        </row>
        <row r="20947">
          <cell r="A20947">
            <v>10111823</v>
          </cell>
          <cell r="B20947" t="str">
            <v>LEFT/RIGHT CUTOFF PRO,M,YELLOW,TYPE6061</v>
          </cell>
          <cell r="C20947" t="str">
            <v xml:space="preserve"> </v>
          </cell>
        </row>
        <row r="20948">
          <cell r="A20948">
            <v>10111826</v>
          </cell>
          <cell r="B20948" t="str">
            <v>LEFT/RIGHT CutOff Pro,,M,blue,type60614</v>
          </cell>
          <cell r="C20948" t="str">
            <v xml:space="preserve"> </v>
          </cell>
        </row>
        <row r="20949">
          <cell r="A20949">
            <v>10111829</v>
          </cell>
          <cell r="B20949" t="str">
            <v>left/RIGHT,FM Pro, M,blue,Hel type 60614</v>
          </cell>
          <cell r="C20949" t="str">
            <v xml:space="preserve"> </v>
          </cell>
        </row>
        <row r="20950">
          <cell r="A20950">
            <v>10111832</v>
          </cell>
          <cell r="B20950" t="str">
            <v>left/RIGHT,Dual Pro,M,blue,type 60614</v>
          </cell>
          <cell r="C20950" t="str">
            <v xml:space="preserve"> </v>
          </cell>
        </row>
        <row r="20951">
          <cell r="A20951">
            <v>10115730</v>
          </cell>
          <cell r="B20951" t="str">
            <v>FRAME,V-GARD,FOR SLOTTED CAPS</v>
          </cell>
          <cell r="C20951" t="str">
            <v xml:space="preserve"> </v>
          </cell>
        </row>
        <row r="20952">
          <cell r="A20952">
            <v>10115822</v>
          </cell>
          <cell r="B20952" t="str">
            <v>FRAME,V-GARD, UNIVERSAL FOR CAPS</v>
          </cell>
          <cell r="C20952" t="str">
            <v xml:space="preserve"> </v>
          </cell>
        </row>
        <row r="20953">
          <cell r="A20953">
            <v>10115827</v>
          </cell>
          <cell r="B20953" t="str">
            <v>CHIN PROTECTOR, V-GARD, STD</v>
          </cell>
          <cell r="C20953" t="str">
            <v xml:space="preserve"> </v>
          </cell>
        </row>
        <row r="20954">
          <cell r="A20954">
            <v>10115828</v>
          </cell>
          <cell r="B20954" t="str">
            <v>CHIN PROTECTOR,V-GARD,RETRACTABLE</v>
          </cell>
          <cell r="C20954" t="str">
            <v xml:space="preserve"> </v>
          </cell>
        </row>
        <row r="20955">
          <cell r="A20955">
            <v>10115836</v>
          </cell>
          <cell r="B20955" t="str">
            <v>VISOR,.V-GARD,PC,CLR,SHXSTDXLTW</v>
          </cell>
          <cell r="C20955" t="str">
            <v xml:space="preserve"> </v>
          </cell>
        </row>
        <row r="20956">
          <cell r="A20956">
            <v>10115837</v>
          </cell>
          <cell r="B20956" t="str">
            <v>VISOR,.V-GARD,PC,CLR,SHXSTDXLTW,NITRO</v>
          </cell>
          <cell r="C20956" t="str">
            <v xml:space="preserve"> </v>
          </cell>
        </row>
        <row r="20957">
          <cell r="A20957">
            <v>10115840</v>
          </cell>
          <cell r="B20957" t="str">
            <v>VISOR,V-GARD,PC,CLR,SHXSTDX.060 THK</v>
          </cell>
          <cell r="C20957" t="str">
            <v xml:space="preserve"> </v>
          </cell>
        </row>
        <row r="20958">
          <cell r="A20958">
            <v>10115844</v>
          </cell>
          <cell r="B20958" t="str">
            <v>VISOR,V-GARD,PC,CLR,AFAS,MEDXSTDXXTHK</v>
          </cell>
          <cell r="C20958" t="str">
            <v xml:space="preserve"> </v>
          </cell>
        </row>
        <row r="20959">
          <cell r="A20959">
            <v>10115845</v>
          </cell>
          <cell r="B20959" t="str">
            <v>VISOR,V-GARD,PC,GN,AFAS,MEDxSTDxXTHK</v>
          </cell>
          <cell r="C20959" t="str">
            <v xml:space="preserve"> </v>
          </cell>
        </row>
        <row r="20960">
          <cell r="A20960">
            <v>10115848</v>
          </cell>
          <cell r="B20960" t="str">
            <v>VISOR,V-GARD,PC,CLR,RFLCTV,MEDxEXTxTHK</v>
          </cell>
          <cell r="C20960" t="str">
            <v xml:space="preserve"> </v>
          </cell>
        </row>
        <row r="20961">
          <cell r="A20961">
            <v>10115850</v>
          </cell>
          <cell r="B20961" t="str">
            <v>VISOR,V-GARD,PC,GN,RFLCTV,MEDXEXTXTHK</v>
          </cell>
          <cell r="C20961" t="str">
            <v xml:space="preserve"> </v>
          </cell>
        </row>
        <row r="20962">
          <cell r="A20962">
            <v>10115851</v>
          </cell>
          <cell r="B20962" t="str">
            <v>VISOR,V-GARD,PROP,CLR,MEDXEXTXXTHK</v>
          </cell>
          <cell r="C20962" t="str">
            <v xml:space="preserve"> </v>
          </cell>
        </row>
        <row r="20963">
          <cell r="A20963">
            <v>10115853</v>
          </cell>
          <cell r="B20963" t="str">
            <v>VISOR,V-GARD,PC,CLR,AFAS,LONGXSTDXXTHK</v>
          </cell>
          <cell r="C20963" t="str">
            <v xml:space="preserve"> </v>
          </cell>
        </row>
        <row r="20964">
          <cell r="A20964">
            <v>10115855</v>
          </cell>
          <cell r="B20964" t="str">
            <v>VISOR,V-GARD,PROP,CLR,SHXSTDXXTHK</v>
          </cell>
          <cell r="C20964" t="str">
            <v xml:space="preserve"> </v>
          </cell>
        </row>
        <row r="20965">
          <cell r="A20965">
            <v>10115856</v>
          </cell>
          <cell r="B20965" t="str">
            <v>VISOR,V-GARD,PROP,CLR,SHXSTDXXTHK,NITRO</v>
          </cell>
          <cell r="C20965" t="str">
            <v xml:space="preserve"> </v>
          </cell>
        </row>
        <row r="20966">
          <cell r="A20966">
            <v>10115859</v>
          </cell>
          <cell r="B20966" t="str">
            <v>VISOR,V-GARD,PC,SH3,SHxSTDxXTHK</v>
          </cell>
          <cell r="C20966" t="str">
            <v xml:space="preserve"> </v>
          </cell>
        </row>
        <row r="20967">
          <cell r="A20967">
            <v>10115860</v>
          </cell>
          <cell r="B20967" t="str">
            <v>VISOR,V-GARD,PC,SH3,SHXSTDXXTHK,NITRO</v>
          </cell>
          <cell r="C20967" t="str">
            <v xml:space="preserve"> </v>
          </cell>
        </row>
        <row r="20968">
          <cell r="A20968">
            <v>10115861</v>
          </cell>
          <cell r="B20968" t="str">
            <v>VISOR,V-GARD,PC,SH5,SHxSTDxXTHK</v>
          </cell>
          <cell r="C20968" t="str">
            <v xml:space="preserve"> </v>
          </cell>
        </row>
        <row r="20969">
          <cell r="A20969">
            <v>10115862</v>
          </cell>
          <cell r="B20969" t="str">
            <v>VISOR,V-GARD,PC,SH5,SHXSTDXXTHK,NITRO</v>
          </cell>
          <cell r="C20969" t="str">
            <v xml:space="preserve"> </v>
          </cell>
        </row>
        <row r="20970">
          <cell r="A20970">
            <v>10115863</v>
          </cell>
          <cell r="B20970" t="str">
            <v>VISOR,V-GARD,PC,CLR,MEDxSTDxLTW</v>
          </cell>
          <cell r="C20970" t="str">
            <v xml:space="preserve"> </v>
          </cell>
        </row>
        <row r="20971">
          <cell r="A20971">
            <v>10116539</v>
          </cell>
          <cell r="B20971" t="str">
            <v>DEBRIS CONTROL ASSY,V-GD,REPLC,BAGGED</v>
          </cell>
          <cell r="C20971" t="str">
            <v xml:space="preserve"> </v>
          </cell>
        </row>
        <row r="20972">
          <cell r="A20972">
            <v>10117495</v>
          </cell>
          <cell r="B20972" t="str">
            <v>RETAINER BAND,UNIVERSAL,REPLACEMENT</v>
          </cell>
          <cell r="C20972" t="str">
            <v xml:space="preserve"> </v>
          </cell>
        </row>
        <row r="20973">
          <cell r="A20973">
            <v>10117496</v>
          </cell>
          <cell r="B20973" t="str">
            <v>SLOT ADAPTERS,2 PAIRS,REPLACEMENT</v>
          </cell>
          <cell r="C20973" t="str">
            <v xml:space="preserve"> </v>
          </cell>
        </row>
        <row r="20974">
          <cell r="A20974">
            <v>10117701</v>
          </cell>
          <cell r="B20974" t="str">
            <v>Visor attachment clip for V-Gd 200 (pair</v>
          </cell>
          <cell r="C20974" t="str">
            <v xml:space="preserve"> </v>
          </cell>
        </row>
        <row r="20975">
          <cell r="A20975">
            <v>10118417</v>
          </cell>
          <cell r="B20975" t="str">
            <v>LINER,V-GARD,CAP,KNIT,SS, 12/SET</v>
          </cell>
          <cell r="C20975" t="str">
            <v xml:space="preserve"> </v>
          </cell>
        </row>
        <row r="20976">
          <cell r="A20976">
            <v>10118418</v>
          </cell>
          <cell r="B20976" t="str">
            <v>LINER,V-GD,HAT-CAP COVER,KNIT,SS,12/SET</v>
          </cell>
          <cell r="C20976" t="str">
            <v xml:space="preserve"> </v>
          </cell>
        </row>
        <row r="20977">
          <cell r="A20977">
            <v>10118419</v>
          </cell>
          <cell r="B20977" t="str">
            <v>LINER,V-GARD,VALUE,SS, 12/SET</v>
          </cell>
          <cell r="C20977" t="str">
            <v xml:space="preserve"> </v>
          </cell>
        </row>
        <row r="20978">
          <cell r="A20978">
            <v>10118420</v>
          </cell>
          <cell r="B20978" t="str">
            <v>LINER,V-GARD,SLCT,FLRT,SS, 12/SET</v>
          </cell>
          <cell r="C20978" t="str">
            <v xml:space="preserve"> </v>
          </cell>
        </row>
        <row r="20979">
          <cell r="A20979">
            <v>10118422</v>
          </cell>
          <cell r="B20979" t="str">
            <v>LINER,V-GARD,VALUE,EXT,SS, 12/SET</v>
          </cell>
          <cell r="C20979" t="str">
            <v xml:space="preserve"> </v>
          </cell>
        </row>
        <row r="20980">
          <cell r="A20980">
            <v>10118424</v>
          </cell>
          <cell r="B20980" t="str">
            <v>LINER,V-GD,SLCT,FLRT,EXT,RFLTV,SS,12/SET</v>
          </cell>
          <cell r="C20980" t="str">
            <v xml:space="preserve"> </v>
          </cell>
        </row>
        <row r="20981">
          <cell r="A20981">
            <v>10118425</v>
          </cell>
          <cell r="B20981" t="str">
            <v>LINER,V-GARD,SPRM,FLRS,EXT,1PC,SS,3 SET</v>
          </cell>
          <cell r="C20981" t="str">
            <v xml:space="preserve"> </v>
          </cell>
        </row>
        <row r="20982">
          <cell r="A20982">
            <v>10121266</v>
          </cell>
          <cell r="B20982" t="str">
            <v>FRAME,V-GD,STD FOR CAPS W/O DEBRIS CTRL</v>
          </cell>
          <cell r="C20982" t="str">
            <v xml:space="preserve"> </v>
          </cell>
        </row>
        <row r="20983">
          <cell r="A20983">
            <v>10121267</v>
          </cell>
          <cell r="B20983" t="str">
            <v>FRAME,V-GD,ET FOR CAPS W/O DEBRIS CTRL</v>
          </cell>
          <cell r="C20983" t="str">
            <v xml:space="preserve"> </v>
          </cell>
        </row>
        <row r="20984">
          <cell r="A20984">
            <v>10121268</v>
          </cell>
          <cell r="B20984" t="str">
            <v>FRAME,V-GD,UNIV FOR CAPS W/O DEBRIS CTR</v>
          </cell>
          <cell r="C20984" t="str">
            <v xml:space="preserve"> </v>
          </cell>
        </row>
        <row r="20985">
          <cell r="A20985">
            <v>10129659</v>
          </cell>
          <cell r="B20985" t="str">
            <v>LINER,V-GARD,SLCT,FLRT,EXT,2PC,SS,12/PKG</v>
          </cell>
          <cell r="C20985" t="str">
            <v xml:space="preserve"> </v>
          </cell>
        </row>
        <row r="20986">
          <cell r="A20986">
            <v>10147559</v>
          </cell>
          <cell r="B20986" t="str">
            <v>3 points chinstrap</v>
          </cell>
          <cell r="C20986" t="str">
            <v xml:space="preserve"> </v>
          </cell>
        </row>
        <row r="20987">
          <cell r="A20987">
            <v>10148055</v>
          </cell>
          <cell r="B20987" t="str">
            <v>V-Gard 4 points chinstrap</v>
          </cell>
          <cell r="C20987" t="str">
            <v xml:space="preserve"> </v>
          </cell>
        </row>
        <row r="20988">
          <cell r="A20988">
            <v>10154949</v>
          </cell>
          <cell r="B20988" t="str">
            <v>VISOR,V-GARD,PC,CLR,AF/AS,STDxTHK</v>
          </cell>
          <cell r="C20988" t="str">
            <v xml:space="preserve"> </v>
          </cell>
        </row>
        <row r="20989">
          <cell r="A20989">
            <v>10154950</v>
          </cell>
          <cell r="B20989" t="str">
            <v>VISOR,V-GARD,PC,CLR,AFAS,SHxSTDxTHK,NITR</v>
          </cell>
          <cell r="C20989" t="str">
            <v xml:space="preserve"> </v>
          </cell>
        </row>
        <row r="20990">
          <cell r="A20990">
            <v>10154961</v>
          </cell>
          <cell r="B20990" t="str">
            <v>VISOR,V-GARD,PC,GN,AF/AS,SHxSTDxTHK</v>
          </cell>
          <cell r="C20990" t="str">
            <v xml:space="preserve"> </v>
          </cell>
        </row>
        <row r="20991">
          <cell r="A20991">
            <v>10154962</v>
          </cell>
          <cell r="B20991" t="str">
            <v>VISOR,V-GARD,PC,GN,AF/AS,SHxSTDxTHK,NITR</v>
          </cell>
          <cell r="C20991" t="str">
            <v xml:space="preserve"> </v>
          </cell>
        </row>
        <row r="20992">
          <cell r="A20992">
            <v>10155774</v>
          </cell>
          <cell r="B20992" t="str">
            <v>VISOR, V-GARD, MESH,PLST, SHxSTD</v>
          </cell>
          <cell r="C20992" t="str">
            <v xml:space="preserve"> </v>
          </cell>
        </row>
        <row r="20993">
          <cell r="A20993">
            <v>10155775</v>
          </cell>
          <cell r="B20993" t="str">
            <v>VISOR, V-GARD, MESH,PLST, SHxSTD, NITRO</v>
          </cell>
          <cell r="C20993" t="str">
            <v xml:space="preserve"> </v>
          </cell>
        </row>
        <row r="20994">
          <cell r="A20994">
            <v>10162507</v>
          </cell>
          <cell r="B20994" t="str">
            <v>SUSP,PUSH-KEY,V-GARD,PVC,SPARE</v>
          </cell>
          <cell r="C20994" t="str">
            <v xml:space="preserve"> </v>
          </cell>
        </row>
        <row r="20995">
          <cell r="A20995">
            <v>10162508</v>
          </cell>
          <cell r="B20995" t="str">
            <v>SUSP,PUSH-KEY,V-GARD,FOAM,SPARE</v>
          </cell>
          <cell r="C20995" t="str">
            <v xml:space="preserve"> </v>
          </cell>
        </row>
        <row r="20996">
          <cell r="A20996">
            <v>10162752</v>
          </cell>
          <cell r="B20996" t="str">
            <v>SUSP,FAS-TRAC III,V-GARD,PVC,SPARE</v>
          </cell>
          <cell r="C20996" t="str">
            <v xml:space="preserve"> </v>
          </cell>
        </row>
        <row r="20997">
          <cell r="A20997">
            <v>10162753</v>
          </cell>
          <cell r="B20997" t="str">
            <v>SUSP,FAS-TRAC III,THERMALGARD,PVC,SPARE</v>
          </cell>
          <cell r="C20997" t="str">
            <v xml:space="preserve"> </v>
          </cell>
        </row>
        <row r="20998">
          <cell r="A20998">
            <v>10162755</v>
          </cell>
          <cell r="B20998" t="str">
            <v>SUSP, FAS-TRAC III, V-GARD, FOAM, SPARE</v>
          </cell>
          <cell r="C20998" t="str">
            <v xml:space="preserve"> </v>
          </cell>
        </row>
        <row r="20999">
          <cell r="A20999">
            <v>10163456</v>
          </cell>
          <cell r="B20999" t="str">
            <v>VISOR,V-GARD,ARC FLASH Europe,NITROMETER</v>
          </cell>
          <cell r="C20999" t="str">
            <v xml:space="preserve"> </v>
          </cell>
        </row>
        <row r="21000">
          <cell r="A21000">
            <v>10163457</v>
          </cell>
          <cell r="B21000" t="str">
            <v>VISOR,V-GARD,ARCFLASH,NITRO,for EAR Muff</v>
          </cell>
          <cell r="C21000" t="str">
            <v xml:space="preserve"> </v>
          </cell>
        </row>
        <row r="21001">
          <cell r="A21001">
            <v>10182743</v>
          </cell>
          <cell r="B21001" t="str">
            <v>Hygiene kit left/RIGHT WW DUAL</v>
          </cell>
          <cell r="C21001" t="str">
            <v xml:space="preserve"> </v>
          </cell>
        </row>
        <row r="21002">
          <cell r="A21002">
            <v>10191726</v>
          </cell>
          <cell r="B21002" t="str">
            <v>UVEX Hearing Protection - 3000H</v>
          </cell>
          <cell r="C21002" t="str">
            <v xml:space="preserve"> </v>
          </cell>
        </row>
        <row r="21003">
          <cell r="A21003">
            <v>10191727</v>
          </cell>
          <cell r="B21003" t="str">
            <v>UVEX Visor holder - 60020</v>
          </cell>
          <cell r="C21003" t="str">
            <v xml:space="preserve"> </v>
          </cell>
        </row>
        <row r="21004">
          <cell r="A21004">
            <v>10191729</v>
          </cell>
          <cell r="B21004" t="str">
            <v>UVEX Visor Clips - 60022</v>
          </cell>
          <cell r="C21004" t="str">
            <v xml:space="preserve"> </v>
          </cell>
        </row>
        <row r="21005">
          <cell r="A21005">
            <v>10191730</v>
          </cell>
          <cell r="B21005" t="str">
            <v>UVEX PC Visor 20mm - electric arc -60043</v>
          </cell>
          <cell r="C21005" t="str">
            <v xml:space="preserve"> </v>
          </cell>
        </row>
        <row r="21006">
          <cell r="A21006">
            <v>10191741</v>
          </cell>
          <cell r="B21006" t="str">
            <v>UVEX PC Visor 23 mm - 60044</v>
          </cell>
          <cell r="C21006" t="str">
            <v xml:space="preserve"> </v>
          </cell>
        </row>
        <row r="21007">
          <cell r="A21007">
            <v>10191742</v>
          </cell>
          <cell r="B21007" t="str">
            <v>UVEX PC Visor 20 mm AS/AF 60045</v>
          </cell>
          <cell r="C21007" t="str">
            <v xml:space="preserve"> </v>
          </cell>
        </row>
        <row r="21008">
          <cell r="A21008">
            <v>10191743</v>
          </cell>
          <cell r="B21008" t="str">
            <v>UVEX metal mesh visor - 60060</v>
          </cell>
          <cell r="C21008" t="str">
            <v xml:space="preserve"> </v>
          </cell>
        </row>
        <row r="21009">
          <cell r="A21009">
            <v>10192113</v>
          </cell>
          <cell r="B21009" t="str">
            <v>Wurth Hearing protector, helmet mounted</v>
          </cell>
          <cell r="C21009" t="str">
            <v xml:space="preserve"> </v>
          </cell>
        </row>
        <row r="21010">
          <cell r="A21010" t="str">
            <v>10176719-01</v>
          </cell>
          <cell r="B21010" t="str">
            <v>LEFT/RIGHT WIRELESS WORLD HELM 01 02 14</v>
          </cell>
          <cell r="C21010" t="str">
            <v xml:space="preserve"> </v>
          </cell>
        </row>
        <row r="21011">
          <cell r="A21011" t="str">
            <v>10176720-01</v>
          </cell>
          <cell r="B21011" t="str">
            <v>LEFT/RIGHT W WORLD DUAL HELMET 01 02 14</v>
          </cell>
          <cell r="C21011" t="str">
            <v xml:space="preserve"> </v>
          </cell>
        </row>
        <row r="21012">
          <cell r="A21012" t="str">
            <v>3335612-SP</v>
          </cell>
          <cell r="B21012" t="str">
            <v>SWEATBAND,PUSH KEY, FOAM, BAG OF 10</v>
          </cell>
          <cell r="C21012" t="str">
            <v xml:space="preserve"> </v>
          </cell>
        </row>
        <row r="21013">
          <cell r="A21013" t="str">
            <v>D6125720</v>
          </cell>
          <cell r="B21013" t="str">
            <v>3S-H-Police Full face mask</v>
          </cell>
          <cell r="C21013" t="str">
            <v xml:space="preserve"> </v>
          </cell>
        </row>
        <row r="21014">
          <cell r="A21014" t="str">
            <v>D6178016</v>
          </cell>
          <cell r="B21014" t="str">
            <v>Visitors cap nonwoven,wear under helmets</v>
          </cell>
          <cell r="C21014" t="str">
            <v xml:space="preserve"> </v>
          </cell>
        </row>
        <row r="21015">
          <cell r="A21015" t="str">
            <v>D6178036</v>
          </cell>
          <cell r="B21015" t="str">
            <v>## Strahler Cap  Sweatband</v>
          </cell>
          <cell r="C21015" t="str">
            <v xml:space="preserve"> </v>
          </cell>
        </row>
        <row r="21016">
          <cell r="A21016" t="str">
            <v>GA90003-B0</v>
          </cell>
          <cell r="B21016" t="str">
            <v>Sticker,VGD,retro vinyl curv.(x2),silver</v>
          </cell>
          <cell r="C21016" t="str">
            <v xml:space="preserve"> </v>
          </cell>
        </row>
        <row r="21017">
          <cell r="A21017" t="str">
            <v>GA90003-J0</v>
          </cell>
          <cell r="B21017" t="str">
            <v>Sticker,VGD,retro vinyl curv.(x2),yellow</v>
          </cell>
          <cell r="C21017" t="str">
            <v xml:space="preserve"> </v>
          </cell>
        </row>
        <row r="21018">
          <cell r="A21018" t="str">
            <v>GA90005</v>
          </cell>
          <cell r="B21018" t="str">
            <v>Neck cape, helmet, pvc</v>
          </cell>
          <cell r="C21018" t="str">
            <v xml:space="preserve"> </v>
          </cell>
        </row>
        <row r="21019">
          <cell r="A21019" t="str">
            <v>GA90018</v>
          </cell>
          <cell r="B21019" t="str">
            <v>## Fastrac suspension for Thermalgard</v>
          </cell>
          <cell r="C21019" t="str">
            <v xml:space="preserve"> </v>
          </cell>
        </row>
        <row r="21020">
          <cell r="A21020" t="str">
            <v>GA90022</v>
          </cell>
          <cell r="B21020" t="str">
            <v>COOLING CROWN COOLER FOR V-GARD HELMETS</v>
          </cell>
          <cell r="C21020" t="str">
            <v xml:space="preserve"> </v>
          </cell>
        </row>
        <row r="21021">
          <cell r="A21021" t="str">
            <v>GA90023</v>
          </cell>
          <cell r="B21021" t="str">
            <v>COOLING CROWN COOLER WITH NECK SHADE V-G</v>
          </cell>
          <cell r="C21021" t="str">
            <v xml:space="preserve"> </v>
          </cell>
        </row>
        <row r="21022">
          <cell r="A21022" t="str">
            <v>GA90033</v>
          </cell>
          <cell r="B21022" t="str">
            <v>Arc-flash ear-flaps VG900 (pair)</v>
          </cell>
          <cell r="C21022" t="str">
            <v xml:space="preserve"> </v>
          </cell>
        </row>
        <row r="21023">
          <cell r="A21023" t="str">
            <v>GA90034</v>
          </cell>
          <cell r="B21023" t="str">
            <v>Faceshield VG950</v>
          </cell>
          <cell r="C21023" t="str">
            <v xml:space="preserve"> </v>
          </cell>
        </row>
        <row r="21024">
          <cell r="A21024" t="str">
            <v>GA90035</v>
          </cell>
          <cell r="B21024" t="str">
            <v>Overspectacles VG930</v>
          </cell>
          <cell r="C21024" t="str">
            <v xml:space="preserve"> </v>
          </cell>
        </row>
        <row r="21025">
          <cell r="A21025" t="str">
            <v>GA90036</v>
          </cell>
          <cell r="B21025" t="str">
            <v>STICKER,MICROPRISM,REFLECT.,GREY,SET 5</v>
          </cell>
          <cell r="C21025" t="str">
            <v xml:space="preserve"> </v>
          </cell>
        </row>
        <row r="21026">
          <cell r="A21026" t="str">
            <v>GA90037</v>
          </cell>
          <cell r="B21026" t="str">
            <v>STICKER,MICROPRISM. RETRO,RED, SET OF 5</v>
          </cell>
          <cell r="C21026" t="str">
            <v xml:space="preserve"> </v>
          </cell>
        </row>
        <row r="21027">
          <cell r="A21027" t="str">
            <v>GA90038</v>
          </cell>
          <cell r="B21027" t="str">
            <v>Chinstrap 4 points VG900</v>
          </cell>
          <cell r="C21027" t="str">
            <v xml:space="preserve"> </v>
          </cell>
        </row>
        <row r="21028">
          <cell r="A21028" t="str">
            <v>GA90039</v>
          </cell>
          <cell r="B21028" t="str">
            <v>V-Gard 950 carry bag</v>
          </cell>
          <cell r="C21028" t="str">
            <v xml:space="preserve"> </v>
          </cell>
        </row>
        <row r="21029">
          <cell r="A21029" t="str">
            <v>GA90040</v>
          </cell>
          <cell r="B21029" t="str">
            <v>Chincup VGARD 900</v>
          </cell>
          <cell r="C21029" t="str">
            <v xml:space="preserve"> </v>
          </cell>
        </row>
        <row r="21030">
          <cell r="A21030" t="str">
            <v>GA90041</v>
          </cell>
          <cell r="B21030" t="str">
            <v>6 points suspension V-Gard 900</v>
          </cell>
          <cell r="C21030" t="str">
            <v xml:space="preserve"> </v>
          </cell>
        </row>
        <row r="21031">
          <cell r="A21031" t="str">
            <v>GA90042</v>
          </cell>
          <cell r="B21031" t="str">
            <v>Retainer clip</v>
          </cell>
          <cell r="C21031" t="str">
            <v xml:space="preserve"> </v>
          </cell>
        </row>
        <row r="21032">
          <cell r="A21032" t="str">
            <v>SOR10010</v>
          </cell>
          <cell r="B21032" t="str">
            <v>EXC helmet, adapter type 1</v>
          </cell>
          <cell r="C21032" t="str">
            <v xml:space="preserve"> </v>
          </cell>
        </row>
        <row r="21033">
          <cell r="A21033" t="str">
            <v>SOR10012</v>
          </cell>
          <cell r="B21033" t="str">
            <v>EXC HELMET MOUNTED, ADAPTER TYPE 14</v>
          </cell>
          <cell r="C21033" t="str">
            <v xml:space="preserve"> </v>
          </cell>
        </row>
        <row r="21034">
          <cell r="A21034" t="str">
            <v>SOR10012MEE</v>
          </cell>
          <cell r="B21034" t="str">
            <v>EXC HELMET MOUNTED, ADAPTER TYPE 2</v>
          </cell>
          <cell r="C21034" t="str">
            <v xml:space="preserve"> </v>
          </cell>
        </row>
        <row r="21035">
          <cell r="A21035" t="str">
            <v>SOR10014</v>
          </cell>
          <cell r="B21035" t="str">
            <v xml:space="preserve"> XC helmet mounted, adapter type 5</v>
          </cell>
          <cell r="C21035" t="str">
            <v xml:space="preserve"> </v>
          </cell>
        </row>
        <row r="21036">
          <cell r="A21036" t="str">
            <v>SOR10022</v>
          </cell>
          <cell r="B21036" t="str">
            <v>EXC helmet, adapter type 2</v>
          </cell>
          <cell r="C21036" t="str">
            <v xml:space="preserve"> </v>
          </cell>
        </row>
        <row r="21037">
          <cell r="A21037" t="str">
            <v>SOR12010</v>
          </cell>
          <cell r="B21037" t="str">
            <v>HPE helmet, adapter type 1</v>
          </cell>
          <cell r="C21037" t="str">
            <v xml:space="preserve"> </v>
          </cell>
        </row>
        <row r="21038">
          <cell r="A21038" t="str">
            <v>SOR12012</v>
          </cell>
          <cell r="B21038" t="str">
            <v>HPE for helmet, adapter type 2</v>
          </cell>
          <cell r="C21038" t="str">
            <v xml:space="preserve"> </v>
          </cell>
        </row>
        <row r="21039">
          <cell r="A21039" t="str">
            <v>SOR12012MEE</v>
          </cell>
          <cell r="B21039" t="str">
            <v>HPE for helmet, adapter type 2</v>
          </cell>
          <cell r="C21039" t="str">
            <v xml:space="preserve"> </v>
          </cell>
        </row>
        <row r="21040">
          <cell r="A21040" t="str">
            <v>SOR12015</v>
          </cell>
          <cell r="B21040" t="str">
            <v>Hearing Protection for F2 X-trem</v>
          </cell>
          <cell r="C21040" t="str">
            <v xml:space="preserve"> </v>
          </cell>
        </row>
        <row r="21041">
          <cell r="A21041" t="str">
            <v>SOR12022</v>
          </cell>
          <cell r="B21041" t="str">
            <v>HPE helmet, adapter type 3</v>
          </cell>
          <cell r="C21041" t="str">
            <v xml:space="preserve"> </v>
          </cell>
        </row>
        <row r="21042">
          <cell r="A21042" t="str">
            <v>SOR41502</v>
          </cell>
          <cell r="B21042" t="str">
            <v>## CC helmet mounted, Adapter type 2</v>
          </cell>
          <cell r="C21042" t="str">
            <v xml:space="preserve"> </v>
          </cell>
        </row>
        <row r="21043">
          <cell r="A21043" t="str">
            <v>SOR41532</v>
          </cell>
          <cell r="B21043" t="str">
            <v>## CC Headset helmet mounted</v>
          </cell>
          <cell r="C21043" t="str">
            <v xml:space="preserve"> </v>
          </cell>
        </row>
        <row r="21044">
          <cell r="A21044" t="str">
            <v>SOR45532</v>
          </cell>
          <cell r="B21044" t="str">
            <v>## CC Headset and CutOff  helmet mounted</v>
          </cell>
          <cell r="C21044" t="str">
            <v xml:space="preserve"> </v>
          </cell>
        </row>
        <row r="21045">
          <cell r="A21045" t="str">
            <v>SOR60020</v>
          </cell>
          <cell r="B21045" t="str">
            <v>VISOR CARRIER FOR HELMET</v>
          </cell>
          <cell r="C21045" t="str">
            <v xml:space="preserve"> </v>
          </cell>
        </row>
        <row r="21046">
          <cell r="A21046" t="str">
            <v>SOR60022</v>
          </cell>
          <cell r="B21046" t="str">
            <v>VISOR ATTACHMENT FOR HELMETS, 30MM SLOT</v>
          </cell>
          <cell r="C21046" t="str">
            <v xml:space="preserve"> </v>
          </cell>
        </row>
        <row r="21047">
          <cell r="A21047" t="str">
            <v>SOR60030</v>
          </cell>
          <cell r="B21047" t="str">
            <v>Visor carrier EXC/HPE headband</v>
          </cell>
          <cell r="C21047" t="str">
            <v xml:space="preserve"> </v>
          </cell>
        </row>
        <row r="21048">
          <cell r="A21048" t="str">
            <v>SOR60034</v>
          </cell>
          <cell r="B21048" t="str">
            <v>Visor carrier EXC/HPE headband w. brim</v>
          </cell>
          <cell r="C21048" t="str">
            <v xml:space="preserve"> </v>
          </cell>
        </row>
        <row r="21049">
          <cell r="A21049" t="str">
            <v>SOR60035</v>
          </cell>
          <cell r="B21049" t="str">
            <v>Visor carrier XLS headband</v>
          </cell>
          <cell r="C21049" t="str">
            <v xml:space="preserve"> </v>
          </cell>
        </row>
        <row r="21050">
          <cell r="A21050" t="str">
            <v>SOR60040</v>
          </cell>
          <cell r="B21050" t="str">
            <v>POLYCARBONATE VISOR 20 CM</v>
          </cell>
          <cell r="C21050" t="str">
            <v xml:space="preserve"> </v>
          </cell>
        </row>
        <row r="21051">
          <cell r="A21051" t="str">
            <v>SOR60041</v>
          </cell>
          <cell r="B21051" t="str">
            <v>Polycarbonate visor 16 cm</v>
          </cell>
          <cell r="C21051" t="str">
            <v xml:space="preserve"> </v>
          </cell>
        </row>
        <row r="21052">
          <cell r="A21052" t="str">
            <v>SOR60042</v>
          </cell>
          <cell r="B21052" t="str">
            <v>Polycarbonate visor 10 cm</v>
          </cell>
          <cell r="C21052" t="str">
            <v xml:space="preserve"> </v>
          </cell>
        </row>
        <row r="21053">
          <cell r="A21053" t="str">
            <v>SOR60043</v>
          </cell>
          <cell r="B21053" t="str">
            <v>Polycarb. visor 20 cm f. electric arcs</v>
          </cell>
          <cell r="C21053" t="str">
            <v xml:space="preserve"> </v>
          </cell>
        </row>
        <row r="21054">
          <cell r="A21054" t="str">
            <v>SOR60044</v>
          </cell>
          <cell r="B21054" t="str">
            <v>Polycarbonate visor 23 cm</v>
          </cell>
          <cell r="C21054" t="str">
            <v xml:space="preserve"> </v>
          </cell>
        </row>
        <row r="21055">
          <cell r="A21055" t="str">
            <v>SOR60045</v>
          </cell>
          <cell r="B21055" t="str">
            <v>Polycarb. visor 20 cm anti-fog/-scratch</v>
          </cell>
          <cell r="C21055" t="str">
            <v xml:space="preserve"> </v>
          </cell>
        </row>
        <row r="21056">
          <cell r="A21056" t="str">
            <v>SOR60060</v>
          </cell>
          <cell r="B21056" t="str">
            <v>Metal mesh visor</v>
          </cell>
          <cell r="C21056" t="str">
            <v xml:space="preserve"> </v>
          </cell>
        </row>
        <row r="21057">
          <cell r="A21057" t="str">
            <v>SOR60065</v>
          </cell>
          <cell r="B21057" t="str">
            <v>Nylon mesh visor</v>
          </cell>
          <cell r="C21057" t="str">
            <v xml:space="preserve"> </v>
          </cell>
        </row>
        <row r="21058">
          <cell r="A21058" t="str">
            <v>SOR60502</v>
          </cell>
          <cell r="B21058" t="str">
            <v>Helmet adapter EXC, type 02</v>
          </cell>
          <cell r="C21058" t="str">
            <v xml:space="preserve"> </v>
          </cell>
        </row>
        <row r="21059">
          <cell r="A21059" t="str">
            <v>SOR60514</v>
          </cell>
          <cell r="B21059" t="str">
            <v>Helmet adapter XLS / EXC for MSA Helmets</v>
          </cell>
          <cell r="C21059" t="str">
            <v xml:space="preserve"> </v>
          </cell>
        </row>
        <row r="21060">
          <cell r="A21060" t="str">
            <v>SOR81000</v>
          </cell>
          <cell r="B21060" t="str">
            <v>## WW headband version</v>
          </cell>
          <cell r="C21060" t="str">
            <v xml:space="preserve"> </v>
          </cell>
        </row>
        <row r="21061">
          <cell r="A21061" t="str">
            <v>SOR85000</v>
          </cell>
          <cell r="B21061" t="str">
            <v>WW CutOff headband versio</v>
          </cell>
          <cell r="C21061" t="str">
            <v xml:space="preserve"> </v>
          </cell>
        </row>
        <row r="21062">
          <cell r="A21062" t="str">
            <v>T1900700</v>
          </cell>
          <cell r="B21062" t="str">
            <v>NECK CAPE, HELMET, NOMEX</v>
          </cell>
          <cell r="C21062" t="str">
            <v xml:space="preserve"> </v>
          </cell>
        </row>
        <row r="21063">
          <cell r="A21063">
            <v>10118421</v>
          </cell>
          <cell r="B21063" t="str">
            <v>LINER,V-GARD,SPRM,FLRS,SS, 3/SET</v>
          </cell>
          <cell r="C21063" t="str">
            <v xml:space="preserve"> </v>
          </cell>
        </row>
        <row r="21064">
          <cell r="A21064">
            <v>10101995</v>
          </cell>
          <cell r="B21064" t="str">
            <v>EARMUFFS,LEFT/RIGHT CAP MOUNT,LOW,GREY</v>
          </cell>
          <cell r="C21064" t="str">
            <v xml:space="preserve"> </v>
          </cell>
        </row>
        <row r="21065">
          <cell r="A21065">
            <v>10101996</v>
          </cell>
          <cell r="B21065" t="str">
            <v>EARMUFFS,LEFT/RIGHT CAP MOUNT,MED,GREY</v>
          </cell>
          <cell r="C21065" t="str">
            <v xml:space="preserve"> </v>
          </cell>
        </row>
        <row r="21066">
          <cell r="A21066">
            <v>10101997</v>
          </cell>
          <cell r="B21066" t="str">
            <v>EARMUFFS,LEFT/RIGHT CAP MOUNT,HIGH,GREY</v>
          </cell>
          <cell r="C21066" t="str">
            <v xml:space="preserve"> </v>
          </cell>
        </row>
        <row r="21067">
          <cell r="A21067">
            <v>10101998</v>
          </cell>
          <cell r="B21067" t="str">
            <v>left/RIGHT LOW, grey helmet type 01</v>
          </cell>
          <cell r="C21067" t="str">
            <v xml:space="preserve"> </v>
          </cell>
        </row>
        <row r="21068">
          <cell r="A21068">
            <v>10101999</v>
          </cell>
          <cell r="B21068" t="str">
            <v>left/RIGHT MEDIUM, grey, helmet type 01</v>
          </cell>
          <cell r="C21068" t="str">
            <v xml:space="preserve"> </v>
          </cell>
        </row>
        <row r="21069">
          <cell r="A21069">
            <v>10102000</v>
          </cell>
          <cell r="B21069" t="str">
            <v>left/RIGHT HIGH, grey, helmet type 01</v>
          </cell>
          <cell r="C21069" t="str">
            <v xml:space="preserve"> </v>
          </cell>
        </row>
        <row r="21070">
          <cell r="A21070">
            <v>10102011</v>
          </cell>
          <cell r="B21070" t="str">
            <v>left/RIGHT LIGHT, grey, helmet type 02</v>
          </cell>
          <cell r="C21070" t="str">
            <v xml:space="preserve"> </v>
          </cell>
        </row>
        <row r="21071">
          <cell r="A21071">
            <v>10102012</v>
          </cell>
          <cell r="B21071" t="str">
            <v>left/RIGHT MEDIUM, grey, helmet type 02</v>
          </cell>
          <cell r="C21071" t="str">
            <v xml:space="preserve"> </v>
          </cell>
        </row>
        <row r="21072">
          <cell r="A21072">
            <v>10118427</v>
          </cell>
          <cell r="B21072" t="str">
            <v>LINER,V-GARD,SPRM,FLRS,EXT,2PC,SS,3/SET</v>
          </cell>
          <cell r="C21072" t="str">
            <v xml:space="preserve"> </v>
          </cell>
        </row>
        <row r="21073">
          <cell r="A21073">
            <v>10153518</v>
          </cell>
          <cell r="B21073" t="str">
            <v>SWEATBAND,FASTRAC-3,10PK,BAGGED</v>
          </cell>
          <cell r="C21073" t="str">
            <v xml:space="preserve"> </v>
          </cell>
        </row>
        <row r="21074">
          <cell r="A21074" t="str">
            <v>GA90030</v>
          </cell>
          <cell r="B21074" t="str">
            <v>##Foam Sweatband, V-Gard (x10)</v>
          </cell>
          <cell r="C21074" t="str">
            <v xml:space="preserve"> </v>
          </cell>
        </row>
        <row r="21075">
          <cell r="A21075">
            <v>10002674</v>
          </cell>
          <cell r="B21075" t="str">
            <v>V-Gard STOWAWAY VISOR CLEAR, AF</v>
          </cell>
          <cell r="C21075" t="str">
            <v xml:space="preserve"> </v>
          </cell>
        </row>
        <row r="21076">
          <cell r="A21076">
            <v>10115858</v>
          </cell>
          <cell r="B21076" t="str">
            <v>VISOR,V-GARD,PC,ARC,SHxSTDxXTHK,NITRO</v>
          </cell>
          <cell r="C21076" t="str">
            <v xml:space="preserve"> </v>
          </cell>
        </row>
        <row r="21077">
          <cell r="A21077">
            <v>10116557</v>
          </cell>
          <cell r="B21077" t="str">
            <v>VISOR,V-GARD, MESH, PLST, SHxSTD</v>
          </cell>
          <cell r="C21077" t="str">
            <v xml:space="preserve"> </v>
          </cell>
        </row>
        <row r="21078">
          <cell r="A21078">
            <v>10116558</v>
          </cell>
          <cell r="B21078" t="str">
            <v>VISOR,V-GARD, MESH, PLST, SHXSTD, NITRO</v>
          </cell>
          <cell r="C21078" t="str">
            <v xml:space="preserve"> </v>
          </cell>
        </row>
        <row r="21079">
          <cell r="A21079" t="str">
            <v>SOR89502</v>
          </cell>
          <cell r="B21079" t="str">
            <v>WW Dual helmet mounted, Adapter type 2</v>
          </cell>
          <cell r="C21079" t="str">
            <v xml:space="preserve"> </v>
          </cell>
        </row>
        <row r="21080">
          <cell r="A21080">
            <v>10006280</v>
          </cell>
          <cell r="B21080" t="str">
            <v>## DISPOSABLE SWEATBAND (PKT 10)</v>
          </cell>
          <cell r="C21080" t="str">
            <v xml:space="preserve"> </v>
          </cell>
        </row>
        <row r="21081">
          <cell r="A21081">
            <v>10021614</v>
          </cell>
          <cell r="B21081" t="str">
            <v>FRAME,DFNDRPLS, W/LOCKDOWN, SLTD CAPS</v>
          </cell>
          <cell r="C21081" t="str">
            <v xml:space="preserve"> </v>
          </cell>
        </row>
        <row r="21082">
          <cell r="A21082">
            <v>10104361</v>
          </cell>
          <cell r="B21082" t="str">
            <v>Arco L/R CAP,LOW,YEL C/W ADAPTER  Kit</v>
          </cell>
          <cell r="C21082" t="str">
            <v xml:space="preserve"> </v>
          </cell>
        </row>
        <row r="21083">
          <cell r="A21083">
            <v>10104362</v>
          </cell>
          <cell r="B21083" t="str">
            <v>Arco L/R CAP,MED WHITE C/W ADAPTER  Kit</v>
          </cell>
          <cell r="C21083" t="str">
            <v xml:space="preserve"> </v>
          </cell>
        </row>
        <row r="21084">
          <cell r="A21084">
            <v>10104363</v>
          </cell>
          <cell r="B21084" t="str">
            <v>Arco L/R CAP,HIGH,BLUE C/W ADAPTER  Kit</v>
          </cell>
          <cell r="C21084" t="str">
            <v xml:space="preserve"> </v>
          </cell>
        </row>
        <row r="21085">
          <cell r="A21085">
            <v>10110604</v>
          </cell>
          <cell r="B21085" t="str">
            <v>## Staz-On suspension V-Gard, leather hb</v>
          </cell>
          <cell r="C21085" t="str">
            <v xml:space="preserve"> </v>
          </cell>
        </row>
        <row r="21086">
          <cell r="A21086">
            <v>10115839</v>
          </cell>
          <cell r="B21086" t="str">
            <v>VISOR,.V-GARD,PC,CLR,AFAS,SHXSTDXTHK</v>
          </cell>
          <cell r="C21086" t="str">
            <v xml:space="preserve"> </v>
          </cell>
        </row>
        <row r="21087">
          <cell r="A21087">
            <v>10115841</v>
          </cell>
          <cell r="B21087" t="str">
            <v>VISOR,V-GARD,PC,CLR,SHXSTDXTHK,NITRO</v>
          </cell>
          <cell r="C21087" t="str">
            <v xml:space="preserve"> </v>
          </cell>
        </row>
        <row r="21088">
          <cell r="A21088">
            <v>10115842</v>
          </cell>
          <cell r="B21088" t="str">
            <v>VISOR,V-GARD,PC,GN,AFAS,SHxSTDxTHK</v>
          </cell>
          <cell r="C21088" t="str">
            <v xml:space="preserve"> </v>
          </cell>
        </row>
        <row r="21089">
          <cell r="A21089">
            <v>10153299</v>
          </cell>
          <cell r="B21089" t="str">
            <v>Comms,Savox C-C500/Waris,L500192-10F1100</v>
          </cell>
          <cell r="C21089" t="str">
            <v xml:space="preserve"> </v>
          </cell>
        </row>
        <row r="21090">
          <cell r="A21090">
            <v>10157645</v>
          </cell>
          <cell r="B21090" t="str">
            <v>STCKR,F2,SILVER FRONT,REFLECT,WEST MIDLS</v>
          </cell>
          <cell r="C21090" t="str">
            <v xml:space="preserve"> </v>
          </cell>
        </row>
        <row r="21091">
          <cell r="A21091" t="str">
            <v>CH504431</v>
          </cell>
          <cell r="B21091" t="str">
            <v>## Suspension, Fas-Trac II, Premium</v>
          </cell>
          <cell r="C21091" t="str">
            <v xml:space="preserve"> </v>
          </cell>
        </row>
        <row r="21092">
          <cell r="A21092" t="str">
            <v>GA90028</v>
          </cell>
          <cell r="B21092" t="str">
            <v>V-Gard Suspensions, Fas-Trac II+</v>
          </cell>
          <cell r="C21092" t="str">
            <v xml:space="preserve"> </v>
          </cell>
        </row>
        <row r="21093">
          <cell r="A21093" t="str">
            <v>SOR87000</v>
          </cell>
          <cell r="B21093" t="str">
            <v>WW FM headband version</v>
          </cell>
          <cell r="C21093" t="str">
            <v xml:space="preserve"> </v>
          </cell>
        </row>
        <row r="21094">
          <cell r="A21094">
            <v>10034263</v>
          </cell>
          <cell r="B21094" t="str">
            <v>CAP, V-GARD, FAS-TRAC, UNITED WE STAND</v>
          </cell>
          <cell r="C21094" t="str">
            <v xml:space="preserve"> </v>
          </cell>
        </row>
        <row r="21095">
          <cell r="A21095">
            <v>10050611</v>
          </cell>
          <cell r="B21095" t="str">
            <v>CAP,VGD,STD,DUAL.AMER.FLAG,THRMFRM,RATCH</v>
          </cell>
          <cell r="C21095" t="str">
            <v xml:space="preserve"> </v>
          </cell>
        </row>
        <row r="21096">
          <cell r="A21096">
            <v>10052945</v>
          </cell>
          <cell r="B21096" t="str">
            <v>CAP,VGD,STD,STARS&amp;STRIPES,THRMFRM,RATCH</v>
          </cell>
          <cell r="C21096" t="str">
            <v xml:space="preserve"> </v>
          </cell>
        </row>
        <row r="21097">
          <cell r="A21097">
            <v>10052947</v>
          </cell>
          <cell r="B21097" t="str">
            <v>CAP,VGD,STD,DOUBLE.EAGLE,THRMRM,RATCH</v>
          </cell>
          <cell r="C21097" t="str">
            <v xml:space="preserve"> </v>
          </cell>
        </row>
        <row r="21098">
          <cell r="A21098">
            <v>10079479</v>
          </cell>
          <cell r="B21098" t="str">
            <v>CAP, V-GARD, FAS-TRAC,BLK AMERICAN EAGL</v>
          </cell>
          <cell r="C21098" t="str">
            <v xml:space="preserve"> </v>
          </cell>
        </row>
        <row r="21099">
          <cell r="A21099">
            <v>10118423</v>
          </cell>
          <cell r="B21099" t="str">
            <v>LINER,V-GARD,SLCT,FLRT,EXT,SS, 12/SET</v>
          </cell>
          <cell r="C21099" t="str">
            <v xml:space="preserve"> </v>
          </cell>
        </row>
        <row r="21100">
          <cell r="A21100">
            <v>10118426</v>
          </cell>
          <cell r="B21100" t="str">
            <v>NECK GAITER,V-GARD,FLRT,SS, 6/SET</v>
          </cell>
          <cell r="C21100" t="str">
            <v xml:space="preserve"> </v>
          </cell>
        </row>
        <row r="21101">
          <cell r="A21101" t="str">
            <v>B0259378</v>
          </cell>
          <cell r="B21101" t="str">
            <v>V-Gard, Chinstrap, elastic</v>
          </cell>
          <cell r="C21101" t="str">
            <v xml:space="preserve"> </v>
          </cell>
        </row>
        <row r="21102">
          <cell r="A21102" t="str">
            <v>GA90027</v>
          </cell>
          <cell r="B21102" t="str">
            <v>##Comfort foams, Fas-Trac II+ (Set of 10</v>
          </cell>
          <cell r="C21102" t="str">
            <v xml:space="preserve"> </v>
          </cell>
        </row>
        <row r="21103">
          <cell r="A21103">
            <v>10115821</v>
          </cell>
          <cell r="B21103" t="str">
            <v>Frame, V-Gard, ET, for Slotted Caps</v>
          </cell>
          <cell r="C21103" t="str">
            <v xml:space="preserve"> </v>
          </cell>
        </row>
        <row r="21104">
          <cell r="A21104">
            <v>10171070</v>
          </cell>
          <cell r="B21104" t="str">
            <v>EXC f.helm.,type 1 Ahllsell Active Wear</v>
          </cell>
          <cell r="C21104" t="str">
            <v xml:space="preserve"> </v>
          </cell>
        </row>
        <row r="21105">
          <cell r="A21105">
            <v>10171121</v>
          </cell>
          <cell r="B21105" t="str">
            <v>HPE for helmet,type1 Ahlsell Active wear</v>
          </cell>
          <cell r="C21105" t="str">
            <v xml:space="preserve"> </v>
          </cell>
        </row>
        <row r="21106">
          <cell r="A21106" t="str">
            <v>GA90003-T0</v>
          </cell>
          <cell r="B21106" t="str">
            <v>Sticker,VGD,retro curv. + rectangle,Blue</v>
          </cell>
          <cell r="C21106" t="str">
            <v xml:space="preserve"> </v>
          </cell>
        </row>
        <row r="21107">
          <cell r="A21107" t="str">
            <v>GV111-0000000-097</v>
          </cell>
          <cell r="B21107" t="str">
            <v>VGARD WHITE PK+PVC HERTEL</v>
          </cell>
          <cell r="C21107" t="str">
            <v xml:space="preserve"> </v>
          </cell>
        </row>
        <row r="21108">
          <cell r="A21108" t="str">
            <v>GV112-0100100-000</v>
          </cell>
          <cell r="B21108" t="str">
            <v>VGARD WHITE FTIII+PVC</v>
          </cell>
          <cell r="C21108" t="str">
            <v xml:space="preserve"> </v>
          </cell>
        </row>
        <row r="21109">
          <cell r="A21109" t="str">
            <v>GV112-1100000-000</v>
          </cell>
          <cell r="B21109" t="str">
            <v>VGARD WHITE FTIII+PVC</v>
          </cell>
          <cell r="C21109" t="str">
            <v xml:space="preserve"> </v>
          </cell>
        </row>
        <row r="21110">
          <cell r="A21110" t="str">
            <v>GV152-2000360-000</v>
          </cell>
          <cell r="B21110" t="str">
            <v>VGARD BLUE FTIII+PVC</v>
          </cell>
          <cell r="C21110" t="str">
            <v xml:space="preserve"> </v>
          </cell>
        </row>
        <row r="21111">
          <cell r="A21111" t="str">
            <v>GV162-0100200-000</v>
          </cell>
          <cell r="B21111" t="str">
            <v>VGARD ORANGE FTIII+PVC</v>
          </cell>
          <cell r="C21111" t="str">
            <v xml:space="preserve"> </v>
          </cell>
        </row>
        <row r="21112">
          <cell r="A21112" t="str">
            <v>GV191-0000030-000</v>
          </cell>
          <cell r="B21112" t="str">
            <v>VGARD FLUORESCENT ORANGE PK+PVC</v>
          </cell>
          <cell r="C21112" t="str">
            <v xml:space="preserve"> </v>
          </cell>
        </row>
        <row r="21113">
          <cell r="A21113" t="str">
            <v>GV191-0100040-000</v>
          </cell>
          <cell r="B21113" t="str">
            <v>VGARD FLUORESCENT ORANGE PK+PVC</v>
          </cell>
          <cell r="C21113" t="str">
            <v xml:space="preserve"> </v>
          </cell>
        </row>
        <row r="21114">
          <cell r="A21114" t="str">
            <v>GV192-0100040-000</v>
          </cell>
          <cell r="B21114" t="str">
            <v>VGARD FLUORESCENT ORANGE FTIII+PVC</v>
          </cell>
          <cell r="C21114" t="str">
            <v xml:space="preserve"> </v>
          </cell>
        </row>
        <row r="21115">
          <cell r="A21115" t="str">
            <v>GV411-0000000-325</v>
          </cell>
          <cell r="B21115" t="str">
            <v>Vgard 500 vented white stazon ENERMECH</v>
          </cell>
          <cell r="C21115" t="str">
            <v xml:space="preserve"> </v>
          </cell>
        </row>
        <row r="21116">
          <cell r="A21116" t="str">
            <v>GV412-0000200-000</v>
          </cell>
          <cell r="B21116" t="str">
            <v>VGARD 500 VENTED WHITE FTIII+PVC</v>
          </cell>
          <cell r="C21116" t="str">
            <v xml:space="preserve"> </v>
          </cell>
        </row>
        <row r="21117">
          <cell r="A21117" t="str">
            <v>GV412-1000000-000</v>
          </cell>
          <cell r="B21117" t="str">
            <v>VGARD 500 VENTED WHITE FTIII+PVC</v>
          </cell>
          <cell r="C21117" t="str">
            <v xml:space="preserve"> </v>
          </cell>
        </row>
        <row r="21118">
          <cell r="A21118" t="str">
            <v>GV421-0000200-000</v>
          </cell>
          <cell r="B21118" t="str">
            <v>VGARD 500 VENTED YELLOW PK+PVC</v>
          </cell>
          <cell r="C21118" t="str">
            <v xml:space="preserve"> </v>
          </cell>
        </row>
        <row r="21119">
          <cell r="A21119" t="str">
            <v>GV441-0000000-331</v>
          </cell>
          <cell r="B21119" t="str">
            <v>Vgd 500 vent.green stazon ENERMECH white</v>
          </cell>
          <cell r="C21119" t="str">
            <v xml:space="preserve"> </v>
          </cell>
        </row>
        <row r="21120">
          <cell r="A21120" t="str">
            <v>GV441-0000000-412</v>
          </cell>
          <cell r="B21120" t="str">
            <v>Vgard 500 vented green stazon ODE</v>
          </cell>
          <cell r="C21120" t="str">
            <v xml:space="preserve"> </v>
          </cell>
        </row>
        <row r="21121">
          <cell r="A21121" t="str">
            <v>GV441-1000200-038</v>
          </cell>
          <cell r="B21121" t="str">
            <v>Vgard 500 ven.green staz LB MINES RESCUE</v>
          </cell>
          <cell r="C21121" t="str">
            <v xml:space="preserve"> </v>
          </cell>
        </row>
        <row r="21122">
          <cell r="A21122" t="str">
            <v>GV471-00A0000-000</v>
          </cell>
          <cell r="B21122" t="str">
            <v>VGARD 500 VENTED GREY PK+PVC</v>
          </cell>
          <cell r="C21122" t="str">
            <v xml:space="preserve"> </v>
          </cell>
        </row>
        <row r="21123">
          <cell r="A21123" t="str">
            <v>GV472-0000040-000</v>
          </cell>
          <cell r="B21123" t="str">
            <v>VGARD 500 VENTED GREY FTIII+PVC</v>
          </cell>
          <cell r="C21123" t="str">
            <v xml:space="preserve"> </v>
          </cell>
        </row>
        <row r="21124">
          <cell r="A21124" t="str">
            <v>GV511-0000300-000</v>
          </cell>
          <cell r="B21124" t="str">
            <v>VGARD 500 NV WHITE PK+PVC</v>
          </cell>
          <cell r="C21124" t="str">
            <v xml:space="preserve"> </v>
          </cell>
        </row>
        <row r="21125">
          <cell r="A21125" t="str">
            <v>GV522-0000160-000</v>
          </cell>
          <cell r="B21125" t="str">
            <v>VGARD 500 NV YELLOW FTIII+PVC</v>
          </cell>
          <cell r="C21125" t="str">
            <v xml:space="preserve"> </v>
          </cell>
        </row>
        <row r="21126">
          <cell r="A21126" t="str">
            <v>GV541-0000000-415</v>
          </cell>
          <cell r="B21126" t="str">
            <v>Vgd 500 n/vent.green stazon BIS SALAMIS</v>
          </cell>
          <cell r="C21126" t="str">
            <v xml:space="preserve"> </v>
          </cell>
        </row>
        <row r="21127">
          <cell r="A21127" t="str">
            <v>GV572-2000050-000</v>
          </cell>
          <cell r="B21127" t="str">
            <v>VGARD 500 NV GREY FTIII+PVC</v>
          </cell>
          <cell r="C21127" t="str">
            <v xml:space="preserve"> </v>
          </cell>
        </row>
        <row r="21128">
          <cell r="A21128" t="str">
            <v>GV622-1000000-000</v>
          </cell>
          <cell r="B21128" t="str">
            <v>VGARD 200 VENTED YELLOW FTIII+PVC</v>
          </cell>
          <cell r="C21128" t="str">
            <v xml:space="preserve"> </v>
          </cell>
        </row>
        <row r="21129">
          <cell r="A21129" t="str">
            <v>GV632-1100200-000</v>
          </cell>
          <cell r="B21129" t="str">
            <v>VGARD 200 VENTED RED FTIII+PVC</v>
          </cell>
          <cell r="C21129" t="str">
            <v xml:space="preserve"> </v>
          </cell>
        </row>
        <row r="21130">
          <cell r="A21130" t="str">
            <v>GV652-0000100-000</v>
          </cell>
          <cell r="B21130" t="str">
            <v>VGARD 200 V BLUE FTIII+PVC</v>
          </cell>
          <cell r="C21130" t="str">
            <v xml:space="preserve"> </v>
          </cell>
        </row>
        <row r="21131">
          <cell r="A21131" t="str">
            <v>GV6A2-0000050-000</v>
          </cell>
          <cell r="B21131" t="str">
            <v>VGARD 200 V FLUORES. YELLOW FTIII+PVC</v>
          </cell>
          <cell r="C21131" t="str">
            <v xml:space="preserve"> </v>
          </cell>
        </row>
        <row r="21132">
          <cell r="A21132" t="str">
            <v>GV815-0000000-000</v>
          </cell>
          <cell r="B21132" t="str">
            <v>THERMALGARD NV WHITE FTIII+PVC</v>
          </cell>
          <cell r="C21132" t="str">
            <v xml:space="preserve"> </v>
          </cell>
        </row>
        <row r="21133">
          <cell r="A21133" t="str">
            <v>GV815-00A0000-000</v>
          </cell>
          <cell r="B21133" t="str">
            <v>HELMET THERMALGARD WHITE FTIII+PVC</v>
          </cell>
          <cell r="C21133" t="str">
            <v xml:space="preserve"> </v>
          </cell>
        </row>
        <row r="21134">
          <cell r="A21134" t="str">
            <v>GV815-30A0000-000</v>
          </cell>
          <cell r="B21134" t="str">
            <v>##Helmet,Thermalgard,wht,FTIII + PVC TG</v>
          </cell>
          <cell r="C21134" t="str">
            <v xml:space="preserve"> </v>
          </cell>
        </row>
        <row r="21135">
          <cell r="A21135" t="str">
            <v>GV818-0000000-000</v>
          </cell>
          <cell r="B21135" t="str">
            <v>THERMALGARD WHITE FTIII+FTD</v>
          </cell>
          <cell r="C21135" t="str">
            <v xml:space="preserve"> </v>
          </cell>
        </row>
        <row r="21136">
          <cell r="A21136" t="str">
            <v>GV825-0000000-000</v>
          </cell>
          <cell r="B21136" t="str">
            <v>THERMALGARD NV YELLOW FTIII+PVC</v>
          </cell>
          <cell r="C21136" t="str">
            <v xml:space="preserve"> </v>
          </cell>
        </row>
        <row r="21137">
          <cell r="A21137" t="str">
            <v>GV825-00A0000-000</v>
          </cell>
          <cell r="B21137" t="str">
            <v>HELMET THERMALGARD YELLOW FTIII+PVC</v>
          </cell>
          <cell r="C21137" t="str">
            <v xml:space="preserve"> </v>
          </cell>
        </row>
        <row r="21138">
          <cell r="A21138" t="str">
            <v>GV895-0000000-000</v>
          </cell>
          <cell r="B21138" t="str">
            <v>THERMALGARD NV FTIII+PVC FLUO. ORANGE</v>
          </cell>
          <cell r="C21138" t="str">
            <v xml:space="preserve"> </v>
          </cell>
        </row>
        <row r="21139">
          <cell r="A21139" t="str">
            <v>GV895-00A0000-000</v>
          </cell>
          <cell r="B21139" t="str">
            <v>HELMET THERMALGARD ORANGE HV FTIII+PVC</v>
          </cell>
          <cell r="C21139" t="str">
            <v xml:space="preserve"> </v>
          </cell>
        </row>
        <row r="21140">
          <cell r="A21140" t="str">
            <v>GV898-00A0000-000</v>
          </cell>
          <cell r="B21140" t="str">
            <v>THERMALGARD ORANGE NL FTIII PVC +TD</v>
          </cell>
          <cell r="C21140" t="str">
            <v xml:space="preserve"> </v>
          </cell>
        </row>
        <row r="21141">
          <cell r="A21141" t="str">
            <v>GV898-3000000-000</v>
          </cell>
          <cell r="B21141" t="str">
            <v>##THERMALGARD ORANGE HV FTIII+FTD</v>
          </cell>
          <cell r="C21141" t="str">
            <v xml:space="preserve"> </v>
          </cell>
        </row>
        <row r="21142">
          <cell r="A21142" t="str">
            <v>GV815-0000000-M97</v>
          </cell>
          <cell r="B21142" t="str">
            <v>Helmet,Thermalgard,wht,FTIII + PVC TGADF</v>
          </cell>
          <cell r="C21142" t="str">
            <v xml:space="preserve"> </v>
          </cell>
        </row>
        <row r="21143">
          <cell r="A21143" t="str">
            <v>GV815-0000000-O10</v>
          </cell>
          <cell r="B21143" t="str">
            <v>Helm.,Therm,wht,FTIII + PVC TGPRIMETALS</v>
          </cell>
          <cell r="C21143" t="str">
            <v xml:space="preserve"> </v>
          </cell>
        </row>
        <row r="21144">
          <cell r="A21144" t="str">
            <v>GV895-0000000-A83</v>
          </cell>
          <cell r="B21144" t="str">
            <v>Helmet,Thermalgard,hvo,FTIII + PVC TGADF</v>
          </cell>
          <cell r="C21144" t="str">
            <v xml:space="preserve"> </v>
          </cell>
        </row>
        <row r="21145">
          <cell r="A21145" t="str">
            <v>GV111-0000000-000</v>
          </cell>
          <cell r="B21145" t="str">
            <v>VGARD WHITE PK+PVC</v>
          </cell>
          <cell r="C21145" t="str">
            <v xml:space="preserve"> </v>
          </cell>
        </row>
        <row r="21146">
          <cell r="A21146" t="str">
            <v>GV111-0000030-000</v>
          </cell>
          <cell r="B21146" t="str">
            <v>V-GARD WHITE PK+PVC</v>
          </cell>
          <cell r="C21146" t="str">
            <v xml:space="preserve"> </v>
          </cell>
        </row>
        <row r="21147">
          <cell r="A21147" t="str">
            <v>GV111-0000100-000</v>
          </cell>
          <cell r="B21147" t="str">
            <v>V-GARD WHITE PK+PVC</v>
          </cell>
          <cell r="C21147" t="str">
            <v xml:space="preserve"> </v>
          </cell>
        </row>
        <row r="21148">
          <cell r="A21148" t="str">
            <v>GV111-0000200-000</v>
          </cell>
          <cell r="B21148" t="str">
            <v>V-GARD WHITE PK+PVC</v>
          </cell>
          <cell r="C21148" t="str">
            <v xml:space="preserve"> </v>
          </cell>
        </row>
        <row r="21149">
          <cell r="A21149" t="str">
            <v>GV111-0000300-000</v>
          </cell>
          <cell r="B21149" t="str">
            <v>V-GARD WHITE PK+PVC</v>
          </cell>
          <cell r="C21149" t="str">
            <v xml:space="preserve"> </v>
          </cell>
        </row>
        <row r="21150">
          <cell r="A21150" t="str">
            <v>GV111-0020004-000</v>
          </cell>
          <cell r="B21150" t="str">
            <v>KIT BTP V-GARD WHITE PK+PVC</v>
          </cell>
          <cell r="C21150" t="str">
            <v xml:space="preserve"> </v>
          </cell>
        </row>
        <row r="21151">
          <cell r="A21151" t="str">
            <v>GV111-0024000-000</v>
          </cell>
          <cell r="B21151" t="str">
            <v>Helmet,V-Gard,wht,PK+PVC,BASIC ELECTRICI</v>
          </cell>
          <cell r="C21151" t="str">
            <v xml:space="preserve"> </v>
          </cell>
        </row>
        <row r="21152">
          <cell r="A21152" t="str">
            <v>GV111-00A0000-000</v>
          </cell>
          <cell r="B21152" t="str">
            <v>VGARD WHITE PK+PVC</v>
          </cell>
          <cell r="C21152" t="str">
            <v xml:space="preserve"> </v>
          </cell>
        </row>
        <row r="21153">
          <cell r="A21153" t="str">
            <v>GV111-1000000-000</v>
          </cell>
          <cell r="B21153" t="str">
            <v>V-GARD WHITE PK+PVC</v>
          </cell>
          <cell r="C21153" t="str">
            <v xml:space="preserve"> </v>
          </cell>
        </row>
        <row r="21154">
          <cell r="A21154" t="str">
            <v>GV111-2000300-000</v>
          </cell>
          <cell r="B21154" t="str">
            <v>V-GARD WHITE PK+PVC</v>
          </cell>
          <cell r="C21154" t="str">
            <v xml:space="preserve"> </v>
          </cell>
        </row>
        <row r="21155">
          <cell r="A21155" t="str">
            <v>GV111-20A0000-000</v>
          </cell>
          <cell r="B21155" t="str">
            <v>V-GARD WHITE PK+PVC</v>
          </cell>
          <cell r="C21155" t="str">
            <v xml:space="preserve"> </v>
          </cell>
        </row>
        <row r="21156">
          <cell r="A21156" t="str">
            <v>GV112-0000000-000</v>
          </cell>
          <cell r="B21156" t="str">
            <v>VGARD WHITE FTIII+PVC</v>
          </cell>
          <cell r="C21156" t="str">
            <v xml:space="preserve"> </v>
          </cell>
        </row>
        <row r="21157">
          <cell r="A21157" t="str">
            <v>GV112-0000100-000</v>
          </cell>
          <cell r="B21157" t="str">
            <v>V-GARD WHITE FTIII+PVC</v>
          </cell>
          <cell r="C21157" t="str">
            <v xml:space="preserve"> </v>
          </cell>
        </row>
        <row r="21158">
          <cell r="A21158" t="str">
            <v>GV112-0000200-000</v>
          </cell>
          <cell r="B21158" t="str">
            <v>V-GARD WHITE FTIII+PVC</v>
          </cell>
          <cell r="C21158" t="str">
            <v xml:space="preserve"> </v>
          </cell>
        </row>
        <row r="21159">
          <cell r="A21159" t="str">
            <v>GV112-0000300-000</v>
          </cell>
          <cell r="B21159" t="str">
            <v>V-GARD WHITE FTIII+PVC</v>
          </cell>
          <cell r="C21159" t="str">
            <v xml:space="preserve"> </v>
          </cell>
        </row>
        <row r="21160">
          <cell r="A21160" t="str">
            <v>GV112-0000600-000</v>
          </cell>
          <cell r="B21160" t="str">
            <v>Helmet,V-Gard,wht,FTIII+PVC</v>
          </cell>
          <cell r="C21160" t="str">
            <v xml:space="preserve"> </v>
          </cell>
        </row>
        <row r="21161">
          <cell r="A21161" t="str">
            <v>GV112-00A0000-000</v>
          </cell>
          <cell r="B21161" t="str">
            <v>VGARD WHITE FTIII+PVC</v>
          </cell>
          <cell r="C21161" t="str">
            <v xml:space="preserve"> </v>
          </cell>
        </row>
        <row r="21162">
          <cell r="A21162" t="str">
            <v>GV112-00A0060-000</v>
          </cell>
          <cell r="B21162" t="str">
            <v>V-GARD WHITE FTIII+PVC</v>
          </cell>
          <cell r="C21162" t="str">
            <v xml:space="preserve"> </v>
          </cell>
        </row>
        <row r="21163">
          <cell r="A21163" t="str">
            <v>GV112-00A0360-000</v>
          </cell>
          <cell r="B21163" t="str">
            <v>V-GARD WHITE FTIII+PVC</v>
          </cell>
          <cell r="C21163" t="str">
            <v xml:space="preserve"> </v>
          </cell>
        </row>
        <row r="21164">
          <cell r="A21164" t="str">
            <v>GV112-0100000-000</v>
          </cell>
          <cell r="B21164" t="str">
            <v>V-GARD, EN397,  WHITE, WITH FTIII+PVC SU</v>
          </cell>
          <cell r="C21164" t="str">
            <v xml:space="preserve"> </v>
          </cell>
        </row>
        <row r="21165">
          <cell r="A21165" t="str">
            <v>GV112-0100010-000</v>
          </cell>
          <cell r="B21165" t="str">
            <v>V-GARD WHITE FTIII PVC 0</v>
          </cell>
          <cell r="C21165" t="str">
            <v xml:space="preserve"> </v>
          </cell>
        </row>
        <row r="21166">
          <cell r="A21166" t="str">
            <v>GV112-1000100-000</v>
          </cell>
          <cell r="B21166" t="str">
            <v>V-GARD WHITE FTIII+PVC</v>
          </cell>
          <cell r="C21166" t="str">
            <v xml:space="preserve"> </v>
          </cell>
        </row>
        <row r="21167">
          <cell r="A21167" t="str">
            <v>GV112-10A0000-000</v>
          </cell>
          <cell r="B21167" t="str">
            <v>Helmet,V-Gard,wht,FTIII+PVC</v>
          </cell>
          <cell r="C21167" t="str">
            <v xml:space="preserve"> </v>
          </cell>
        </row>
        <row r="21168">
          <cell r="A21168" t="str">
            <v>GV112-2000000-000</v>
          </cell>
          <cell r="B21168" t="str">
            <v>V-GARD WHITE FTIII+PVC</v>
          </cell>
          <cell r="C21168" t="str">
            <v xml:space="preserve"> </v>
          </cell>
        </row>
        <row r="21169">
          <cell r="A21169" t="str">
            <v>GV112-20A0060-000</v>
          </cell>
          <cell r="B21169" t="str">
            <v>V-GARD WHITE FTIII+PVC</v>
          </cell>
          <cell r="C21169" t="str">
            <v xml:space="preserve"> </v>
          </cell>
        </row>
        <row r="21170">
          <cell r="A21170" t="str">
            <v>GV112-2100210-000</v>
          </cell>
          <cell r="B21170" t="str">
            <v>V-GARD WHITE FTIII+PVC</v>
          </cell>
          <cell r="C21170" t="str">
            <v xml:space="preserve"> </v>
          </cell>
        </row>
        <row r="21171">
          <cell r="A21171" t="str">
            <v>GV112-3000300-000</v>
          </cell>
          <cell r="B21171" t="str">
            <v>V-GARD WHITE FTIII+PVC</v>
          </cell>
          <cell r="C21171" t="str">
            <v xml:space="preserve"> </v>
          </cell>
        </row>
        <row r="21172">
          <cell r="A21172" t="str">
            <v>GV113-0000000-000</v>
          </cell>
          <cell r="B21172" t="str">
            <v>Helmet V-gard white, PK+F</v>
          </cell>
          <cell r="C21172" t="str">
            <v xml:space="preserve"> </v>
          </cell>
        </row>
        <row r="21173">
          <cell r="A21173" t="str">
            <v>GV113-00A0000-000</v>
          </cell>
          <cell r="B21173" t="str">
            <v>Helmet,V-Gard,wht,PK+F</v>
          </cell>
          <cell r="C21173" t="str">
            <v xml:space="preserve"> </v>
          </cell>
        </row>
        <row r="21174">
          <cell r="A21174" t="str">
            <v>GV114-0000000-000</v>
          </cell>
          <cell r="B21174" t="str">
            <v>##Vgard White fastrac + leather headband</v>
          </cell>
          <cell r="C21174" t="str">
            <v xml:space="preserve"> </v>
          </cell>
        </row>
        <row r="21175">
          <cell r="A21175" t="str">
            <v>GV114-00A0000-000</v>
          </cell>
          <cell r="B21175" t="str">
            <v>##Vgard White fastrac + leather headband</v>
          </cell>
          <cell r="C21175" t="str">
            <v xml:space="preserve"> </v>
          </cell>
        </row>
        <row r="21176">
          <cell r="A21176" t="str">
            <v>GV114-2000000-000</v>
          </cell>
          <cell r="B21176" t="str">
            <v>## V-Gard white FT-L</v>
          </cell>
          <cell r="C21176" t="str">
            <v xml:space="preserve"> </v>
          </cell>
        </row>
        <row r="21177">
          <cell r="A21177" t="str">
            <v>GV119-0000000-000</v>
          </cell>
          <cell r="B21177" t="str">
            <v>V-GARD WHITE FTIII+F</v>
          </cell>
          <cell r="C21177" t="str">
            <v xml:space="preserve"> </v>
          </cell>
        </row>
        <row r="21178">
          <cell r="A21178" t="str">
            <v>GV119-00001A0-000</v>
          </cell>
          <cell r="B21178" t="str">
            <v>V-GARD WHITE FTIII+F</v>
          </cell>
          <cell r="C21178" t="str">
            <v xml:space="preserve"> </v>
          </cell>
        </row>
        <row r="21179">
          <cell r="A21179" t="str">
            <v>GV119-00A0000-000</v>
          </cell>
          <cell r="B21179" t="str">
            <v>V-GARD WHITE FTIII+F</v>
          </cell>
          <cell r="C21179" t="str">
            <v xml:space="preserve"> </v>
          </cell>
        </row>
        <row r="21180">
          <cell r="A21180" t="str">
            <v>GV119-3000000-000</v>
          </cell>
          <cell r="B21180" t="str">
            <v>Helmet,V-Gard,wht,FTIII+F</v>
          </cell>
          <cell r="C21180" t="str">
            <v xml:space="preserve"> </v>
          </cell>
        </row>
        <row r="21181">
          <cell r="A21181" t="str">
            <v>GV11A-0000000-000</v>
          </cell>
          <cell r="B21181" t="str">
            <v>##Helmet,V-Gard,wht,PK+PVC</v>
          </cell>
          <cell r="C21181" t="str">
            <v xml:space="preserve"> </v>
          </cell>
        </row>
        <row r="21182">
          <cell r="A21182" t="str">
            <v>GV11A-00A0000-000</v>
          </cell>
          <cell r="B21182" t="str">
            <v>##Helmet,V-Gard,wht,PK+PVC</v>
          </cell>
          <cell r="C21182" t="str">
            <v xml:space="preserve"> </v>
          </cell>
        </row>
        <row r="21183">
          <cell r="A21183" t="str">
            <v>GV11B-0000000-000</v>
          </cell>
          <cell r="B21183" t="str">
            <v>##Helmet,V-Gard,wht,PK+F</v>
          </cell>
          <cell r="C21183" t="str">
            <v xml:space="preserve"> </v>
          </cell>
        </row>
        <row r="21184">
          <cell r="A21184" t="str">
            <v>GV11C-0000000-000</v>
          </cell>
          <cell r="B21184" t="str">
            <v>##Helmet,V-Gard,wht,FTIII+PVC</v>
          </cell>
          <cell r="C21184" t="str">
            <v xml:space="preserve"> </v>
          </cell>
        </row>
        <row r="21185">
          <cell r="A21185" t="str">
            <v>GV11C-00A0000-000</v>
          </cell>
          <cell r="B21185" t="str">
            <v>##Helmet,V-Gard,wht,FTIII+PVC</v>
          </cell>
          <cell r="C21185" t="str">
            <v xml:space="preserve"> </v>
          </cell>
        </row>
        <row r="21186">
          <cell r="A21186" t="str">
            <v>GV11D-0000000-000</v>
          </cell>
          <cell r="B21186" t="str">
            <v>##Helmet,V-Gard,wht,FTIII+F</v>
          </cell>
          <cell r="C21186" t="str">
            <v xml:space="preserve"> </v>
          </cell>
        </row>
        <row r="21187">
          <cell r="A21187" t="str">
            <v>GV121-0000000-000</v>
          </cell>
          <cell r="B21187" t="str">
            <v>VGARD YELLOW PK+PVC</v>
          </cell>
          <cell r="C21187" t="str">
            <v xml:space="preserve"> </v>
          </cell>
        </row>
        <row r="21188">
          <cell r="A21188" t="str">
            <v>GV121-0000100-000</v>
          </cell>
          <cell r="B21188" t="str">
            <v>V-GARD YELLOW PK+PVC</v>
          </cell>
          <cell r="C21188" t="str">
            <v xml:space="preserve"> </v>
          </cell>
        </row>
        <row r="21189">
          <cell r="A21189" t="str">
            <v>GV121-00A0000-000</v>
          </cell>
          <cell r="B21189" t="str">
            <v>VGARD YELLOW PK+PVC</v>
          </cell>
          <cell r="C21189" t="str">
            <v xml:space="preserve"> </v>
          </cell>
        </row>
        <row r="21190">
          <cell r="A21190" t="str">
            <v>GV121-00A0030-000</v>
          </cell>
          <cell r="B21190" t="str">
            <v>V-GARD YELLOW PK+PVC</v>
          </cell>
          <cell r="C21190" t="str">
            <v xml:space="preserve"> </v>
          </cell>
        </row>
        <row r="21191">
          <cell r="A21191" t="str">
            <v>GV121-01A0100-000</v>
          </cell>
          <cell r="B21191" t="str">
            <v>Helmet,V-Gard,yel,PK+PVC</v>
          </cell>
          <cell r="C21191" t="str">
            <v xml:space="preserve"> </v>
          </cell>
        </row>
        <row r="21192">
          <cell r="A21192" t="str">
            <v>GV121-2000000-000</v>
          </cell>
          <cell r="B21192" t="str">
            <v>VGARD YELLOW PK+PVC</v>
          </cell>
          <cell r="C21192" t="str">
            <v xml:space="preserve"> </v>
          </cell>
        </row>
        <row r="21193">
          <cell r="A21193" t="str">
            <v>GV122-0000000-000</v>
          </cell>
          <cell r="B21193" t="str">
            <v>VGARD YELLOW FTIII+PVC</v>
          </cell>
          <cell r="C21193" t="str">
            <v xml:space="preserve"> </v>
          </cell>
        </row>
        <row r="21194">
          <cell r="A21194" t="str">
            <v>GV122-0000030-000</v>
          </cell>
          <cell r="B21194" t="str">
            <v>HELMET,V-GARD,YEL,FTIII+PVC</v>
          </cell>
          <cell r="C21194" t="str">
            <v xml:space="preserve"> </v>
          </cell>
        </row>
        <row r="21195">
          <cell r="A21195" t="str">
            <v>GV122-0000050-000</v>
          </cell>
          <cell r="B21195" t="str">
            <v>V-GARD YELLOW FTIII+PVC</v>
          </cell>
          <cell r="C21195" t="str">
            <v xml:space="preserve"> </v>
          </cell>
        </row>
        <row r="21196">
          <cell r="A21196" t="str">
            <v>GV122-0000060-000</v>
          </cell>
          <cell r="B21196" t="str">
            <v>V-GARD YELLOW FTIII+PVC</v>
          </cell>
          <cell r="C21196" t="str">
            <v xml:space="preserve"> </v>
          </cell>
        </row>
        <row r="21197">
          <cell r="A21197" t="str">
            <v>GV122-00000A0-000</v>
          </cell>
          <cell r="B21197" t="str">
            <v>V-GARD YELLOW FTIII+PVC</v>
          </cell>
          <cell r="C21197" t="str">
            <v xml:space="preserve"> </v>
          </cell>
        </row>
        <row r="21198">
          <cell r="A21198" t="str">
            <v>GV122-0000100-000</v>
          </cell>
          <cell r="B21198" t="str">
            <v>V-GARD YELLOW FTIII+PVC</v>
          </cell>
          <cell r="C21198" t="str">
            <v xml:space="preserve"> </v>
          </cell>
        </row>
        <row r="21199">
          <cell r="A21199" t="str">
            <v>GV122-0000150-000</v>
          </cell>
          <cell r="B21199" t="str">
            <v>V-GARD YELLOW FTIII+PVC</v>
          </cell>
          <cell r="C21199" t="str">
            <v xml:space="preserve"> </v>
          </cell>
        </row>
        <row r="21200">
          <cell r="A21200" t="str">
            <v>GV122-0000200-000</v>
          </cell>
          <cell r="B21200" t="str">
            <v>V-GARD YELLOW FTIII+PVC</v>
          </cell>
          <cell r="C21200" t="str">
            <v xml:space="preserve"> </v>
          </cell>
        </row>
        <row r="21201">
          <cell r="A21201" t="str">
            <v>GV122-0000330-000</v>
          </cell>
          <cell r="B21201" t="str">
            <v>V-GARD YELLOW FTIII+PVC</v>
          </cell>
          <cell r="C21201" t="str">
            <v xml:space="preserve"> </v>
          </cell>
        </row>
        <row r="21202">
          <cell r="A21202" t="str">
            <v>GV122-00A0000-000</v>
          </cell>
          <cell r="B21202" t="str">
            <v>VGARD YELLOW FTIII+PVC</v>
          </cell>
          <cell r="C21202" t="str">
            <v xml:space="preserve"> </v>
          </cell>
        </row>
        <row r="21203">
          <cell r="A21203" t="str">
            <v>GV122-00A0060-000</v>
          </cell>
          <cell r="B21203" t="str">
            <v>V-GARD YELLOW FTIII+PVC</v>
          </cell>
          <cell r="C21203" t="str">
            <v xml:space="preserve"> </v>
          </cell>
        </row>
        <row r="21204">
          <cell r="A21204" t="str">
            <v>GV122-00A0300-000</v>
          </cell>
          <cell r="B21204" t="str">
            <v>V-GARD YELLOW FTIII+PVC</v>
          </cell>
          <cell r="C21204" t="str">
            <v xml:space="preserve"> </v>
          </cell>
        </row>
        <row r="21205">
          <cell r="A21205" t="str">
            <v>GV122-00A0360-000</v>
          </cell>
          <cell r="B21205" t="str">
            <v>V-GARD YELLOW FTIII+PVC</v>
          </cell>
          <cell r="C21205" t="str">
            <v xml:space="preserve"> </v>
          </cell>
        </row>
        <row r="21206">
          <cell r="A21206" t="str">
            <v>GV122-1000100-000</v>
          </cell>
          <cell r="B21206" t="str">
            <v>V-GARD YELLOW FTIII+PVC</v>
          </cell>
          <cell r="C21206" t="str">
            <v xml:space="preserve"> </v>
          </cell>
        </row>
        <row r="21207">
          <cell r="A21207" t="str">
            <v>GV123-0000000-000</v>
          </cell>
          <cell r="B21207" t="str">
            <v>Helmet,V-Gard,yel,PK+F</v>
          </cell>
          <cell r="C21207" t="str">
            <v xml:space="preserve"> </v>
          </cell>
        </row>
        <row r="21208">
          <cell r="A21208" t="str">
            <v>GV123-00A0000-000</v>
          </cell>
          <cell r="B21208" t="str">
            <v>Helmet,V-Gard,yel,PK+F</v>
          </cell>
          <cell r="C21208" t="str">
            <v xml:space="preserve"> </v>
          </cell>
        </row>
        <row r="21209">
          <cell r="A21209" t="str">
            <v>GV124-0000000-000</v>
          </cell>
          <cell r="B21209" t="str">
            <v>## Vgard yellow fastrac+leather headband</v>
          </cell>
          <cell r="C21209" t="str">
            <v xml:space="preserve"> </v>
          </cell>
        </row>
        <row r="21210">
          <cell r="A21210" t="str">
            <v>GV124-1000000-000</v>
          </cell>
          <cell r="B21210" t="str">
            <v>## Vgard yellow fastrac+leather headband</v>
          </cell>
          <cell r="C21210" t="str">
            <v xml:space="preserve"> </v>
          </cell>
        </row>
        <row r="21211">
          <cell r="A21211" t="str">
            <v>GV129-0000000-000</v>
          </cell>
          <cell r="B21211" t="str">
            <v>Helmet,V-Gard,yel,FTIII+F</v>
          </cell>
          <cell r="C21211" t="str">
            <v xml:space="preserve"> </v>
          </cell>
        </row>
        <row r="21212">
          <cell r="A21212" t="str">
            <v>GV129-00A0000-000</v>
          </cell>
          <cell r="B21212" t="str">
            <v>Helmet,V-Gard,yel,FTIII+F</v>
          </cell>
          <cell r="C21212" t="str">
            <v xml:space="preserve"> </v>
          </cell>
        </row>
        <row r="21213">
          <cell r="A21213" t="str">
            <v>GV129-3000030-000</v>
          </cell>
          <cell r="B21213" t="str">
            <v>Helmet,V-Gard,yel,FTIII+F</v>
          </cell>
          <cell r="C21213" t="str">
            <v xml:space="preserve"> </v>
          </cell>
        </row>
        <row r="21214">
          <cell r="A21214" t="str">
            <v>GV12A-0000000-000</v>
          </cell>
          <cell r="B21214" t="str">
            <v>##Helmet,V-Gard,yel,PK+PVC</v>
          </cell>
          <cell r="C21214" t="str">
            <v xml:space="preserve"> </v>
          </cell>
        </row>
        <row r="21215">
          <cell r="A21215" t="str">
            <v>GV12A-00A0000-000</v>
          </cell>
          <cell r="B21215" t="str">
            <v>##Helmet,V-Gard,yel,PK+PVC</v>
          </cell>
          <cell r="C21215" t="str">
            <v xml:space="preserve"> </v>
          </cell>
        </row>
        <row r="21216">
          <cell r="A21216" t="str">
            <v>GV12B-0000000-000</v>
          </cell>
          <cell r="B21216" t="str">
            <v>##Helmet,V-Gard,yel,PK+F</v>
          </cell>
          <cell r="C21216" t="str">
            <v xml:space="preserve"> </v>
          </cell>
        </row>
        <row r="21217">
          <cell r="A21217" t="str">
            <v>GV12C-0000000-000</v>
          </cell>
          <cell r="B21217" t="str">
            <v>##Helmet,V-Gard,yel,FTIII+PVC</v>
          </cell>
          <cell r="C21217" t="str">
            <v xml:space="preserve"> </v>
          </cell>
        </row>
        <row r="21218">
          <cell r="A21218" t="str">
            <v>GV12C-00A0000-000</v>
          </cell>
          <cell r="B21218" t="str">
            <v>##Helmet,V-Gard,yel,FTIII+PVC</v>
          </cell>
          <cell r="C21218" t="str">
            <v xml:space="preserve"> </v>
          </cell>
        </row>
        <row r="21219">
          <cell r="A21219" t="str">
            <v>GV12D-0000000-000</v>
          </cell>
          <cell r="B21219" t="str">
            <v>##Helmet,V-Gard,yel,FTIII+F</v>
          </cell>
          <cell r="C21219" t="str">
            <v xml:space="preserve"> </v>
          </cell>
        </row>
        <row r="21220">
          <cell r="A21220" t="str">
            <v>GV131-0000000-000</v>
          </cell>
          <cell r="B21220" t="str">
            <v>VGARD RED PK+PVC</v>
          </cell>
          <cell r="C21220" t="str">
            <v xml:space="preserve"> </v>
          </cell>
        </row>
        <row r="21221">
          <cell r="A21221" t="str">
            <v>GV131-00A0000-000</v>
          </cell>
          <cell r="B21221" t="str">
            <v>VGARD RED PK+PVC</v>
          </cell>
          <cell r="C21221" t="str">
            <v xml:space="preserve"> </v>
          </cell>
        </row>
        <row r="21222">
          <cell r="A21222" t="str">
            <v>GV131-00A0030-000</v>
          </cell>
          <cell r="B21222" t="str">
            <v>V-GARD RED PK+PVC</v>
          </cell>
          <cell r="C21222" t="str">
            <v xml:space="preserve"> </v>
          </cell>
        </row>
        <row r="21223">
          <cell r="A21223" t="str">
            <v>GV132-0000000-000</v>
          </cell>
          <cell r="B21223" t="str">
            <v>VGARD RED FTIII+PVC</v>
          </cell>
          <cell r="C21223" t="str">
            <v xml:space="preserve"> </v>
          </cell>
        </row>
        <row r="21224">
          <cell r="A21224" t="str">
            <v>GV132-0000060-000</v>
          </cell>
          <cell r="B21224" t="str">
            <v>V-GARD RED FTIII+PVC</v>
          </cell>
          <cell r="C21224" t="str">
            <v xml:space="preserve"> </v>
          </cell>
        </row>
        <row r="21225">
          <cell r="A21225" t="str">
            <v>GV132-0000100-000</v>
          </cell>
          <cell r="B21225" t="str">
            <v>V-GARD RED FTIII+PVC</v>
          </cell>
          <cell r="C21225" t="str">
            <v xml:space="preserve"> </v>
          </cell>
        </row>
        <row r="21226">
          <cell r="A21226" t="str">
            <v>GV132-0000200-000</v>
          </cell>
          <cell r="B21226" t="str">
            <v>V-GARD RED FTIII+PVC</v>
          </cell>
          <cell r="C21226" t="str">
            <v xml:space="preserve"> </v>
          </cell>
        </row>
        <row r="21227">
          <cell r="A21227" t="str">
            <v>GV132-00A0000-000</v>
          </cell>
          <cell r="B21227" t="str">
            <v>VGARD RED FTIII+PVC</v>
          </cell>
          <cell r="C21227" t="str">
            <v xml:space="preserve"> </v>
          </cell>
        </row>
        <row r="21228">
          <cell r="A21228" t="str">
            <v>GV132-0100300-000</v>
          </cell>
          <cell r="B21228" t="str">
            <v>V-GARD RED FTIII+PVC</v>
          </cell>
          <cell r="C21228" t="str">
            <v xml:space="preserve"> </v>
          </cell>
        </row>
        <row r="21229">
          <cell r="A21229" t="str">
            <v>GV132-1000000-000</v>
          </cell>
          <cell r="B21229" t="str">
            <v>Helmet,V-Gard,red,FTIII+PVC</v>
          </cell>
          <cell r="C21229" t="str">
            <v xml:space="preserve"> </v>
          </cell>
        </row>
        <row r="21230">
          <cell r="A21230" t="str">
            <v>GV132-1000100-000</v>
          </cell>
          <cell r="B21230" t="str">
            <v>VGARD RED FTIII+PVC</v>
          </cell>
          <cell r="C21230" t="str">
            <v xml:space="preserve"> </v>
          </cell>
        </row>
        <row r="21231">
          <cell r="A21231" t="str">
            <v>GV132-10A0000-000</v>
          </cell>
          <cell r="B21231" t="str">
            <v>V-GARD RED FTIII+PVC</v>
          </cell>
          <cell r="C21231" t="str">
            <v xml:space="preserve"> </v>
          </cell>
        </row>
        <row r="21232">
          <cell r="A21232" t="str">
            <v>GV132-2000200-000</v>
          </cell>
          <cell r="B21232" t="str">
            <v>VGARD RED FTIII+PVC</v>
          </cell>
          <cell r="C21232" t="str">
            <v xml:space="preserve"> </v>
          </cell>
        </row>
        <row r="21233">
          <cell r="A21233" t="str">
            <v>GV132-2100000-000</v>
          </cell>
          <cell r="B21233" t="str">
            <v>VGARD RED FTIII+PVC</v>
          </cell>
          <cell r="C21233" t="str">
            <v xml:space="preserve"> </v>
          </cell>
        </row>
        <row r="21234">
          <cell r="A21234" t="str">
            <v>GV133-0000000-000</v>
          </cell>
          <cell r="B21234" t="str">
            <v>Helmet,V-Gard,red,PK+F</v>
          </cell>
          <cell r="C21234" t="str">
            <v xml:space="preserve"> </v>
          </cell>
        </row>
        <row r="21235">
          <cell r="A21235" t="str">
            <v>GV133-00A0000-000</v>
          </cell>
          <cell r="B21235" t="str">
            <v>Helmet,V-Gard,red,PK+F</v>
          </cell>
          <cell r="C21235" t="str">
            <v xml:space="preserve"> </v>
          </cell>
        </row>
        <row r="21236">
          <cell r="A21236" t="str">
            <v>GV134-2100200-000</v>
          </cell>
          <cell r="B21236" t="str">
            <v>Vgard red fastrac+leather headband</v>
          </cell>
          <cell r="C21236" t="str">
            <v xml:space="preserve"> </v>
          </cell>
        </row>
        <row r="21237">
          <cell r="A21237" t="str">
            <v>GV139-0000000-000</v>
          </cell>
          <cell r="B21237" t="str">
            <v>Helmet,V-Gard,red,FTIII+F</v>
          </cell>
          <cell r="C21237" t="str">
            <v xml:space="preserve"> </v>
          </cell>
        </row>
        <row r="21238">
          <cell r="A21238" t="str">
            <v>GV139-00A0000-000</v>
          </cell>
          <cell r="B21238" t="str">
            <v>Helmet,V-Gard,red,FTIII+F</v>
          </cell>
          <cell r="C21238" t="str">
            <v xml:space="preserve"> </v>
          </cell>
        </row>
        <row r="21239">
          <cell r="A21239" t="str">
            <v>GV13A-0000000-000</v>
          </cell>
          <cell r="B21239" t="str">
            <v>##Helmet,V-Gard,red,PK+PVC</v>
          </cell>
          <cell r="C21239" t="str">
            <v xml:space="preserve"> </v>
          </cell>
        </row>
        <row r="21240">
          <cell r="A21240" t="str">
            <v>GV13A-00A0000-000</v>
          </cell>
          <cell r="B21240" t="str">
            <v>##Helmet,V-Gard,red,PK+PVC</v>
          </cell>
          <cell r="C21240" t="str">
            <v xml:space="preserve"> </v>
          </cell>
        </row>
        <row r="21241">
          <cell r="A21241" t="str">
            <v>GV13B-0000000-000</v>
          </cell>
          <cell r="B21241" t="str">
            <v>##Helmet,V-Gard,red,PK+F</v>
          </cell>
          <cell r="C21241" t="str">
            <v xml:space="preserve"> </v>
          </cell>
        </row>
        <row r="21242">
          <cell r="A21242" t="str">
            <v>GV13C-0000000-000</v>
          </cell>
          <cell r="B21242" t="str">
            <v>##Helmet,V-Gard,red,FTIII+PVC</v>
          </cell>
          <cell r="C21242" t="str">
            <v xml:space="preserve"> </v>
          </cell>
        </row>
        <row r="21243">
          <cell r="A21243" t="str">
            <v>GV13C-00A0000-000</v>
          </cell>
          <cell r="B21243" t="str">
            <v>##Helmet,V-Gard,red,FTIII+PVC</v>
          </cell>
          <cell r="C21243" t="str">
            <v xml:space="preserve"> </v>
          </cell>
        </row>
        <row r="21244">
          <cell r="A21244" t="str">
            <v>GV13D-0000000-000</v>
          </cell>
          <cell r="B21244" t="str">
            <v>##Helmet,V-Gard,red,FTIII+F</v>
          </cell>
          <cell r="C21244" t="str">
            <v xml:space="preserve"> </v>
          </cell>
        </row>
        <row r="21245">
          <cell r="A21245" t="str">
            <v>GV141-0000000-000</v>
          </cell>
          <cell r="B21245" t="str">
            <v>VGARD GREEN PK+PVC</v>
          </cell>
          <cell r="C21245" t="str">
            <v xml:space="preserve"> </v>
          </cell>
        </row>
        <row r="21246">
          <cell r="A21246" t="str">
            <v>GV141-0000100-000</v>
          </cell>
          <cell r="B21246" t="str">
            <v>V-GARD GREEN PK+PVC</v>
          </cell>
          <cell r="C21246" t="str">
            <v xml:space="preserve"> </v>
          </cell>
        </row>
        <row r="21247">
          <cell r="A21247" t="str">
            <v>GV141-0000200-000</v>
          </cell>
          <cell r="B21247" t="str">
            <v>Helmet,V-Gard,grn,PK+PVC</v>
          </cell>
          <cell r="C21247" t="str">
            <v xml:space="preserve"> </v>
          </cell>
        </row>
        <row r="21248">
          <cell r="A21248" t="str">
            <v>GV141-00A0000-000</v>
          </cell>
          <cell r="B21248" t="str">
            <v>VGARD GREEN PK+PVC</v>
          </cell>
          <cell r="C21248" t="str">
            <v xml:space="preserve"> </v>
          </cell>
        </row>
        <row r="21249">
          <cell r="A21249" t="str">
            <v>GV141-00A0030-000</v>
          </cell>
          <cell r="B21249" t="str">
            <v>V-GARD GREEN PK+PVC</v>
          </cell>
          <cell r="C21249" t="str">
            <v xml:space="preserve"> </v>
          </cell>
        </row>
        <row r="21250">
          <cell r="A21250" t="str">
            <v>GV142-0000000-000</v>
          </cell>
          <cell r="B21250" t="str">
            <v>VGARD GREEN FTIII+PVC</v>
          </cell>
          <cell r="C21250" t="str">
            <v xml:space="preserve"> </v>
          </cell>
        </row>
        <row r="21251">
          <cell r="A21251" t="str">
            <v>GV142-0000030-000</v>
          </cell>
          <cell r="B21251" t="str">
            <v>HELMET,V-GARD,GRN,FTIII+PVC</v>
          </cell>
          <cell r="C21251" t="str">
            <v xml:space="preserve"> </v>
          </cell>
        </row>
        <row r="21252">
          <cell r="A21252" t="str">
            <v>GV142-0000100-000</v>
          </cell>
          <cell r="B21252" t="str">
            <v>V-GARD GREEN FTIII+PVC</v>
          </cell>
          <cell r="C21252" t="str">
            <v xml:space="preserve"> </v>
          </cell>
        </row>
        <row r="21253">
          <cell r="A21253" t="str">
            <v>GV142-0000200-000</v>
          </cell>
          <cell r="B21253" t="str">
            <v>V-GARD GREEN FTIII+PVC</v>
          </cell>
          <cell r="C21253" t="str">
            <v xml:space="preserve"> </v>
          </cell>
        </row>
        <row r="21254">
          <cell r="A21254" t="str">
            <v>GV142-00A0000-000</v>
          </cell>
          <cell r="B21254" t="str">
            <v>VGARD GREEN FTIII+PVC</v>
          </cell>
          <cell r="C21254" t="str">
            <v xml:space="preserve"> </v>
          </cell>
        </row>
        <row r="21255">
          <cell r="A21255" t="str">
            <v>GV142-1000100-000</v>
          </cell>
          <cell r="B21255" t="str">
            <v>V-GARD GREEN FTIII+PVC</v>
          </cell>
          <cell r="C21255" t="str">
            <v xml:space="preserve"> </v>
          </cell>
        </row>
        <row r="21256">
          <cell r="A21256" t="str">
            <v>GV143-0000000-000</v>
          </cell>
          <cell r="B21256" t="str">
            <v>Helmet,V-Gard,grn,PK+F</v>
          </cell>
          <cell r="C21256" t="str">
            <v xml:space="preserve"> </v>
          </cell>
        </row>
        <row r="21257">
          <cell r="A21257" t="str">
            <v>GV143-00A0000-000</v>
          </cell>
          <cell r="B21257" t="str">
            <v>Helmet,V-Gard,grn,PK+F</v>
          </cell>
          <cell r="C21257" t="str">
            <v xml:space="preserve"> </v>
          </cell>
        </row>
        <row r="21258">
          <cell r="A21258" t="str">
            <v>GV149-0000000-000</v>
          </cell>
          <cell r="B21258" t="str">
            <v>Helmet,V-Gard,grn,FTIII+F</v>
          </cell>
          <cell r="C21258" t="str">
            <v xml:space="preserve"> </v>
          </cell>
        </row>
        <row r="21259">
          <cell r="A21259" t="str">
            <v>GV149-00A0000-000</v>
          </cell>
          <cell r="B21259" t="str">
            <v>Helmet,V-Gard,grn,FTIII+F</v>
          </cell>
          <cell r="C21259" t="str">
            <v xml:space="preserve"> </v>
          </cell>
        </row>
        <row r="21260">
          <cell r="A21260" t="str">
            <v>GV14A-0000000-000</v>
          </cell>
          <cell r="B21260" t="str">
            <v>##Helmet,V-Gard,grn,PK+PVC</v>
          </cell>
          <cell r="C21260" t="str">
            <v xml:space="preserve"> </v>
          </cell>
        </row>
        <row r="21261">
          <cell r="A21261" t="str">
            <v>GV14A-00A0000-000</v>
          </cell>
          <cell r="B21261" t="str">
            <v>##Helmet,V-Gard,grn,PK+PVC</v>
          </cell>
          <cell r="C21261" t="str">
            <v xml:space="preserve"> </v>
          </cell>
        </row>
        <row r="21262">
          <cell r="A21262" t="str">
            <v>GV14B-0000000-000</v>
          </cell>
          <cell r="B21262" t="str">
            <v>##Helmet,V-Gard,grn,PK+F</v>
          </cell>
          <cell r="C21262" t="str">
            <v xml:space="preserve"> </v>
          </cell>
        </row>
        <row r="21263">
          <cell r="A21263" t="str">
            <v>GV14C-0000000-000</v>
          </cell>
          <cell r="B21263" t="str">
            <v>##Helmet,V-Gard,grn,FTIII+PVC</v>
          </cell>
          <cell r="C21263" t="str">
            <v xml:space="preserve"> </v>
          </cell>
        </row>
        <row r="21264">
          <cell r="A21264" t="str">
            <v>GV14C-00A0000-000</v>
          </cell>
          <cell r="B21264" t="str">
            <v>Helmet,V-Gard,grn,FTIII+PVC</v>
          </cell>
          <cell r="C21264" t="str">
            <v xml:space="preserve"> </v>
          </cell>
        </row>
        <row r="21265">
          <cell r="A21265" t="str">
            <v>GV14D-0000000-000</v>
          </cell>
          <cell r="B21265" t="str">
            <v>##Helmet,V-Gard,grn,FTIII+F</v>
          </cell>
          <cell r="C21265" t="str">
            <v xml:space="preserve"> </v>
          </cell>
        </row>
        <row r="21266">
          <cell r="A21266" t="str">
            <v>GV151-0000000-000</v>
          </cell>
          <cell r="B21266" t="str">
            <v>VGARD BLUE PK+PVC</v>
          </cell>
          <cell r="C21266" t="str">
            <v xml:space="preserve"> </v>
          </cell>
        </row>
        <row r="21267">
          <cell r="A21267" t="str">
            <v>GV151-0000100-000</v>
          </cell>
          <cell r="B21267" t="str">
            <v>V-GARD BLUE PK+PVC</v>
          </cell>
          <cell r="C21267" t="str">
            <v xml:space="preserve"> </v>
          </cell>
        </row>
        <row r="21268">
          <cell r="A21268" t="str">
            <v>GV151-00A0000-000</v>
          </cell>
          <cell r="B21268" t="str">
            <v>VGARD BLUE PK+PVC</v>
          </cell>
          <cell r="C21268" t="str">
            <v xml:space="preserve"> </v>
          </cell>
        </row>
        <row r="21269">
          <cell r="A21269" t="str">
            <v>GV151-00A0030-000</v>
          </cell>
          <cell r="B21269" t="str">
            <v>V-GARD BLUE PK+PVC</v>
          </cell>
          <cell r="C21269" t="str">
            <v xml:space="preserve"> </v>
          </cell>
        </row>
        <row r="21270">
          <cell r="A21270" t="str">
            <v>GV151-00A0300-000</v>
          </cell>
          <cell r="B21270" t="str">
            <v>V-GARD BLUE PK+PVC</v>
          </cell>
          <cell r="C21270" t="str">
            <v xml:space="preserve"> </v>
          </cell>
        </row>
        <row r="21271">
          <cell r="A21271" t="str">
            <v>GV151-2000000-000</v>
          </cell>
          <cell r="B21271" t="str">
            <v>VGARD BLUE PK+PVC</v>
          </cell>
          <cell r="C21271" t="str">
            <v xml:space="preserve"> </v>
          </cell>
        </row>
        <row r="21272">
          <cell r="A21272" t="str">
            <v>GV151-20A0000-000</v>
          </cell>
          <cell r="B21272" t="str">
            <v>V-GARD BLUE PK+PVC</v>
          </cell>
          <cell r="C21272" t="str">
            <v xml:space="preserve"> </v>
          </cell>
        </row>
        <row r="21273">
          <cell r="A21273" t="str">
            <v>GV152-0000000-000</v>
          </cell>
          <cell r="B21273" t="str">
            <v>VGARD BLUE FTIII+PVC</v>
          </cell>
          <cell r="C21273" t="str">
            <v xml:space="preserve"> </v>
          </cell>
        </row>
        <row r="21274">
          <cell r="A21274" t="str">
            <v>GV152-0000100-000</v>
          </cell>
          <cell r="B21274" t="str">
            <v>V-GARD BLUE FTIII+PVC</v>
          </cell>
          <cell r="C21274" t="str">
            <v xml:space="preserve"> </v>
          </cell>
        </row>
        <row r="21275">
          <cell r="A21275" t="str">
            <v>GV152-0000200-000</v>
          </cell>
          <cell r="B21275" t="str">
            <v>V-GARD BLUE FTIII+PVC</v>
          </cell>
          <cell r="C21275" t="str">
            <v xml:space="preserve"> </v>
          </cell>
        </row>
        <row r="21276">
          <cell r="A21276" t="str">
            <v>GV152-0000360-000</v>
          </cell>
          <cell r="B21276" t="str">
            <v>VGARD BLUE FTIII+PVC</v>
          </cell>
          <cell r="C21276" t="str">
            <v xml:space="preserve"> </v>
          </cell>
        </row>
        <row r="21277">
          <cell r="A21277" t="str">
            <v>GV152-00A0000-000</v>
          </cell>
          <cell r="B21277" t="str">
            <v>VGARD BLUE FTIII+PVC</v>
          </cell>
          <cell r="C21277" t="str">
            <v xml:space="preserve"> </v>
          </cell>
        </row>
        <row r="21278">
          <cell r="A21278" t="str">
            <v>GV152-00A0030-000</v>
          </cell>
          <cell r="B21278" t="str">
            <v>V-GARD BLUE FTIII+PVC</v>
          </cell>
          <cell r="C21278" t="str">
            <v xml:space="preserve"> </v>
          </cell>
        </row>
        <row r="21279">
          <cell r="A21279" t="str">
            <v>GV152-1000100-000</v>
          </cell>
          <cell r="B21279" t="str">
            <v>V-GARD BLUE FTIII+PVC</v>
          </cell>
          <cell r="C21279" t="str">
            <v xml:space="preserve"> </v>
          </cell>
        </row>
        <row r="21280">
          <cell r="A21280" t="str">
            <v>GV153-0000000-000</v>
          </cell>
          <cell r="B21280" t="str">
            <v>Helmet,V-Gard,blu,PK+F</v>
          </cell>
          <cell r="C21280" t="str">
            <v xml:space="preserve"> </v>
          </cell>
        </row>
        <row r="21281">
          <cell r="A21281" t="str">
            <v>GV153-00A0000-000</v>
          </cell>
          <cell r="B21281" t="str">
            <v>Helmet,V-Gard,blu,PK+F</v>
          </cell>
          <cell r="C21281" t="str">
            <v xml:space="preserve"> </v>
          </cell>
        </row>
        <row r="21282">
          <cell r="A21282" t="str">
            <v>GV154-01A0000-000</v>
          </cell>
          <cell r="B21282" t="str">
            <v>## V-Gard blue FT-L</v>
          </cell>
          <cell r="C21282" t="str">
            <v xml:space="preserve"> </v>
          </cell>
        </row>
        <row r="21283">
          <cell r="A21283" t="str">
            <v>GV154-2000000-000</v>
          </cell>
          <cell r="B21283" t="str">
            <v>## V-Gard blue FT-L</v>
          </cell>
          <cell r="C21283" t="str">
            <v xml:space="preserve"> </v>
          </cell>
        </row>
        <row r="21284">
          <cell r="A21284" t="str">
            <v>GV159-0000000-000</v>
          </cell>
          <cell r="B21284" t="str">
            <v>Helmet,V-Gard,blu,FTIII+F</v>
          </cell>
          <cell r="C21284" t="str">
            <v xml:space="preserve"> </v>
          </cell>
        </row>
        <row r="21285">
          <cell r="A21285" t="str">
            <v>GV159-01A0000-000</v>
          </cell>
          <cell r="B21285" t="str">
            <v>Helmet,V-Gard,blu,FTIII+F</v>
          </cell>
          <cell r="C21285" t="str">
            <v xml:space="preserve"> </v>
          </cell>
        </row>
        <row r="21286">
          <cell r="A21286" t="str">
            <v>GV159-3000000-000</v>
          </cell>
          <cell r="B21286" t="str">
            <v>V-GARD BLUE FTIII+F</v>
          </cell>
          <cell r="C21286" t="str">
            <v xml:space="preserve"> </v>
          </cell>
        </row>
        <row r="21287">
          <cell r="A21287" t="str">
            <v>GV15A-0000000-000</v>
          </cell>
          <cell r="B21287" t="str">
            <v>##Helmet,V-Gard,blu,PK+PVC</v>
          </cell>
          <cell r="C21287" t="str">
            <v xml:space="preserve"> </v>
          </cell>
        </row>
        <row r="21288">
          <cell r="A21288" t="str">
            <v>GV15A-00A0000-000</v>
          </cell>
          <cell r="B21288" t="str">
            <v>##Helmet,V-Gard,blu,PK+PVC</v>
          </cell>
          <cell r="C21288" t="str">
            <v xml:space="preserve"> </v>
          </cell>
        </row>
        <row r="21289">
          <cell r="A21289" t="str">
            <v>GV15B-0000000-000</v>
          </cell>
          <cell r="B21289" t="str">
            <v>##Helmet,V-Gard,blu,PK+F</v>
          </cell>
          <cell r="C21289" t="str">
            <v xml:space="preserve"> </v>
          </cell>
        </row>
        <row r="21290">
          <cell r="A21290" t="str">
            <v>GV15C-0000000-000</v>
          </cell>
          <cell r="B21290" t="str">
            <v>##Helmet,V-Gard,blu,FTIII+PVC</v>
          </cell>
          <cell r="C21290" t="str">
            <v xml:space="preserve"> </v>
          </cell>
        </row>
        <row r="21291">
          <cell r="A21291" t="str">
            <v>GV15C-00A0000-000</v>
          </cell>
          <cell r="B21291" t="str">
            <v>##Helmet,V-Gard,blu,FTIII+PVC</v>
          </cell>
          <cell r="C21291" t="str">
            <v xml:space="preserve"> </v>
          </cell>
        </row>
        <row r="21292">
          <cell r="A21292" t="str">
            <v>GV15D-0000000-000</v>
          </cell>
          <cell r="B21292" t="str">
            <v>##Helmet,V-Gard,blu,FTIII+F</v>
          </cell>
          <cell r="C21292" t="str">
            <v xml:space="preserve"> </v>
          </cell>
        </row>
        <row r="21293">
          <cell r="A21293" t="str">
            <v>GV161-0000000-000</v>
          </cell>
          <cell r="B21293" t="str">
            <v>VGARD ORANGE PK+PVC</v>
          </cell>
          <cell r="C21293" t="str">
            <v xml:space="preserve"> </v>
          </cell>
        </row>
        <row r="21294">
          <cell r="A21294" t="str">
            <v>GV161-0000030-000</v>
          </cell>
          <cell r="B21294" t="str">
            <v>VGARD ORANGE PK+PVC</v>
          </cell>
          <cell r="C21294" t="str">
            <v xml:space="preserve"> </v>
          </cell>
        </row>
        <row r="21295">
          <cell r="A21295" t="str">
            <v>GV161-0000100-000</v>
          </cell>
          <cell r="B21295" t="str">
            <v>V-GARD ORANGE PK+PVC</v>
          </cell>
          <cell r="C21295" t="str">
            <v xml:space="preserve"> </v>
          </cell>
        </row>
        <row r="21296">
          <cell r="A21296" t="str">
            <v>GV161-001700E-000</v>
          </cell>
          <cell r="B21296" t="str">
            <v>FOREST KIT V-GARD ORANGE PK+PVC</v>
          </cell>
          <cell r="C21296" t="str">
            <v xml:space="preserve"> </v>
          </cell>
        </row>
        <row r="21297">
          <cell r="A21297" t="str">
            <v>GV161-00A0000-000</v>
          </cell>
          <cell r="B21297" t="str">
            <v>VGARD ORANGE PK+PVC</v>
          </cell>
          <cell r="C21297" t="str">
            <v xml:space="preserve"> </v>
          </cell>
        </row>
        <row r="21298">
          <cell r="A21298" t="str">
            <v>GV161-00A0030-000</v>
          </cell>
          <cell r="B21298" t="str">
            <v>V-GARD ORANGE PK+PVC</v>
          </cell>
          <cell r="C21298" t="str">
            <v xml:space="preserve"> </v>
          </cell>
        </row>
        <row r="21299">
          <cell r="A21299" t="str">
            <v>GV161-2000000-000</v>
          </cell>
          <cell r="B21299" t="str">
            <v>V-GARD ORANGE PK+PVC</v>
          </cell>
          <cell r="C21299" t="str">
            <v xml:space="preserve"> </v>
          </cell>
        </row>
        <row r="21300">
          <cell r="A21300" t="str">
            <v>GV162-0000000-000</v>
          </cell>
          <cell r="B21300" t="str">
            <v>VGARD ORANGE FTIII+PVC</v>
          </cell>
          <cell r="C21300" t="str">
            <v xml:space="preserve"> </v>
          </cell>
        </row>
        <row r="21301">
          <cell r="A21301" t="str">
            <v>GV162-0000100-000</v>
          </cell>
          <cell r="B21301" t="str">
            <v>V-GARD ORANGE FTIII+PVC</v>
          </cell>
          <cell r="C21301" t="str">
            <v xml:space="preserve"> </v>
          </cell>
        </row>
        <row r="21302">
          <cell r="A21302" t="str">
            <v>GV162-0000200-000</v>
          </cell>
          <cell r="B21302" t="str">
            <v>V-GARD ORANGE FTIII+PVC</v>
          </cell>
          <cell r="C21302" t="str">
            <v xml:space="preserve"> </v>
          </cell>
        </row>
        <row r="21303">
          <cell r="A21303" t="str">
            <v>GV162-00A0000-000</v>
          </cell>
          <cell r="B21303" t="str">
            <v>VGARD ORANGE FTIII+PVC</v>
          </cell>
          <cell r="C21303" t="str">
            <v xml:space="preserve"> </v>
          </cell>
        </row>
        <row r="21304">
          <cell r="A21304" t="str">
            <v>GV162-0100000-000</v>
          </cell>
          <cell r="B21304" t="str">
            <v>V-GARD ORANGE FTIII+PVC</v>
          </cell>
          <cell r="C21304" t="str">
            <v xml:space="preserve"> </v>
          </cell>
        </row>
        <row r="21305">
          <cell r="A21305" t="str">
            <v>GV162-1000000-000</v>
          </cell>
          <cell r="B21305" t="str">
            <v>Helmet,V-Gard,orn,FTIII+PVC</v>
          </cell>
          <cell r="C21305" t="str">
            <v xml:space="preserve"> </v>
          </cell>
        </row>
        <row r="21306">
          <cell r="A21306" t="str">
            <v>GV162-1000100-000</v>
          </cell>
          <cell r="B21306" t="str">
            <v>V-GARD ORANGE FTIII+PVC</v>
          </cell>
          <cell r="C21306" t="str">
            <v xml:space="preserve"> </v>
          </cell>
        </row>
        <row r="21307">
          <cell r="A21307" t="str">
            <v>GV163-0000000-000</v>
          </cell>
          <cell r="B21307" t="str">
            <v>Helmet,V-Gard,orn,PK+F</v>
          </cell>
          <cell r="C21307" t="str">
            <v xml:space="preserve"> </v>
          </cell>
        </row>
        <row r="21308">
          <cell r="A21308" t="str">
            <v>GV163-00A0000-000</v>
          </cell>
          <cell r="B21308" t="str">
            <v>Helmet,V-Gard,orn,PK+F</v>
          </cell>
          <cell r="C21308" t="str">
            <v xml:space="preserve"> </v>
          </cell>
        </row>
        <row r="21309">
          <cell r="A21309" t="str">
            <v>GV164-00A0000-000</v>
          </cell>
          <cell r="B21309" t="str">
            <v>## Vgard orange fastrac + leather h/band</v>
          </cell>
          <cell r="C21309" t="str">
            <v xml:space="preserve"> </v>
          </cell>
        </row>
        <row r="21310">
          <cell r="A21310" t="str">
            <v>GV164-2000000-000</v>
          </cell>
          <cell r="B21310" t="str">
            <v>## V-Gard orange FT-L</v>
          </cell>
          <cell r="C21310" t="str">
            <v xml:space="preserve"> </v>
          </cell>
        </row>
        <row r="21311">
          <cell r="A21311" t="str">
            <v>GV169-0000000-000</v>
          </cell>
          <cell r="B21311" t="str">
            <v>Helmet,V-Gard,orn,FTIII+F</v>
          </cell>
          <cell r="C21311" t="str">
            <v xml:space="preserve"> </v>
          </cell>
        </row>
        <row r="21312">
          <cell r="A21312" t="str">
            <v>GV169-00A0000-000</v>
          </cell>
          <cell r="B21312" t="str">
            <v>Helmet,V-Gard,orn,FTIII+F</v>
          </cell>
          <cell r="C21312" t="str">
            <v xml:space="preserve"> </v>
          </cell>
        </row>
        <row r="21313">
          <cell r="A21313" t="str">
            <v>GV16A-0000000-000</v>
          </cell>
          <cell r="B21313" t="str">
            <v>##Helmet,V-Gard,orn,PK+PVC</v>
          </cell>
          <cell r="C21313" t="str">
            <v xml:space="preserve"> </v>
          </cell>
        </row>
        <row r="21314">
          <cell r="A21314" t="str">
            <v>GV16A-00A0000-000</v>
          </cell>
          <cell r="B21314" t="str">
            <v>##Helmet,V-Gard,orn,PK+PVC</v>
          </cell>
          <cell r="C21314" t="str">
            <v xml:space="preserve"> </v>
          </cell>
        </row>
        <row r="21315">
          <cell r="A21315" t="str">
            <v>GV16B-0000000-000</v>
          </cell>
          <cell r="B21315" t="str">
            <v>##Helmet,V-Gard,orn,PK+F</v>
          </cell>
          <cell r="C21315" t="str">
            <v xml:space="preserve"> </v>
          </cell>
        </row>
        <row r="21316">
          <cell r="A21316" t="str">
            <v>GV16C-0000000-000</v>
          </cell>
          <cell r="B21316" t="str">
            <v>##Helmet,V-Gard,orn,FTIII+PVC</v>
          </cell>
          <cell r="C21316" t="str">
            <v xml:space="preserve"> </v>
          </cell>
        </row>
        <row r="21317">
          <cell r="A21317" t="str">
            <v>GV16C-00A0000-000</v>
          </cell>
          <cell r="B21317" t="str">
            <v>##Helmet,V-Gard,orn,FTIII+PVC</v>
          </cell>
          <cell r="C21317" t="str">
            <v xml:space="preserve"> </v>
          </cell>
        </row>
        <row r="21318">
          <cell r="A21318" t="str">
            <v>GV16D-0000000-000</v>
          </cell>
          <cell r="B21318" t="str">
            <v>##Helmet,V-Gard,orn,FTIII+F</v>
          </cell>
          <cell r="C21318" t="str">
            <v xml:space="preserve"> </v>
          </cell>
        </row>
        <row r="21319">
          <cell r="A21319" t="str">
            <v>GV191-0000000-000</v>
          </cell>
          <cell r="B21319" t="str">
            <v>##VGARD FLUORESCENT ORANGE PK+PVC</v>
          </cell>
          <cell r="C21319" t="str">
            <v xml:space="preserve"> </v>
          </cell>
        </row>
        <row r="21320">
          <cell r="A21320" t="str">
            <v>GV191-0000100-000</v>
          </cell>
          <cell r="B21320" t="str">
            <v>##V-GARD ORANGE HV PK+PVC</v>
          </cell>
          <cell r="C21320" t="str">
            <v xml:space="preserve"> </v>
          </cell>
        </row>
        <row r="21321">
          <cell r="A21321" t="str">
            <v>GV191-0000300-000</v>
          </cell>
          <cell r="B21321" t="str">
            <v>##V-GARD ORANGE HV PK+PVC</v>
          </cell>
          <cell r="C21321" t="str">
            <v xml:space="preserve"> </v>
          </cell>
        </row>
        <row r="21322">
          <cell r="A21322" t="str">
            <v>GV191-00A0000-000</v>
          </cell>
          <cell r="B21322" t="str">
            <v>##VGARD FLUORESCENT ORANGE PK+PVC</v>
          </cell>
          <cell r="C21322" t="str">
            <v xml:space="preserve"> </v>
          </cell>
        </row>
        <row r="21323">
          <cell r="A21323" t="str">
            <v>GV192-0000000-000</v>
          </cell>
          <cell r="B21323" t="str">
            <v>VGARD FLUORESCENT ORANGE FTIII+PVC</v>
          </cell>
          <cell r="C21323" t="str">
            <v xml:space="preserve"> </v>
          </cell>
        </row>
        <row r="21324">
          <cell r="A21324" t="str">
            <v>GV192-0000040-000</v>
          </cell>
          <cell r="B21324" t="str">
            <v>##V-GARD ORANGE HV FTIII+PVC</v>
          </cell>
          <cell r="C21324" t="str">
            <v xml:space="preserve"> </v>
          </cell>
        </row>
        <row r="21325">
          <cell r="A21325" t="str">
            <v>GV192-0000060-000</v>
          </cell>
          <cell r="B21325" t="str">
            <v>##V-GARD ORANGE HV FTIII+PVC</v>
          </cell>
          <cell r="C21325" t="str">
            <v xml:space="preserve"> </v>
          </cell>
        </row>
        <row r="21326">
          <cell r="A21326" t="str">
            <v>GV192-00A0000-000</v>
          </cell>
          <cell r="B21326" t="str">
            <v>##VGARD FLUORESCENT ORANGE FTIII+PVC</v>
          </cell>
          <cell r="C21326" t="str">
            <v xml:space="preserve"> </v>
          </cell>
        </row>
        <row r="21327">
          <cell r="A21327" t="str">
            <v>GV192-0100000-000</v>
          </cell>
          <cell r="B21327" t="str">
            <v>##V-GARD ORANGE HV FTIII+PVC</v>
          </cell>
          <cell r="C21327" t="str">
            <v xml:space="preserve"> </v>
          </cell>
        </row>
        <row r="21328">
          <cell r="A21328" t="str">
            <v>GV192-1000000-000</v>
          </cell>
          <cell r="B21328" t="str">
            <v>##V-GARD ORANGE HV FTIII+PVC</v>
          </cell>
          <cell r="C21328" t="str">
            <v xml:space="preserve"> </v>
          </cell>
        </row>
        <row r="21329">
          <cell r="A21329" t="str">
            <v>GV192-1000030-000</v>
          </cell>
          <cell r="B21329" t="str">
            <v>##V-GARD ORANGE HV FTIII+PVC</v>
          </cell>
          <cell r="C21329" t="str">
            <v xml:space="preserve"> </v>
          </cell>
        </row>
        <row r="21330">
          <cell r="A21330" t="str">
            <v>GV192-1000100-000</v>
          </cell>
          <cell r="B21330" t="str">
            <v>##V-GARD ORANGE HV FTIII+PVC</v>
          </cell>
          <cell r="C21330" t="str">
            <v xml:space="preserve"> </v>
          </cell>
        </row>
        <row r="21331">
          <cell r="A21331" t="str">
            <v>GV192-1000200-000</v>
          </cell>
          <cell r="B21331" t="str">
            <v>V-GARD ORANGE HV FTIII+PVC</v>
          </cell>
          <cell r="C21331" t="str">
            <v xml:space="preserve"> </v>
          </cell>
        </row>
        <row r="21332">
          <cell r="A21332" t="str">
            <v>GV194-1100060-000</v>
          </cell>
          <cell r="B21332" t="str">
            <v>V-Gd fluorescent orange fastrac+headband</v>
          </cell>
          <cell r="C21332" t="str">
            <v xml:space="preserve"> </v>
          </cell>
        </row>
        <row r="21333">
          <cell r="A21333" t="str">
            <v>GV199-3000000-000</v>
          </cell>
          <cell r="B21333" t="str">
            <v>##V-GARD ORANGE HV FTIII+F</v>
          </cell>
          <cell r="C21333" t="str">
            <v xml:space="preserve"> </v>
          </cell>
        </row>
        <row r="21334">
          <cell r="A21334" t="str">
            <v>GV1A1-0000000-000</v>
          </cell>
          <cell r="B21334" t="str">
            <v>##V-GARD YELLOW HV PK+PVC</v>
          </cell>
          <cell r="C21334" t="str">
            <v xml:space="preserve"> </v>
          </cell>
        </row>
        <row r="21335">
          <cell r="A21335" t="str">
            <v>GV1A1-0000030-000</v>
          </cell>
          <cell r="B21335" t="str">
            <v>V-GARD YELLOW HV PK+PVC</v>
          </cell>
          <cell r="C21335" t="str">
            <v xml:space="preserve"> </v>
          </cell>
        </row>
        <row r="21336">
          <cell r="A21336" t="str">
            <v>GV1A1-0000060-000</v>
          </cell>
          <cell r="B21336" t="str">
            <v>##V-GARD YELLOW HV PK+PVC</v>
          </cell>
          <cell r="C21336" t="str">
            <v xml:space="preserve"> </v>
          </cell>
        </row>
        <row r="21337">
          <cell r="A21337" t="str">
            <v>GV1A1-00000C0-000</v>
          </cell>
          <cell r="B21337" t="str">
            <v>##V-GARD YELLOW HV PK+PVC</v>
          </cell>
          <cell r="C21337" t="str">
            <v xml:space="preserve"> </v>
          </cell>
        </row>
        <row r="21338">
          <cell r="A21338" t="str">
            <v>GV1A1-00A0000-000</v>
          </cell>
          <cell r="B21338" t="str">
            <v>##V-GARD YELLOW HV PK+PVC</v>
          </cell>
          <cell r="C21338" t="str">
            <v xml:space="preserve"> </v>
          </cell>
        </row>
        <row r="21339">
          <cell r="A21339" t="str">
            <v>GV1A2-0000000-000</v>
          </cell>
          <cell r="B21339" t="str">
            <v>##V-GARD YELLOW HV FTIII+PVC</v>
          </cell>
          <cell r="C21339" t="str">
            <v xml:space="preserve"> </v>
          </cell>
        </row>
        <row r="21340">
          <cell r="A21340" t="str">
            <v>GV1A2-00000A0-000</v>
          </cell>
          <cell r="B21340" t="str">
            <v>HELMET,V-GARD,HVY,FTIII+PVC</v>
          </cell>
          <cell r="C21340" t="str">
            <v xml:space="preserve"> </v>
          </cell>
        </row>
        <row r="21341">
          <cell r="A21341" t="str">
            <v>GV1A2-00A0000-000</v>
          </cell>
          <cell r="B21341" t="str">
            <v>##V-GARD YELLOW HV FTIII+PVC</v>
          </cell>
          <cell r="C21341" t="str">
            <v xml:space="preserve"> </v>
          </cell>
        </row>
        <row r="21342">
          <cell r="A21342" t="str">
            <v>GV1A4-00A0000-000</v>
          </cell>
          <cell r="B21342" t="str">
            <v>##V-Gard yellow hv FT-L</v>
          </cell>
          <cell r="C21342" t="str">
            <v xml:space="preserve"> </v>
          </cell>
        </row>
        <row r="21343">
          <cell r="A21343" t="str">
            <v>GV1A9-00A0000-000</v>
          </cell>
          <cell r="B21343" t="str">
            <v>Helmet,V-Gard,hvy,FTIII+F</v>
          </cell>
          <cell r="C21343" t="str">
            <v xml:space="preserve"> </v>
          </cell>
        </row>
        <row r="21344">
          <cell r="A21344" t="str">
            <v>GV1B2-0100100-000</v>
          </cell>
          <cell r="B21344" t="str">
            <v>V-GARD BROWN FTIII+PVC</v>
          </cell>
          <cell r="C21344" t="str">
            <v xml:space="preserve"> </v>
          </cell>
        </row>
        <row r="21345">
          <cell r="A21345" t="str">
            <v>GV413-0000500-000</v>
          </cell>
          <cell r="B21345" t="e">
            <v>#N/A</v>
          </cell>
          <cell r="C21345" t="str">
            <v xml:space="preserve"> </v>
          </cell>
        </row>
        <row r="21346">
          <cell r="A21346" t="str">
            <v>GV423-0000500-000</v>
          </cell>
          <cell r="B21346" t="e">
            <v>#N/A</v>
          </cell>
          <cell r="C21346" t="str">
            <v xml:space="preserve"> </v>
          </cell>
        </row>
        <row r="21347">
          <cell r="A21347" t="str">
            <v>GV433-0000500-000</v>
          </cell>
          <cell r="B21347" t="str">
            <v>Helmet,V-Gard 500,V,red,PK+F</v>
          </cell>
          <cell r="C21347" t="str">
            <v xml:space="preserve"> </v>
          </cell>
        </row>
        <row r="21348">
          <cell r="A21348" t="str">
            <v>GV443-0000500-000</v>
          </cell>
          <cell r="B21348" t="e">
            <v>#N/A</v>
          </cell>
          <cell r="C21348" t="str">
            <v xml:space="preserve"> </v>
          </cell>
        </row>
        <row r="21349">
          <cell r="A21349" t="str">
            <v>GV453-0000500-000</v>
          </cell>
          <cell r="B21349" t="e">
            <v>#N/A</v>
          </cell>
          <cell r="C21349" t="str">
            <v xml:space="preserve"> </v>
          </cell>
        </row>
        <row r="21350">
          <cell r="A21350" t="str">
            <v>GV459-20B0300-000</v>
          </cell>
          <cell r="B21350" t="str">
            <v>Helmet,V-Gard 500,V,blu,FTIII+F</v>
          </cell>
          <cell r="C21350" t="str">
            <v xml:space="preserve"> </v>
          </cell>
        </row>
        <row r="21351">
          <cell r="A21351" t="str">
            <v>GV463-0000500-000</v>
          </cell>
          <cell r="B21351" t="e">
            <v>#N/A</v>
          </cell>
          <cell r="C21351" t="str">
            <v xml:space="preserve"> </v>
          </cell>
        </row>
        <row r="21352">
          <cell r="A21352" t="str">
            <v>GV469-0017044-000</v>
          </cell>
          <cell r="B21352" t="str">
            <v>Forestry Kit V-Gard 500 orange</v>
          </cell>
          <cell r="C21352" t="str">
            <v xml:space="preserve"> </v>
          </cell>
        </row>
        <row r="21353">
          <cell r="A21353" t="str">
            <v>GV493-0000500-000</v>
          </cell>
          <cell r="B21353" t="e">
            <v>#N/A</v>
          </cell>
          <cell r="C21353" t="str">
            <v xml:space="preserve"> </v>
          </cell>
        </row>
        <row r="21354">
          <cell r="A21354" t="str">
            <v>GV4A3-0000500-000</v>
          </cell>
          <cell r="B21354" t="e">
            <v>#N/A</v>
          </cell>
          <cell r="C21354" t="str">
            <v xml:space="preserve"> </v>
          </cell>
        </row>
        <row r="21355">
          <cell r="A21355" t="str">
            <v>GV513-0000500-000</v>
          </cell>
          <cell r="B21355" t="str">
            <v>Helmet,V-Gard 500,NV,wht,PK+F</v>
          </cell>
          <cell r="C21355" t="str">
            <v xml:space="preserve"> </v>
          </cell>
        </row>
        <row r="21356">
          <cell r="A21356" t="str">
            <v>GV522-1000000-000</v>
          </cell>
          <cell r="B21356" t="str">
            <v>V-GARD 500 YELLOW FTIII+PVC</v>
          </cell>
          <cell r="C21356" t="str">
            <v xml:space="preserve"> </v>
          </cell>
        </row>
        <row r="21357">
          <cell r="A21357" t="str">
            <v>GV523-0000500-000</v>
          </cell>
          <cell r="B21357" t="e">
            <v>#N/A</v>
          </cell>
          <cell r="C21357" t="str">
            <v xml:space="preserve"> </v>
          </cell>
        </row>
        <row r="21358">
          <cell r="A21358" t="str">
            <v>GV529-0000500-000</v>
          </cell>
          <cell r="B21358" t="e">
            <v>#N/A</v>
          </cell>
          <cell r="C21358" t="str">
            <v xml:space="preserve"> </v>
          </cell>
        </row>
        <row r="21359">
          <cell r="A21359" t="str">
            <v>GV533-0000500-000</v>
          </cell>
          <cell r="B21359" t="e">
            <v>#N/A</v>
          </cell>
          <cell r="C21359" t="str">
            <v xml:space="preserve"> </v>
          </cell>
        </row>
        <row r="21360">
          <cell r="A21360" t="str">
            <v>GV541-0000100-000</v>
          </cell>
          <cell r="B21360" t="str">
            <v>V-GARD 500 GREEN PK+PVC</v>
          </cell>
          <cell r="C21360" t="str">
            <v xml:space="preserve"> </v>
          </cell>
        </row>
        <row r="21361">
          <cell r="A21361" t="str">
            <v>GV541-20A0000-000</v>
          </cell>
          <cell r="B21361" t="str">
            <v>Helmet,V-Gard 500,NV,grn,PK+PVC</v>
          </cell>
          <cell r="C21361" t="str">
            <v xml:space="preserve"> </v>
          </cell>
        </row>
        <row r="21362">
          <cell r="A21362" t="str">
            <v>GV543-0000500-000</v>
          </cell>
          <cell r="B21362" t="e">
            <v>#N/A</v>
          </cell>
          <cell r="C21362" t="str">
            <v xml:space="preserve"> </v>
          </cell>
        </row>
        <row r="21363">
          <cell r="A21363" t="str">
            <v>GV549-0000500-000</v>
          </cell>
          <cell r="B21363" t="e">
            <v>#N/A</v>
          </cell>
          <cell r="C21363" t="str">
            <v xml:space="preserve"> </v>
          </cell>
        </row>
        <row r="21364">
          <cell r="A21364" t="str">
            <v>GV563-0000500-000</v>
          </cell>
          <cell r="B21364" t="e">
            <v>#N/A</v>
          </cell>
          <cell r="C21364" t="str">
            <v xml:space="preserve"> </v>
          </cell>
        </row>
        <row r="21365">
          <cell r="A21365" t="str">
            <v>GV573-0000500-000</v>
          </cell>
          <cell r="B21365" t="e">
            <v>#N/A</v>
          </cell>
          <cell r="C21365" t="str">
            <v xml:space="preserve"> </v>
          </cell>
        </row>
        <row r="21366">
          <cell r="A21366" t="str">
            <v>GV583-0000500-000</v>
          </cell>
          <cell r="B21366" t="e">
            <v>#N/A</v>
          </cell>
          <cell r="C21366" t="str">
            <v xml:space="preserve"> </v>
          </cell>
        </row>
        <row r="21367">
          <cell r="A21367" t="str">
            <v>GV589-0000500-000</v>
          </cell>
          <cell r="B21367" t="e">
            <v>#N/A</v>
          </cell>
          <cell r="C21367" t="str">
            <v xml:space="preserve"> </v>
          </cell>
        </row>
        <row r="21368">
          <cell r="A21368" t="str">
            <v>GV639-0000000-000</v>
          </cell>
          <cell r="B21368" t="str">
            <v>Helmet,V-Gard 200,V,red,FTIII+F</v>
          </cell>
          <cell r="C21368" t="str">
            <v xml:space="preserve"> </v>
          </cell>
        </row>
        <row r="21369">
          <cell r="A21369" t="str">
            <v>GV6A9-0000000-000</v>
          </cell>
          <cell r="B21369" t="str">
            <v>Helmet,V-Gard 200,V,hvy,FTIII+F</v>
          </cell>
          <cell r="C21369" t="str">
            <v xml:space="preserve"> </v>
          </cell>
        </row>
        <row r="21370">
          <cell r="A21370" t="str">
            <v>GV723-0000000-000</v>
          </cell>
          <cell r="B21370" t="e">
            <v>#N/A</v>
          </cell>
          <cell r="C21370" t="str">
            <v xml:space="preserve"> </v>
          </cell>
        </row>
        <row r="21371">
          <cell r="A21371" t="str">
            <v>GV733-0000000-000</v>
          </cell>
          <cell r="B21371" t="e">
            <v>#N/A</v>
          </cell>
          <cell r="C21371" t="str">
            <v xml:space="preserve"> </v>
          </cell>
        </row>
        <row r="21372">
          <cell r="A21372" t="str">
            <v>GV743-0000000-000</v>
          </cell>
          <cell r="B21372" t="e">
            <v>#N/A</v>
          </cell>
          <cell r="C21372" t="str">
            <v xml:space="preserve"> </v>
          </cell>
        </row>
        <row r="21373">
          <cell r="A21373" t="str">
            <v>GV749-0000000-000</v>
          </cell>
          <cell r="B21373" t="e">
            <v>#N/A</v>
          </cell>
          <cell r="C21373" t="str">
            <v xml:space="preserve"> </v>
          </cell>
        </row>
        <row r="21374">
          <cell r="A21374" t="str">
            <v>GV763-0000000-000</v>
          </cell>
          <cell r="B21374" t="e">
            <v>#N/A</v>
          </cell>
          <cell r="C21374" t="str">
            <v xml:space="preserve"> </v>
          </cell>
        </row>
        <row r="21375">
          <cell r="A21375" t="str">
            <v>GV769-0000000-000</v>
          </cell>
          <cell r="B21375" t="e">
            <v>#N/A</v>
          </cell>
          <cell r="C21375" t="str">
            <v xml:space="preserve"> </v>
          </cell>
        </row>
        <row r="21376">
          <cell r="A21376" t="str">
            <v>GV922-6000000-000</v>
          </cell>
          <cell r="B21376" t="e">
            <v>#N/A</v>
          </cell>
          <cell r="C21376" t="str">
            <v xml:space="preserve"> </v>
          </cell>
        </row>
        <row r="21377">
          <cell r="A21377" t="str">
            <v>GV932-6000000-000</v>
          </cell>
          <cell r="B21377" t="e">
            <v>#N/A</v>
          </cell>
          <cell r="C21377" t="str">
            <v xml:space="preserve"> </v>
          </cell>
        </row>
        <row r="21378">
          <cell r="A21378" t="str">
            <v>GV939-0000000-000</v>
          </cell>
          <cell r="B21378" t="e">
            <v>#N/A</v>
          </cell>
          <cell r="C21378" t="str">
            <v xml:space="preserve"> </v>
          </cell>
        </row>
        <row r="21379">
          <cell r="A21379" t="str">
            <v>GV942-6000000-000</v>
          </cell>
          <cell r="B21379" t="e">
            <v>#N/A</v>
          </cell>
          <cell r="C21379" t="str">
            <v xml:space="preserve"> </v>
          </cell>
        </row>
        <row r="21380">
          <cell r="A21380" t="str">
            <v>GV952-6000000-000</v>
          </cell>
          <cell r="B21380" t="e">
            <v>#N/A</v>
          </cell>
          <cell r="C21380" t="str">
            <v xml:space="preserve"> </v>
          </cell>
        </row>
        <row r="21381">
          <cell r="A21381" t="str">
            <v>GV959-0000000-000</v>
          </cell>
          <cell r="B21381" t="str">
            <v>Helmet,V-Gard 520,NV,blu,FTIII+F</v>
          </cell>
          <cell r="C21381" t="str">
            <v xml:space="preserve"> </v>
          </cell>
        </row>
        <row r="21382">
          <cell r="A21382" t="str">
            <v>GV962-6000000-000</v>
          </cell>
          <cell r="B21382" t="e">
            <v>#N/A</v>
          </cell>
          <cell r="C21382" t="str">
            <v xml:space="preserve"> </v>
          </cell>
        </row>
        <row r="21383">
          <cell r="A21383" t="str">
            <v>GV992-6000000-000</v>
          </cell>
          <cell r="B21383" t="e">
            <v>#N/A</v>
          </cell>
          <cell r="C21383" t="str">
            <v xml:space="preserve"> </v>
          </cell>
        </row>
        <row r="21384">
          <cell r="A21384" t="str">
            <v>GV993-0000000-000</v>
          </cell>
          <cell r="B21384" t="e">
            <v>#N/A</v>
          </cell>
          <cell r="C21384" t="str">
            <v xml:space="preserve"> </v>
          </cell>
        </row>
        <row r="21385">
          <cell r="A21385" t="str">
            <v>GV111-0000000-001</v>
          </cell>
          <cell r="B21385" t="str">
            <v>V-GARD WHITE PK+PVC MSA</v>
          </cell>
          <cell r="C21385" t="str">
            <v xml:space="preserve"> </v>
          </cell>
        </row>
        <row r="21386">
          <cell r="A21386" t="str">
            <v>GV111-0000000-002</v>
          </cell>
          <cell r="B21386" t="str">
            <v>VGARD WHITE PK+PVC BP</v>
          </cell>
          <cell r="C21386" t="str">
            <v xml:space="preserve"> </v>
          </cell>
        </row>
        <row r="21387">
          <cell r="A21387" t="str">
            <v>GV111-0000000-003</v>
          </cell>
          <cell r="B21387" t="str">
            <v>V-GARD WHITE PK+PVC TOTAL</v>
          </cell>
          <cell r="C21387" t="str">
            <v xml:space="preserve"> </v>
          </cell>
        </row>
        <row r="21388">
          <cell r="A21388" t="str">
            <v>GV111-0000000-032</v>
          </cell>
          <cell r="B21388" t="str">
            <v>VGARD WHITE PK+PVC BAILEY</v>
          </cell>
          <cell r="C21388" t="str">
            <v xml:space="preserve"> </v>
          </cell>
        </row>
        <row r="21389">
          <cell r="A21389" t="str">
            <v>GV111-0000000-050</v>
          </cell>
          <cell r="B21389" t="str">
            <v>VGARD WHITE PK+PVC SCHLUMBERGER</v>
          </cell>
          <cell r="C21389" t="str">
            <v xml:space="preserve"> </v>
          </cell>
        </row>
        <row r="21390">
          <cell r="A21390" t="str">
            <v>GV111-0000000-053</v>
          </cell>
          <cell r="B21390" t="str">
            <v>VGARD WHITE PK+PVC DSL ATWORK</v>
          </cell>
          <cell r="C21390" t="str">
            <v xml:space="preserve"> </v>
          </cell>
        </row>
        <row r="21391">
          <cell r="A21391" t="str">
            <v>GV111-0000000-060</v>
          </cell>
          <cell r="B21391" t="str">
            <v>VGARD NVENTED WHITE PK+PVC GSJL BAPCO</v>
          </cell>
          <cell r="C21391" t="str">
            <v xml:space="preserve"> </v>
          </cell>
        </row>
        <row r="21392">
          <cell r="A21392" t="str">
            <v>GV111-0000000-066</v>
          </cell>
          <cell r="B21392" t="str">
            <v>V-GARD WHITE PK+PVC INTERSERVE</v>
          </cell>
          <cell r="C21392" t="str">
            <v xml:space="preserve"> </v>
          </cell>
        </row>
        <row r="21393">
          <cell r="A21393" t="str">
            <v>GV111-0000000-068</v>
          </cell>
          <cell r="B21393" t="str">
            <v>VGARD WHITE PK+PVC OGILVIE</v>
          </cell>
          <cell r="C21393" t="str">
            <v xml:space="preserve"> </v>
          </cell>
        </row>
        <row r="21394">
          <cell r="A21394" t="str">
            <v>GV111-0000000-069</v>
          </cell>
          <cell r="B21394" t="str">
            <v>V-GARD WHITE PK+PVC PETROFAC</v>
          </cell>
          <cell r="C21394" t="str">
            <v xml:space="preserve"> </v>
          </cell>
        </row>
        <row r="21395">
          <cell r="A21395" t="str">
            <v>GV111-0000000-070</v>
          </cell>
          <cell r="B21395" t="str">
            <v>V-GARD WHITE PK+PVC ENSCO</v>
          </cell>
          <cell r="C21395" t="str">
            <v xml:space="preserve"> </v>
          </cell>
        </row>
        <row r="21396">
          <cell r="A21396" t="str">
            <v>GV111-0000000-072</v>
          </cell>
          <cell r="B21396" t="str">
            <v>V-GARD WHITE PK+PVC SUBSEA 7</v>
          </cell>
          <cell r="C21396" t="str">
            <v xml:space="preserve"> </v>
          </cell>
        </row>
        <row r="21397">
          <cell r="A21397" t="str">
            <v>GV111-0000000-073</v>
          </cell>
          <cell r="B21397" t="str">
            <v>V-GARD WHITE PK+PVC BIS SALAMIS</v>
          </cell>
          <cell r="C21397" t="str">
            <v xml:space="preserve"> </v>
          </cell>
        </row>
        <row r="21398">
          <cell r="A21398" t="str">
            <v>GV111-0000000-076</v>
          </cell>
          <cell r="B21398" t="str">
            <v>V-GARD WHITE PK+PVC KCA DEUTAG</v>
          </cell>
          <cell r="C21398" t="str">
            <v xml:space="preserve"> </v>
          </cell>
        </row>
        <row r="21399">
          <cell r="A21399" t="str">
            <v>GV111-0000000-086</v>
          </cell>
          <cell r="B21399" t="str">
            <v>V-GARD WHITE PK+PVC RJ MC LEOD</v>
          </cell>
          <cell r="C21399" t="str">
            <v xml:space="preserve"> </v>
          </cell>
        </row>
        <row r="21400">
          <cell r="A21400" t="str">
            <v>GV111-0000000-090</v>
          </cell>
          <cell r="B21400" t="str">
            <v>HELMET,V-GARD,WHT,PK+PVC,CONOCO PHILIPS</v>
          </cell>
          <cell r="C21400" t="str">
            <v xml:space="preserve"> </v>
          </cell>
        </row>
        <row r="21401">
          <cell r="A21401" t="str">
            <v>GV111-0000000-108</v>
          </cell>
          <cell r="B21401" t="str">
            <v>V-GARD WHITE PK+PVC INEOS</v>
          </cell>
          <cell r="C21401" t="str">
            <v xml:space="preserve"> </v>
          </cell>
        </row>
        <row r="21402">
          <cell r="A21402" t="str">
            <v>GV111-0000000-109</v>
          </cell>
          <cell r="B21402" t="str">
            <v>V-GARD WHITE PK+PVC BAKER HUGUES</v>
          </cell>
          <cell r="C21402" t="str">
            <v xml:space="preserve"> </v>
          </cell>
        </row>
        <row r="21403">
          <cell r="A21403" t="str">
            <v>GV111-0000000-112</v>
          </cell>
          <cell r="B21403" t="str">
            <v>VGARD WHITE PK+PVC HONEYWELL</v>
          </cell>
          <cell r="C21403" t="str">
            <v xml:space="preserve"> </v>
          </cell>
        </row>
        <row r="21404">
          <cell r="A21404" t="str">
            <v>GV111-0000000-167</v>
          </cell>
          <cell r="B21404" t="str">
            <v>VGARD WHITE PK+PVC UBC</v>
          </cell>
          <cell r="C21404" t="str">
            <v xml:space="preserve"> </v>
          </cell>
        </row>
        <row r="21405">
          <cell r="A21405" t="str">
            <v>GV111-0000000-175</v>
          </cell>
          <cell r="B21405" t="str">
            <v>V-GARD WHITE PK+PVC OCEANEERING</v>
          </cell>
          <cell r="C21405" t="str">
            <v xml:space="preserve"> </v>
          </cell>
        </row>
        <row r="21406">
          <cell r="A21406" t="str">
            <v>GV111-0000000-178</v>
          </cell>
          <cell r="B21406" t="str">
            <v>V-GARD WHITE PK+PVC PROSAFE</v>
          </cell>
          <cell r="C21406" t="str">
            <v xml:space="preserve"> </v>
          </cell>
        </row>
        <row r="21407">
          <cell r="A21407" t="str">
            <v>GV111-0000000-183</v>
          </cell>
          <cell r="B21407" t="str">
            <v>V-GARD WHITE PK+PVC LOMAS DISTRIBUTION</v>
          </cell>
          <cell r="C21407" t="str">
            <v xml:space="preserve"> </v>
          </cell>
        </row>
        <row r="21408">
          <cell r="A21408" t="str">
            <v>GV111-0000000-189</v>
          </cell>
          <cell r="B21408" t="str">
            <v>V-GARD WHITE PK+PVC BABCOCK</v>
          </cell>
          <cell r="C21408" t="str">
            <v xml:space="preserve"> </v>
          </cell>
        </row>
        <row r="21409">
          <cell r="A21409" t="str">
            <v>GV111-0000000-190</v>
          </cell>
          <cell r="B21409" t="str">
            <v>VGARD WHITE PK+PVC DSM</v>
          </cell>
          <cell r="C21409" t="str">
            <v xml:space="preserve"> </v>
          </cell>
        </row>
        <row r="21410">
          <cell r="A21410" t="str">
            <v>GV111-0000000-191</v>
          </cell>
          <cell r="B21410" t="str">
            <v>Helmet,V-Gard,wht,SO,CAMERON</v>
          </cell>
          <cell r="C21410" t="str">
            <v xml:space="preserve"> </v>
          </cell>
        </row>
        <row r="21411">
          <cell r="A21411" t="str">
            <v>GV111-0000000-210</v>
          </cell>
          <cell r="B21411" t="str">
            <v>V-GARD WHITE PK+PVC SPARROWS</v>
          </cell>
          <cell r="C21411" t="str">
            <v xml:space="preserve"> </v>
          </cell>
        </row>
        <row r="21412">
          <cell r="A21412" t="str">
            <v>GV111-0000000-223</v>
          </cell>
          <cell r="B21412" t="str">
            <v>V-GARD WHITE PK+PVC CAPE</v>
          </cell>
          <cell r="C21412" t="str">
            <v xml:space="preserve"> </v>
          </cell>
        </row>
        <row r="21413">
          <cell r="A21413" t="str">
            <v>GV111-0000000-251</v>
          </cell>
          <cell r="B21413" t="str">
            <v>VGARD WHITE PK+PVC CMF</v>
          </cell>
          <cell r="C21413" t="str">
            <v xml:space="preserve"> </v>
          </cell>
        </row>
        <row r="21414">
          <cell r="A21414" t="str">
            <v>GV111-0000000-254</v>
          </cell>
          <cell r="B21414" t="str">
            <v>V-GARD WHITE PK+PVC LION / EXPRO</v>
          </cell>
          <cell r="C21414" t="str">
            <v xml:space="preserve"> </v>
          </cell>
        </row>
        <row r="21415">
          <cell r="A21415" t="str">
            <v>GV111-0000000-255</v>
          </cell>
          <cell r="B21415" t="str">
            <v>VGARD WHITE PK+PVC GARDLINE GEOSURVEY</v>
          </cell>
          <cell r="C21415" t="str">
            <v xml:space="preserve"> </v>
          </cell>
        </row>
        <row r="21416">
          <cell r="A21416" t="str">
            <v>GV111-0000000-263</v>
          </cell>
          <cell r="B21416" t="str">
            <v>Helmet,V-Gard,wht,PK+PVC</v>
          </cell>
          <cell r="C21416" t="str">
            <v xml:space="preserve"> </v>
          </cell>
        </row>
        <row r="21417">
          <cell r="A21417" t="str">
            <v>GV111-0000000-268</v>
          </cell>
          <cell r="B21417" t="str">
            <v>VGARD WHITE PK+PVC GEMS</v>
          </cell>
          <cell r="C21417" t="str">
            <v xml:space="preserve"> </v>
          </cell>
        </row>
        <row r="21418">
          <cell r="A21418" t="str">
            <v>GV111-0000000-271</v>
          </cell>
          <cell r="B21418" t="str">
            <v>VGARD WHITE PK+PVC SHAW UK</v>
          </cell>
          <cell r="C21418" t="str">
            <v xml:space="preserve"> </v>
          </cell>
        </row>
        <row r="21419">
          <cell r="A21419" t="str">
            <v>GV111-0000000-272</v>
          </cell>
          <cell r="B21419" t="str">
            <v>V-GARD WHITE PK+PVC CHEVRON</v>
          </cell>
          <cell r="C21419" t="str">
            <v xml:space="preserve"> </v>
          </cell>
        </row>
        <row r="21420">
          <cell r="A21420" t="str">
            <v>GV111-0000000-275</v>
          </cell>
          <cell r="B21420" t="str">
            <v>VGARD WHITE PK+PVC FIRST AIDER</v>
          </cell>
          <cell r="C21420" t="str">
            <v xml:space="preserve"> </v>
          </cell>
        </row>
        <row r="21421">
          <cell r="A21421" t="str">
            <v>GV111-0000000-317</v>
          </cell>
          <cell r="B21421" t="str">
            <v>VGARD WHITE PK+PVC HAGUE PLANT</v>
          </cell>
          <cell r="C21421" t="str">
            <v xml:space="preserve"> </v>
          </cell>
        </row>
        <row r="21422">
          <cell r="A21422" t="str">
            <v>GV111-0000000-325</v>
          </cell>
          <cell r="B21422" t="str">
            <v>V-GARD WHITE PK+PVC ENERMECH</v>
          </cell>
          <cell r="C21422" t="str">
            <v xml:space="preserve"> </v>
          </cell>
        </row>
        <row r="21423">
          <cell r="A21423" t="str">
            <v>GV111-0000000-347</v>
          </cell>
          <cell r="B21423" t="str">
            <v>VGARD WHITE PK+PVC DFL CIVILS</v>
          </cell>
          <cell r="C21423" t="str">
            <v xml:space="preserve"> </v>
          </cell>
        </row>
        <row r="21424">
          <cell r="A21424" t="str">
            <v>GV111-0000000-361</v>
          </cell>
          <cell r="B21424" t="str">
            <v>V-GARD WHITE PK+PVC CNR INTERNATIONAL</v>
          </cell>
          <cell r="C21424" t="str">
            <v xml:space="preserve"> </v>
          </cell>
        </row>
        <row r="21425">
          <cell r="A21425" t="str">
            <v>GV111-0000000-365</v>
          </cell>
          <cell r="B21425" t="str">
            <v>V-GARD WHITE PK+PVC E-ON</v>
          </cell>
          <cell r="C21425" t="str">
            <v xml:space="preserve"> </v>
          </cell>
        </row>
        <row r="21426">
          <cell r="A21426" t="str">
            <v>GV111-0000000-378</v>
          </cell>
          <cell r="B21426" t="str">
            <v>VGARD WHITE PK+PVC BJ WHITE</v>
          </cell>
          <cell r="C21426" t="str">
            <v xml:space="preserve"> </v>
          </cell>
        </row>
        <row r="21427">
          <cell r="A21427" t="str">
            <v>GV111-0000000-387</v>
          </cell>
          <cell r="B21427" t="str">
            <v>VGARD WHITE PK+PVC ROBERTSON</v>
          </cell>
          <cell r="C21427" t="str">
            <v xml:space="preserve"> </v>
          </cell>
        </row>
        <row r="21428">
          <cell r="A21428" t="str">
            <v>GV111-0000000-396</v>
          </cell>
          <cell r="B21428" t="str">
            <v>V-GARD WHITE PK+PVC AX-S</v>
          </cell>
          <cell r="C21428" t="str">
            <v xml:space="preserve"> </v>
          </cell>
        </row>
        <row r="21429">
          <cell r="A21429" t="str">
            <v>GV111-0000000-421</v>
          </cell>
          <cell r="B21429" t="str">
            <v>V-GARD WHITE PK+PVC APACHE</v>
          </cell>
          <cell r="C21429" t="str">
            <v xml:space="preserve"> </v>
          </cell>
        </row>
        <row r="21430">
          <cell r="A21430" t="str">
            <v>GV111-0000000-456</v>
          </cell>
          <cell r="B21430" t="str">
            <v>V-GARD WHITE PK+PVC BG GROUP</v>
          </cell>
          <cell r="C21430" t="str">
            <v xml:space="preserve"> </v>
          </cell>
        </row>
        <row r="21431">
          <cell r="A21431" t="str">
            <v>GV111-0000000-466</v>
          </cell>
          <cell r="B21431" t="str">
            <v>V-GARD WHITE PK+PVC CENTRICA ENERGY</v>
          </cell>
          <cell r="C21431" t="str">
            <v xml:space="preserve"> </v>
          </cell>
        </row>
        <row r="21432">
          <cell r="A21432" t="str">
            <v>GV111-0000000-599</v>
          </cell>
          <cell r="B21432" t="str">
            <v>V-GARD WHITE PK+PVC MORRISSON</v>
          </cell>
          <cell r="C21432" t="str">
            <v xml:space="preserve"> </v>
          </cell>
        </row>
        <row r="21433">
          <cell r="A21433" t="str">
            <v>GV111-0000000-616</v>
          </cell>
          <cell r="B21433" t="str">
            <v>V-GARD WHITE PK+PVC NOV</v>
          </cell>
          <cell r="C21433" t="str">
            <v xml:space="preserve"> </v>
          </cell>
        </row>
        <row r="21434">
          <cell r="A21434" t="str">
            <v>GV111-0000000-627</v>
          </cell>
          <cell r="B21434" t="str">
            <v>V-GARD WHITE PK+PVC MACTAGGART &amp; MICK</v>
          </cell>
          <cell r="C21434" t="str">
            <v xml:space="preserve"> </v>
          </cell>
        </row>
        <row r="21435">
          <cell r="A21435" t="str">
            <v>GV111-0000000-639</v>
          </cell>
          <cell r="B21435" t="str">
            <v>V-GARD WHITE PK+PVC BAILEY MAINTENANCE B</v>
          </cell>
          <cell r="C21435" t="str">
            <v xml:space="preserve"> </v>
          </cell>
        </row>
        <row r="21436">
          <cell r="A21436" t="str">
            <v>GV111-0000000-650</v>
          </cell>
          <cell r="B21436" t="str">
            <v>V-GARD WHITE PK+PVC DSM QUADRI</v>
          </cell>
          <cell r="C21436" t="str">
            <v xml:space="preserve"> </v>
          </cell>
        </row>
        <row r="21437">
          <cell r="A21437" t="str">
            <v>GV111-0000000-651</v>
          </cell>
          <cell r="B21437" t="str">
            <v>V-GARD WHITE PK+PVC SABIC</v>
          </cell>
          <cell r="C21437" t="str">
            <v xml:space="preserve"> </v>
          </cell>
        </row>
        <row r="21438">
          <cell r="A21438" t="str">
            <v>GV111-0000000-655</v>
          </cell>
          <cell r="B21438" t="str">
            <v>V-GARD WHITE PK+PVC CLAIR RIDGE</v>
          </cell>
          <cell r="C21438" t="str">
            <v xml:space="preserve"> </v>
          </cell>
        </row>
        <row r="21439">
          <cell r="A21439" t="str">
            <v>GV111-0000000-664</v>
          </cell>
          <cell r="B21439" t="str">
            <v>V-GARD WHITE PK+PVC KOMAT'SU</v>
          </cell>
          <cell r="C21439" t="str">
            <v xml:space="preserve"> </v>
          </cell>
        </row>
        <row r="21440">
          <cell r="A21440" t="str">
            <v>GV111-0000000-668</v>
          </cell>
          <cell r="B21440" t="str">
            <v>V-GARD WHITE PK+PVC HAGUE</v>
          </cell>
          <cell r="C21440" t="str">
            <v xml:space="preserve"> </v>
          </cell>
        </row>
        <row r="21441">
          <cell r="A21441" t="str">
            <v>GV111-0000000-669</v>
          </cell>
          <cell r="B21441" t="str">
            <v>V-GARD WHITE PK+PVC UTEC 4 COLOR</v>
          </cell>
          <cell r="C21441" t="str">
            <v xml:space="preserve"> </v>
          </cell>
        </row>
        <row r="21442">
          <cell r="A21442" t="str">
            <v>GV111-0000000-673</v>
          </cell>
          <cell r="B21442" t="str">
            <v>V-Gard white SO GLOBAL CONSTRUCTION</v>
          </cell>
          <cell r="C21442" t="str">
            <v xml:space="preserve"> </v>
          </cell>
        </row>
        <row r="21443">
          <cell r="A21443" t="str">
            <v>GV111-0000000-684</v>
          </cell>
          <cell r="B21443" t="str">
            <v>V-GARD WHITE PK+PVC OGILVIE BLUE</v>
          </cell>
          <cell r="C21443" t="str">
            <v xml:space="preserve"> </v>
          </cell>
        </row>
        <row r="21444">
          <cell r="A21444" t="str">
            <v>GV111-0000000-694</v>
          </cell>
          <cell r="B21444" t="str">
            <v>V-GARD WHITE PK+PVC SPEEDY</v>
          </cell>
          <cell r="C21444" t="str">
            <v xml:space="preserve"> </v>
          </cell>
        </row>
        <row r="21445">
          <cell r="A21445" t="str">
            <v>GV111-0000000-739</v>
          </cell>
          <cell r="B21445" t="str">
            <v>V-GARD WHITE PK+PVC DSM FRONT AND BACK</v>
          </cell>
          <cell r="C21445" t="str">
            <v xml:space="preserve"> </v>
          </cell>
        </row>
        <row r="21446">
          <cell r="A21446" t="str">
            <v>GV111-0000000-749</v>
          </cell>
          <cell r="B21446" t="str">
            <v>V-GARD WHITE PK+PVC ETRA</v>
          </cell>
          <cell r="C21446" t="str">
            <v xml:space="preserve"> </v>
          </cell>
        </row>
        <row r="21447">
          <cell r="A21447" t="str">
            <v>GV111-0000000-761</v>
          </cell>
          <cell r="B21447" t="str">
            <v>V-GARD WHITE PK+PVC ENI</v>
          </cell>
          <cell r="C21447" t="str">
            <v xml:space="preserve"> </v>
          </cell>
        </row>
        <row r="21448">
          <cell r="A21448" t="str">
            <v>GV111-0000000-778</v>
          </cell>
          <cell r="B21448" t="str">
            <v>V-GARD WHITE PK+PVC FUGRO (38X54)</v>
          </cell>
          <cell r="C21448" t="str">
            <v xml:space="preserve"> </v>
          </cell>
        </row>
        <row r="21449">
          <cell r="A21449" t="str">
            <v>GV111-0000000-834</v>
          </cell>
          <cell r="B21449" t="str">
            <v>V-GARD WHITE PK+PVC CAPE ENVIRONMENTAL</v>
          </cell>
          <cell r="C21449" t="str">
            <v xml:space="preserve"> </v>
          </cell>
        </row>
        <row r="21450">
          <cell r="A21450" t="str">
            <v>GV111-0000000-845</v>
          </cell>
          <cell r="B21450" t="str">
            <v>V-GARD WHITE PK+PVC STORK</v>
          </cell>
          <cell r="C21450" t="str">
            <v xml:space="preserve"> </v>
          </cell>
        </row>
        <row r="21451">
          <cell r="A21451" t="str">
            <v>GV111-0000000-853</v>
          </cell>
          <cell r="B21451" t="str">
            <v>V-GARD WHITE PK+PVC ESS SAFEFORCE</v>
          </cell>
          <cell r="C21451" t="str">
            <v xml:space="preserve"> </v>
          </cell>
        </row>
        <row r="21452">
          <cell r="A21452" t="str">
            <v>GV111-0000000-855</v>
          </cell>
          <cell r="B21452" t="str">
            <v>V-GARD WHITE PK+PVC CRUDEN</v>
          </cell>
          <cell r="C21452" t="str">
            <v xml:space="preserve"> </v>
          </cell>
        </row>
        <row r="21453">
          <cell r="A21453" t="str">
            <v>GV111-0000000-861</v>
          </cell>
          <cell r="B21453" t="str">
            <v>V-GARD WHITE PK+PVC DANDARA</v>
          </cell>
          <cell r="C21453" t="str">
            <v xml:space="preserve"> </v>
          </cell>
        </row>
        <row r="21454">
          <cell r="A21454" t="str">
            <v>GV111-0000000-862</v>
          </cell>
          <cell r="B21454" t="str">
            <v>V-GARD WHITE PK+PVC CBC</v>
          </cell>
          <cell r="C21454" t="str">
            <v xml:space="preserve"> </v>
          </cell>
        </row>
        <row r="21455">
          <cell r="A21455" t="str">
            <v>GV111-0000000-873</v>
          </cell>
          <cell r="B21455" t="str">
            <v>V-GARD WHITE PK+PVC LAND ENGINEERING</v>
          </cell>
          <cell r="C21455" t="str">
            <v xml:space="preserve"> </v>
          </cell>
        </row>
        <row r="21456">
          <cell r="A21456" t="str">
            <v>GV111-0000000-874</v>
          </cell>
          <cell r="B21456" t="str">
            <v>V-GARD WHITE PK+PVC ROBERSTON GROUP 3 SI</v>
          </cell>
          <cell r="C21456" t="str">
            <v xml:space="preserve"> </v>
          </cell>
        </row>
        <row r="21457">
          <cell r="A21457" t="str">
            <v>GV111-0000000-875</v>
          </cell>
          <cell r="B21457" t="str">
            <v>Helmet,V-Gard,wht,PK+PVCDRILCO</v>
          </cell>
          <cell r="C21457" t="str">
            <v xml:space="preserve"> </v>
          </cell>
        </row>
        <row r="21458">
          <cell r="A21458" t="str">
            <v>GV111-0000000-904</v>
          </cell>
          <cell r="B21458" t="str">
            <v>HELMET,V-GARD,WHT,PK+PVC,NAUTRONIX</v>
          </cell>
          <cell r="C21458" t="str">
            <v xml:space="preserve"> </v>
          </cell>
        </row>
        <row r="21459">
          <cell r="A21459" t="str">
            <v>GV111-0000000-916</v>
          </cell>
          <cell r="B21459" t="str">
            <v>V-GARD WHITE PK+PVC CORECUT</v>
          </cell>
          <cell r="C21459" t="str">
            <v xml:space="preserve"> </v>
          </cell>
        </row>
        <row r="21460">
          <cell r="A21460" t="str">
            <v>GV111-0000000-922</v>
          </cell>
          <cell r="B21460" t="str">
            <v>V-GARD WHITE PK+PVC BREEDON</v>
          </cell>
          <cell r="C21460" t="str">
            <v xml:space="preserve"> </v>
          </cell>
        </row>
        <row r="21461">
          <cell r="A21461" t="str">
            <v>GV111-0000000-928</v>
          </cell>
          <cell r="B21461" t="str">
            <v>V-GARD WHITE PK+PVC ICM ARSIMA</v>
          </cell>
          <cell r="C21461" t="str">
            <v xml:space="preserve"> </v>
          </cell>
        </row>
        <row r="21462">
          <cell r="A21462" t="str">
            <v>GV111-0000000-944</v>
          </cell>
          <cell r="B21462" t="str">
            <v>V-GARD WHITE PK+PVC DUNDEE COLD STORES</v>
          </cell>
          <cell r="C21462" t="str">
            <v xml:space="preserve"> </v>
          </cell>
        </row>
        <row r="21463">
          <cell r="A21463" t="str">
            <v>GV111-0000000-947</v>
          </cell>
          <cell r="B21463" t="str">
            <v>V-GARD WHITE PK+PVC QTEC</v>
          </cell>
          <cell r="C21463" t="str">
            <v xml:space="preserve"> </v>
          </cell>
        </row>
        <row r="21464">
          <cell r="A21464" t="str">
            <v>GV111-0000000-963</v>
          </cell>
          <cell r="B21464" t="str">
            <v>V-GARD WHITE PK+PVC PHOENIX</v>
          </cell>
          <cell r="C21464" t="str">
            <v xml:space="preserve"> </v>
          </cell>
        </row>
        <row r="21465">
          <cell r="A21465" t="str">
            <v>GV111-0000000-966</v>
          </cell>
          <cell r="B21465" t="str">
            <v>V-GARD WHITE PK+PVC DANA PETROLEUM BLUE</v>
          </cell>
          <cell r="C21465" t="str">
            <v xml:space="preserve"> </v>
          </cell>
        </row>
        <row r="21466">
          <cell r="A21466" t="str">
            <v>GV111-0000000-981</v>
          </cell>
          <cell r="B21466" t="str">
            <v>V-GARD WHITE PK+PVC CG POWER</v>
          </cell>
          <cell r="C21466" t="str">
            <v xml:space="preserve"> </v>
          </cell>
        </row>
        <row r="21467">
          <cell r="A21467" t="str">
            <v>GV111-0000000-994</v>
          </cell>
          <cell r="B21467" t="str">
            <v>V-GARD WHITE PK+PVC ARCHER GREY</v>
          </cell>
          <cell r="C21467" t="str">
            <v xml:space="preserve"> </v>
          </cell>
        </row>
        <row r="21468">
          <cell r="A21468" t="str">
            <v>GV111-0000000-A11</v>
          </cell>
          <cell r="B21468" t="str">
            <v>Helmet,V-Gard,wht,PK+PVCCAMERON</v>
          </cell>
          <cell r="C21468" t="str">
            <v xml:space="preserve"> </v>
          </cell>
        </row>
        <row r="21469">
          <cell r="A21469" t="str">
            <v>GV111-0000000-A35</v>
          </cell>
          <cell r="B21469" t="str">
            <v>V-GARD WHITE PK+PVC E-CLAD</v>
          </cell>
          <cell r="C21469" t="str">
            <v xml:space="preserve"> </v>
          </cell>
        </row>
        <row r="21470">
          <cell r="A21470" t="str">
            <v>GV111-0000000-A40</v>
          </cell>
          <cell r="B21470" t="str">
            <v>V-GARD WHITE PK+PVC TILONE SUBSEA</v>
          </cell>
          <cell r="C21470" t="str">
            <v xml:space="preserve"> </v>
          </cell>
        </row>
        <row r="21471">
          <cell r="A21471" t="str">
            <v>GV111-0000000-A44</v>
          </cell>
          <cell r="B21471" t="str">
            <v>V-GARD WHITE PK+PVC ROWAN DRILLING U.K.</v>
          </cell>
          <cell r="C21471" t="str">
            <v xml:space="preserve"> </v>
          </cell>
        </row>
        <row r="21472">
          <cell r="A21472" t="str">
            <v>GV111-0000000-A61</v>
          </cell>
          <cell r="B21472" t="str">
            <v>V-GARD WHITE PK+PVC CMF 2 COLORS</v>
          </cell>
          <cell r="C21472" t="str">
            <v xml:space="preserve"> </v>
          </cell>
        </row>
        <row r="21473">
          <cell r="A21473" t="str">
            <v>GV111-0000000-A67</v>
          </cell>
          <cell r="B21473" t="str">
            <v>V-GARD WHITE PK+PVC WOOD GROUP PSN</v>
          </cell>
          <cell r="C21473" t="str">
            <v xml:space="preserve"> </v>
          </cell>
        </row>
        <row r="21474">
          <cell r="A21474" t="str">
            <v>GV111-0000000-A70</v>
          </cell>
          <cell r="B21474" t="str">
            <v>V-GARD WHITE PK+PVC GREEN ROOF</v>
          </cell>
          <cell r="C21474" t="str">
            <v xml:space="preserve"> </v>
          </cell>
        </row>
        <row r="21475">
          <cell r="A21475" t="str">
            <v>GV111-0000000-A75</v>
          </cell>
          <cell r="B21475" t="str">
            <v>V-GARD WHITE PK+PVC PATHFINDER</v>
          </cell>
          <cell r="C21475" t="str">
            <v xml:space="preserve"> </v>
          </cell>
        </row>
        <row r="21476">
          <cell r="A21476" t="str">
            <v>GV111-0000000-A89</v>
          </cell>
          <cell r="B21476" t="str">
            <v>V-GARD WHITE PK+PVC WVB</v>
          </cell>
          <cell r="C21476" t="str">
            <v xml:space="preserve"> </v>
          </cell>
        </row>
        <row r="21477">
          <cell r="A21477" t="str">
            <v>GV111-0000000-A97</v>
          </cell>
          <cell r="B21477" t="str">
            <v>V-GARD WHITE PK+PVC COMPASS</v>
          </cell>
          <cell r="C21477" t="str">
            <v xml:space="preserve"> </v>
          </cell>
        </row>
        <row r="21478">
          <cell r="A21478" t="str">
            <v>GV111-0000000-AH4</v>
          </cell>
          <cell r="B21478" t="str">
            <v>Helmet,V-Gard,wht,PK+PVC Morrison Constr</v>
          </cell>
          <cell r="C21478" t="str">
            <v xml:space="preserve"> </v>
          </cell>
        </row>
        <row r="21479">
          <cell r="A21479" t="str">
            <v>GV111-0000000-AH9</v>
          </cell>
          <cell r="B21479" t="str">
            <v>Helmet,V-Gard,wht,PK+PVC BRAND ENERGY</v>
          </cell>
          <cell r="C21479" t="str">
            <v xml:space="preserve"> </v>
          </cell>
        </row>
        <row r="21480">
          <cell r="A21480" t="str">
            <v>GV111-0000000-AJ7</v>
          </cell>
          <cell r="B21480" t="str">
            <v>Helmet,V-Gard,wht,PK+PVC LAMINES MARCHAN</v>
          </cell>
          <cell r="C21480" t="str">
            <v xml:space="preserve"> </v>
          </cell>
        </row>
        <row r="21481">
          <cell r="A21481" t="str">
            <v>GV111-0000000-AK1</v>
          </cell>
          <cell r="B21481" t="str">
            <v>Helmet,V-Gard,wht,PK+PVC NEPTUNE ENERGY</v>
          </cell>
          <cell r="C21481" t="str">
            <v xml:space="preserve"> </v>
          </cell>
        </row>
        <row r="21482">
          <cell r="A21482" t="str">
            <v>GV111-0000000-AL9</v>
          </cell>
          <cell r="B21482" t="str">
            <v>Helmet,V-Gard,wht,PK+PVC ECOGREEN ENERGY</v>
          </cell>
          <cell r="C21482" t="str">
            <v xml:space="preserve"> </v>
          </cell>
        </row>
        <row r="21483">
          <cell r="A21483" t="str">
            <v>GV111-0000000-AQ4</v>
          </cell>
          <cell r="B21483" t="str">
            <v>Helmet,V-Gard,wht,PK+PVC Morrison Costru</v>
          </cell>
          <cell r="C21483" t="str">
            <v xml:space="preserve"> </v>
          </cell>
        </row>
        <row r="21484">
          <cell r="A21484" t="str">
            <v>GV111-0000000-AQ7</v>
          </cell>
          <cell r="B21484" t="str">
            <v>Helmet,V-Gard,wht,PK+PVC APACHE</v>
          </cell>
          <cell r="C21484" t="str">
            <v xml:space="preserve"> </v>
          </cell>
        </row>
        <row r="21485">
          <cell r="A21485" t="str">
            <v>GV111-0000000-AR1</v>
          </cell>
          <cell r="B21485" t="str">
            <v>Helmet,V-Gard,wht,PK+PVC ALATAS</v>
          </cell>
          <cell r="C21485" t="str">
            <v xml:space="preserve"> </v>
          </cell>
        </row>
        <row r="21486">
          <cell r="A21486" t="str">
            <v>GV111-0000000-AW7</v>
          </cell>
          <cell r="B21486" t="str">
            <v>Helmet,V-Gard,wht,PK+PVCARK ESTATES</v>
          </cell>
          <cell r="C21486" t="str">
            <v xml:space="preserve"> </v>
          </cell>
        </row>
        <row r="21487">
          <cell r="A21487" t="str">
            <v>GV111-0000000-B07</v>
          </cell>
          <cell r="B21487" t="str">
            <v>V-GARD WHITE PK+PVC ZILIFT</v>
          </cell>
          <cell r="C21487" t="str">
            <v xml:space="preserve"> </v>
          </cell>
        </row>
        <row r="21488">
          <cell r="A21488" t="str">
            <v>GV111-0000000-B37</v>
          </cell>
          <cell r="B21488" t="str">
            <v>V-GARD WHITE PK+PVC CNR DOING IT RIGHT</v>
          </cell>
          <cell r="C21488" t="str">
            <v xml:space="preserve"> </v>
          </cell>
        </row>
        <row r="21489">
          <cell r="A21489" t="str">
            <v>GV111-0000000-B48</v>
          </cell>
          <cell r="B21489" t="str">
            <v>V-GARD WHITE PK+PVC DSL WITHOUT PLC</v>
          </cell>
          <cell r="C21489" t="str">
            <v xml:space="preserve"> </v>
          </cell>
        </row>
        <row r="21490">
          <cell r="A21490" t="str">
            <v>GV111-0000000-B55</v>
          </cell>
          <cell r="B21490" t="str">
            <v>V-GARD WHITE PK+PVC PROSAFE LOGO ABOVE</v>
          </cell>
          <cell r="C21490" t="str">
            <v xml:space="preserve"> </v>
          </cell>
        </row>
        <row r="21491">
          <cell r="A21491" t="str">
            <v>GV111-0000000-B69</v>
          </cell>
          <cell r="B21491" t="str">
            <v>V-GARD WHITE PK+PVC PROSPECTOR</v>
          </cell>
          <cell r="C21491" t="str">
            <v xml:space="preserve"> </v>
          </cell>
        </row>
        <row r="21492">
          <cell r="A21492" t="str">
            <v>GV111-0000000-B90</v>
          </cell>
          <cell r="B21492" t="str">
            <v>V-GARD WHITE PK+PVC HYDRAMEC</v>
          </cell>
          <cell r="C21492" t="str">
            <v xml:space="preserve"> </v>
          </cell>
        </row>
        <row r="21493">
          <cell r="A21493" t="str">
            <v>GV111-0000000-C07</v>
          </cell>
          <cell r="B21493" t="str">
            <v>V-GARD WHITE PK+PVC AIMC</v>
          </cell>
          <cell r="C21493" t="str">
            <v xml:space="preserve"> </v>
          </cell>
        </row>
        <row r="21494">
          <cell r="A21494" t="str">
            <v>GV111-0000000-C50</v>
          </cell>
          <cell r="B21494" t="str">
            <v>V-GARD WHITE PK+PVC TUCA</v>
          </cell>
          <cell r="C21494" t="str">
            <v xml:space="preserve"> </v>
          </cell>
        </row>
        <row r="21495">
          <cell r="A21495" t="str">
            <v>GV111-0000000-C51</v>
          </cell>
          <cell r="B21495" t="str">
            <v>V-GARD WHITE PK+PVC CAPE ENVIRONMEN.SCE</v>
          </cell>
          <cell r="C21495" t="str">
            <v xml:space="preserve"> </v>
          </cell>
        </row>
        <row r="21496">
          <cell r="A21496" t="str">
            <v>GV111-0000000-C53</v>
          </cell>
          <cell r="B21496" t="str">
            <v>V-GARD WHITE PK+PVC WRIGHT AND MACLENNAN</v>
          </cell>
          <cell r="C21496" t="str">
            <v xml:space="preserve"> </v>
          </cell>
        </row>
        <row r="21497">
          <cell r="A21497" t="str">
            <v>GV111-0000000-C70</v>
          </cell>
          <cell r="B21497" t="str">
            <v>V-GARD WHITE PK+PVC PROSPECTOR BLUE 313</v>
          </cell>
          <cell r="C21497" t="str">
            <v xml:space="preserve"> </v>
          </cell>
        </row>
        <row r="21498">
          <cell r="A21498" t="str">
            <v>GV111-0000000-C75</v>
          </cell>
          <cell r="B21498" t="str">
            <v>V-GARD WHITE PK+PVC BILFINGER VERSION 3</v>
          </cell>
          <cell r="C21498" t="str">
            <v xml:space="preserve"> </v>
          </cell>
        </row>
        <row r="21499">
          <cell r="A21499" t="str">
            <v>GV111-0000000-D06</v>
          </cell>
          <cell r="B21499" t="str">
            <v>V-GARD WHITE PK+PVC GLOBAL INFRASTRUCTUR</v>
          </cell>
          <cell r="C21499" t="str">
            <v xml:space="preserve"> </v>
          </cell>
        </row>
        <row r="21500">
          <cell r="A21500" t="str">
            <v>GV111-0000000-D13</v>
          </cell>
          <cell r="B21500" t="str">
            <v>V-GARD WHITE PK+PVC ACCOMMODATE</v>
          </cell>
          <cell r="C21500" t="str">
            <v xml:space="preserve"> </v>
          </cell>
        </row>
        <row r="21501">
          <cell r="A21501" t="str">
            <v>GV111-0000000-D14</v>
          </cell>
          <cell r="B21501" t="str">
            <v>V-GARD WHITE PK+PVC HARLEN</v>
          </cell>
          <cell r="C21501" t="str">
            <v xml:space="preserve"> </v>
          </cell>
        </row>
        <row r="21502">
          <cell r="A21502" t="str">
            <v>GV111-0000000-D33</v>
          </cell>
          <cell r="B21502" t="str">
            <v>V-GARD WHITE PK+PVC HARKAND</v>
          </cell>
          <cell r="C21502" t="str">
            <v xml:space="preserve"> </v>
          </cell>
        </row>
        <row r="21503">
          <cell r="A21503" t="str">
            <v>GV111-0000000-D49</v>
          </cell>
          <cell r="B21503" t="str">
            <v>V-GARD WHITE PK+PVC ENQUEST</v>
          </cell>
          <cell r="C21503" t="str">
            <v xml:space="preserve"> </v>
          </cell>
        </row>
        <row r="21504">
          <cell r="A21504" t="str">
            <v>GV111-0000000-D67</v>
          </cell>
          <cell r="B21504" t="str">
            <v>V-GARD WHITE PK+PVC RIGFIT</v>
          </cell>
          <cell r="C21504" t="str">
            <v xml:space="preserve"> </v>
          </cell>
        </row>
        <row r="21505">
          <cell r="A21505" t="str">
            <v>GV111-0000000-D84</v>
          </cell>
          <cell r="B21505" t="str">
            <v>V-GARD WHITE PK+PVC KCA DEUTAG</v>
          </cell>
          <cell r="C21505" t="str">
            <v xml:space="preserve"> </v>
          </cell>
        </row>
        <row r="21506">
          <cell r="A21506" t="str">
            <v>GV111-0000000-D85</v>
          </cell>
          <cell r="B21506" t="str">
            <v>V-GARD WHITE PK+PVC HUNTER CREATING HORI</v>
          </cell>
          <cell r="C21506" t="str">
            <v xml:space="preserve"> </v>
          </cell>
        </row>
        <row r="21507">
          <cell r="A21507" t="str">
            <v>GV111-0000000-D89</v>
          </cell>
          <cell r="B21507" t="str">
            <v>V-GARD WHITE PK+PVC HOULDER</v>
          </cell>
          <cell r="C21507" t="str">
            <v xml:space="preserve"> </v>
          </cell>
        </row>
        <row r="21508">
          <cell r="A21508" t="str">
            <v>GV111-0000000-E21</v>
          </cell>
          <cell r="B21508" t="str">
            <v>V-GARD WHITE PK+PVC STOLTHAVEN</v>
          </cell>
          <cell r="C21508" t="str">
            <v xml:space="preserve"> </v>
          </cell>
        </row>
        <row r="21509">
          <cell r="A21509" t="str">
            <v>GV111-0000000-E24</v>
          </cell>
          <cell r="B21509" t="str">
            <v>V-GARD WHITE PK+PVC SUBSEA 7 AND 7</v>
          </cell>
          <cell r="C21509" t="str">
            <v xml:space="preserve"> </v>
          </cell>
        </row>
        <row r="21510">
          <cell r="A21510" t="str">
            <v>GV111-0000000-E38</v>
          </cell>
          <cell r="B21510" t="str">
            <v>V-GARD WHITE PK+PVC PTS</v>
          </cell>
          <cell r="C21510" t="str">
            <v xml:space="preserve"> </v>
          </cell>
        </row>
        <row r="21511">
          <cell r="A21511" t="str">
            <v>GV111-0000000-E39</v>
          </cell>
          <cell r="B21511" t="str">
            <v>V-GARD WHITE PK+PVC MUEHLHAN</v>
          </cell>
          <cell r="C21511" t="str">
            <v xml:space="preserve"> </v>
          </cell>
        </row>
        <row r="21512">
          <cell r="A21512" t="str">
            <v>GV111-0000000-E46</v>
          </cell>
          <cell r="B21512" t="str">
            <v>V-GARD WHITE PK+PVC NEXEN</v>
          </cell>
          <cell r="C21512" t="str">
            <v xml:space="preserve"> </v>
          </cell>
        </row>
        <row r="21513">
          <cell r="A21513" t="str">
            <v>GV111-0000000-E47</v>
          </cell>
          <cell r="B21513" t="str">
            <v>V-GARD WHITE PK+PVC BLUEWATER BLUE</v>
          </cell>
          <cell r="C21513" t="str">
            <v xml:space="preserve"> </v>
          </cell>
        </row>
        <row r="21514">
          <cell r="A21514" t="str">
            <v>GV111-0000000-E79</v>
          </cell>
          <cell r="B21514" t="str">
            <v>V-GARD WHITE PK+PVC AWILCO DRILLING NEW</v>
          </cell>
          <cell r="C21514" t="str">
            <v xml:space="preserve"> </v>
          </cell>
        </row>
        <row r="21515">
          <cell r="A21515" t="str">
            <v>GV111-0000000-E94</v>
          </cell>
          <cell r="B21515" t="str">
            <v>V-GARD WHITE PK+PVC RANDRIDGE</v>
          </cell>
          <cell r="C21515" t="str">
            <v xml:space="preserve"> </v>
          </cell>
        </row>
        <row r="21516">
          <cell r="A21516" t="str">
            <v>GV111-0000000-F06</v>
          </cell>
          <cell r="B21516" t="str">
            <v>V-GARD WHITE PK+PVC SIMS METAL MANAGEMEN</v>
          </cell>
          <cell r="C21516" t="str">
            <v xml:space="preserve"> </v>
          </cell>
        </row>
        <row r="21517">
          <cell r="A21517" t="str">
            <v>GV111-0000000-F07</v>
          </cell>
          <cell r="B21517" t="str">
            <v>V-GARD WHITE PK+PVC CASTROL MARINE</v>
          </cell>
          <cell r="C21517" t="str">
            <v xml:space="preserve"> </v>
          </cell>
        </row>
        <row r="21518">
          <cell r="A21518" t="str">
            <v>GV111-0000000-F25</v>
          </cell>
          <cell r="B21518" t="str">
            <v>V-GARD WHITE PK+PVC ONE SUBSEA</v>
          </cell>
          <cell r="C21518" t="str">
            <v xml:space="preserve"> </v>
          </cell>
        </row>
        <row r="21519">
          <cell r="A21519" t="str">
            <v>GV111-0000000-F33</v>
          </cell>
          <cell r="B21519" t="str">
            <v>V-GARD WHITE PK+PVC CAVENDISH NUCLEAR</v>
          </cell>
          <cell r="C21519" t="str">
            <v xml:space="preserve"> </v>
          </cell>
        </row>
        <row r="21520">
          <cell r="A21520" t="str">
            <v>GV111-0000000-F39</v>
          </cell>
          <cell r="B21520" t="str">
            <v>V-GARD WHITE PK+PVC ASCO</v>
          </cell>
          <cell r="C21520" t="str">
            <v xml:space="preserve"> </v>
          </cell>
        </row>
        <row r="21521">
          <cell r="A21521" t="str">
            <v>GV111-0000000-F86</v>
          </cell>
          <cell r="B21521" t="str">
            <v>V-GARD WHITE PK+PVC CAT TECH</v>
          </cell>
          <cell r="C21521" t="str">
            <v xml:space="preserve"> </v>
          </cell>
        </row>
        <row r="21522">
          <cell r="A21522" t="str">
            <v>GV111-0000000-F88</v>
          </cell>
          <cell r="B21522" t="str">
            <v>V-GARD WHITE PK+PVC GMS OFFSHORE CONTRAC</v>
          </cell>
          <cell r="C21522" t="str">
            <v xml:space="preserve"> </v>
          </cell>
        </row>
        <row r="21523">
          <cell r="A21523" t="str">
            <v>GV111-0000000-G25</v>
          </cell>
          <cell r="B21523" t="str">
            <v>V-GARD WHITE PK+PVC OES SERVICES GROUP</v>
          </cell>
          <cell r="C21523" t="str">
            <v xml:space="preserve"> </v>
          </cell>
        </row>
        <row r="21524">
          <cell r="A21524" t="str">
            <v>GV111-0000000-G46</v>
          </cell>
          <cell r="B21524" t="str">
            <v>V-GARD WHITE PK+PVC TENDEKA</v>
          </cell>
          <cell r="C21524" t="str">
            <v xml:space="preserve"> </v>
          </cell>
        </row>
        <row r="21525">
          <cell r="A21525" t="str">
            <v>GV111-0000000-G84</v>
          </cell>
          <cell r="B21525" t="str">
            <v>V-GARD WHITE PK+PVC STORK BLAU HINTERGRU</v>
          </cell>
          <cell r="C21525" t="str">
            <v xml:space="preserve"> </v>
          </cell>
        </row>
        <row r="21526">
          <cell r="A21526" t="str">
            <v>GV111-0000000-H19</v>
          </cell>
          <cell r="B21526" t="str">
            <v>V-GARD WHITE PK+PVC SPARROWS SERVTECH</v>
          </cell>
          <cell r="C21526" t="str">
            <v xml:space="preserve"> </v>
          </cell>
        </row>
        <row r="21527">
          <cell r="A21527" t="str">
            <v>GV111-0000000-H25</v>
          </cell>
          <cell r="B21527" t="str">
            <v>V-GARD WHITE PK+PVC VISITOR</v>
          </cell>
          <cell r="C21527" t="str">
            <v xml:space="preserve"> </v>
          </cell>
        </row>
        <row r="21528">
          <cell r="A21528" t="str">
            <v>GV111-0000000-H66</v>
          </cell>
          <cell r="B21528" t="str">
            <v>V-GARD WHITE PK+PVC NOR SEA GROUP</v>
          </cell>
          <cell r="C21528" t="str">
            <v xml:space="preserve"> </v>
          </cell>
        </row>
        <row r="21529">
          <cell r="A21529" t="str">
            <v>GV111-0000000-H78</v>
          </cell>
          <cell r="B21529" t="str">
            <v>V-GARD WHITE PK+PVC WOOD GROUP BLACK</v>
          </cell>
          <cell r="C21529" t="str">
            <v xml:space="preserve"> </v>
          </cell>
        </row>
        <row r="21530">
          <cell r="A21530" t="str">
            <v>GV111-0000000-H82</v>
          </cell>
          <cell r="B21530" t="str">
            <v>V-GARD WHITE PK+PVC FORUM</v>
          </cell>
          <cell r="C21530" t="str">
            <v xml:space="preserve"> </v>
          </cell>
        </row>
        <row r="21531">
          <cell r="A21531" t="str">
            <v>GV111-0000000-H83</v>
          </cell>
          <cell r="B21531" t="str">
            <v>V-GARD WHITE PK+PVC ZEROHARM</v>
          </cell>
          <cell r="C21531" t="str">
            <v xml:space="preserve"> </v>
          </cell>
        </row>
        <row r="21532">
          <cell r="A21532" t="str">
            <v>GV111-0000000-I22</v>
          </cell>
          <cell r="B21532" t="str">
            <v>V-GARD WHITE PK+PVC SKYFORM</v>
          </cell>
          <cell r="C21532" t="str">
            <v xml:space="preserve"> </v>
          </cell>
        </row>
        <row r="21533">
          <cell r="A21533" t="str">
            <v>GV111-0000000-I23</v>
          </cell>
          <cell r="B21533" t="str">
            <v>V-GARD WHITE PK+PVC STEIN EXPO</v>
          </cell>
          <cell r="C21533" t="str">
            <v xml:space="preserve"> </v>
          </cell>
        </row>
        <row r="21534">
          <cell r="A21534" t="str">
            <v>GV111-0000000-I41</v>
          </cell>
          <cell r="B21534" t="str">
            <v>V-GARD WHITE PK+PVC GO SEA ENERGY</v>
          </cell>
          <cell r="C21534" t="str">
            <v xml:space="preserve"> </v>
          </cell>
        </row>
        <row r="21535">
          <cell r="A21535" t="str">
            <v>GV111-0000000-I68</v>
          </cell>
          <cell r="B21535" t="str">
            <v>V-GARD WHITE PK+PVC SKYFORM</v>
          </cell>
          <cell r="C21535" t="str">
            <v xml:space="preserve"> </v>
          </cell>
        </row>
        <row r="21536">
          <cell r="A21536" t="str">
            <v>GV111-0000000-I82</v>
          </cell>
          <cell r="B21536" t="str">
            <v>V-GARD WHITE PK+PVC FENDERCARE</v>
          </cell>
          <cell r="C21536" t="str">
            <v xml:space="preserve"> </v>
          </cell>
        </row>
        <row r="21537">
          <cell r="A21537" t="str">
            <v>GV111-0000000-I90</v>
          </cell>
          <cell r="B21537" t="str">
            <v>Helmet,V-Gard,wht,PK+PVCGLOBAL PORT SERV</v>
          </cell>
          <cell r="C21537" t="str">
            <v xml:space="preserve"> </v>
          </cell>
        </row>
        <row r="21538">
          <cell r="A21538" t="str">
            <v>GV111-0000000-I95</v>
          </cell>
          <cell r="B21538" t="str">
            <v>V-GARD WHITE PK+PVC NEXEN NOOC</v>
          </cell>
          <cell r="C21538" t="str">
            <v xml:space="preserve"> </v>
          </cell>
        </row>
        <row r="21539">
          <cell r="A21539" t="str">
            <v>GV111-0000000-J05</v>
          </cell>
          <cell r="B21539" t="str">
            <v>V-GARD WHITE PK+PVC HAMBURGER FEUERKASSE</v>
          </cell>
          <cell r="C21539" t="str">
            <v xml:space="preserve"> </v>
          </cell>
        </row>
        <row r="21540">
          <cell r="A21540" t="str">
            <v>GV111-0000000-J16</v>
          </cell>
          <cell r="B21540" t="str">
            <v>V-GARD WHITE PK+PVC SIMPSON BUILDERS</v>
          </cell>
          <cell r="C21540" t="str">
            <v xml:space="preserve"> </v>
          </cell>
        </row>
        <row r="21541">
          <cell r="A21541" t="str">
            <v>GV111-0000000-J17</v>
          </cell>
          <cell r="B21541" t="str">
            <v>V-GARD WHITE PK+PVC WILLIAM GRAY</v>
          </cell>
          <cell r="C21541" t="str">
            <v xml:space="preserve"> </v>
          </cell>
        </row>
        <row r="21542">
          <cell r="A21542" t="str">
            <v>GV111-0000000-J62</v>
          </cell>
          <cell r="B21542" t="str">
            <v>V-GARD WHITE PK+PVC TURNER ACCESS</v>
          </cell>
          <cell r="C21542" t="str">
            <v xml:space="preserve"> </v>
          </cell>
        </row>
        <row r="21543">
          <cell r="A21543" t="str">
            <v>GV111-0000000-J63</v>
          </cell>
          <cell r="B21543" t="str">
            <v>V-GARD WHITE PK+PVC AIRVOLUTION</v>
          </cell>
          <cell r="C21543" t="str">
            <v xml:space="preserve"> </v>
          </cell>
        </row>
        <row r="21544">
          <cell r="A21544" t="str">
            <v>GV111-0000000-J79</v>
          </cell>
          <cell r="B21544" t="str">
            <v>V-GARD WHITE PK+PVC FRONTLINE SAFETY</v>
          </cell>
          <cell r="C21544" t="str">
            <v xml:space="preserve"> </v>
          </cell>
        </row>
        <row r="21545">
          <cell r="A21545" t="str">
            <v>GV111-0000000-K07</v>
          </cell>
          <cell r="B21545" t="str">
            <v>V-GARD WHITE PK+PVC INTERNATIONAL SOS</v>
          </cell>
          <cell r="C21545" t="str">
            <v xml:space="preserve"> </v>
          </cell>
        </row>
        <row r="21546">
          <cell r="A21546" t="str">
            <v>GV111-0000000-K15</v>
          </cell>
          <cell r="B21546" t="str">
            <v>V-GARD WHITE PK+PVC I TECH 7</v>
          </cell>
          <cell r="C21546" t="str">
            <v xml:space="preserve"> </v>
          </cell>
        </row>
        <row r="21547">
          <cell r="A21547" t="str">
            <v>GV111-0000000-K22</v>
          </cell>
          <cell r="B21547" t="str">
            <v>Helmet,V-Gard,wht,PK+PVCEQC SHETLAND</v>
          </cell>
          <cell r="C21547" t="str">
            <v xml:space="preserve"> </v>
          </cell>
        </row>
        <row r="21548">
          <cell r="A21548" t="str">
            <v>GV111-0000000-K31</v>
          </cell>
          <cell r="B21548" t="str">
            <v>V-GARD WHITE PK+PVC ZENITH ENERGY</v>
          </cell>
          <cell r="C21548" t="str">
            <v xml:space="preserve"> </v>
          </cell>
        </row>
        <row r="21549">
          <cell r="A21549" t="str">
            <v>GV111-0000000-K39</v>
          </cell>
          <cell r="B21549" t="str">
            <v>V-GARD WEIß SO STATOIL</v>
          </cell>
          <cell r="C21549" t="str">
            <v xml:space="preserve"> </v>
          </cell>
        </row>
        <row r="21550">
          <cell r="A21550" t="str">
            <v>GV111-0000000-K82</v>
          </cell>
          <cell r="B21550" t="str">
            <v>V-GARD WHITE PK+PVC TULLOW BLUE  FLAG  B</v>
          </cell>
          <cell r="C21550" t="str">
            <v xml:space="preserve"> </v>
          </cell>
        </row>
        <row r="21551">
          <cell r="A21551" t="str">
            <v>GV111-0000000-K93</v>
          </cell>
          <cell r="B21551" t="str">
            <v>V-GARD WHITE PK+PVC DISTRIBUTION NOW</v>
          </cell>
          <cell r="C21551" t="str">
            <v xml:space="preserve"> </v>
          </cell>
        </row>
        <row r="21552">
          <cell r="A21552" t="str">
            <v>GV111-0000000-K96</v>
          </cell>
          <cell r="B21552" t="str">
            <v>V-GARD WHITE PK+PVC EPIC</v>
          </cell>
          <cell r="C21552" t="str">
            <v xml:space="preserve"> </v>
          </cell>
        </row>
        <row r="21553">
          <cell r="A21553" t="str">
            <v>GV111-0000000-L52</v>
          </cell>
          <cell r="B21553" t="str">
            <v>Helmet,V-Gard,wht,SO,AMEC FOSTER WHEELER</v>
          </cell>
          <cell r="C21553" t="str">
            <v xml:space="preserve"> </v>
          </cell>
        </row>
        <row r="21554">
          <cell r="A21554" t="str">
            <v>GV111-0000000-L68</v>
          </cell>
          <cell r="B21554" t="str">
            <v>HELMET,V-GARD,WHT,PK+PVC,WILLIAM GRAY CO</v>
          </cell>
          <cell r="C21554" t="str">
            <v xml:space="preserve"> </v>
          </cell>
        </row>
        <row r="21555">
          <cell r="A21555" t="str">
            <v>GV111-0000000-L80</v>
          </cell>
          <cell r="B21555" t="str">
            <v>Helmet,V-Gard,wht,PK+PVCTaqa 3 COLORS</v>
          </cell>
          <cell r="C21555" t="str">
            <v xml:space="preserve"> </v>
          </cell>
        </row>
        <row r="21556">
          <cell r="A21556" t="str">
            <v>GV111-0000000-L87</v>
          </cell>
          <cell r="B21556" t="str">
            <v>HELMET,V-GARD,WHT,PK+PVC,STOCKTON-ON-TEE</v>
          </cell>
          <cell r="C21556" t="str">
            <v xml:space="preserve"> </v>
          </cell>
        </row>
        <row r="21557">
          <cell r="A21557" t="str">
            <v>GV111-0000000-L99</v>
          </cell>
          <cell r="B21557" t="str">
            <v>HELMET,V-GARD,WHT,PK+PVC,UTEC NCS SURVEY</v>
          </cell>
          <cell r="C21557" t="str">
            <v xml:space="preserve"> </v>
          </cell>
        </row>
        <row r="21558">
          <cell r="A21558" t="str">
            <v>GV111-0000000-M16</v>
          </cell>
          <cell r="B21558" t="str">
            <v>HELMET,V-GARD,WHT,PK+PVC,SUPPLY UK HIRE</v>
          </cell>
          <cell r="C21558" t="str">
            <v xml:space="preserve"> </v>
          </cell>
        </row>
        <row r="21559">
          <cell r="A21559" t="str">
            <v>GV111-0000000-M23</v>
          </cell>
          <cell r="B21559" t="str">
            <v>HELMET,V-GARD,WHT,PK+PVC,PD&amp;MS GROUP</v>
          </cell>
          <cell r="C21559" t="str">
            <v xml:space="preserve"> </v>
          </cell>
        </row>
        <row r="21560">
          <cell r="A21560" t="str">
            <v>GV111-0000000-M28</v>
          </cell>
          <cell r="B21560" t="str">
            <v>HELMET,V-GARD,WHT,PK+PVC,MALLETT LONDON</v>
          </cell>
          <cell r="C21560" t="str">
            <v xml:space="preserve"> </v>
          </cell>
        </row>
        <row r="21561">
          <cell r="A21561" t="str">
            <v>GV111-0000000-M41</v>
          </cell>
          <cell r="B21561" t="str">
            <v>HELMET,V-GARD,WHT,PK+PVC,VALLOUREC</v>
          </cell>
          <cell r="C21561" t="str">
            <v xml:space="preserve"> </v>
          </cell>
        </row>
        <row r="21562">
          <cell r="A21562" t="str">
            <v>GV111-0000000-M58</v>
          </cell>
          <cell r="B21562" t="str">
            <v>HELMET,V-GARD,WHT,PK+PVC,ATLANTIC OFFSHO</v>
          </cell>
          <cell r="C21562" t="str">
            <v xml:space="preserve"> </v>
          </cell>
        </row>
        <row r="21563">
          <cell r="A21563" t="str">
            <v>GV111-0000000-M64</v>
          </cell>
          <cell r="B21563" t="str">
            <v>HELMET,V-GARD,WHT,PK+PVC,OGILVIE CONSTRU</v>
          </cell>
          <cell r="C21563" t="str">
            <v xml:space="preserve"> </v>
          </cell>
        </row>
        <row r="21564">
          <cell r="A21564" t="str">
            <v>GV111-0000000-M73</v>
          </cell>
          <cell r="B21564" t="str">
            <v>HELMET,V-GARD,WHT,PK+PVC,DUNNE D&amp;G</v>
          </cell>
          <cell r="C21564" t="str">
            <v xml:space="preserve"> </v>
          </cell>
        </row>
        <row r="21565">
          <cell r="A21565" t="str">
            <v>GV111-0000000-M74</v>
          </cell>
          <cell r="B21565" t="str">
            <v>HELMET,V-GARD,WHT,PK+PVC,MULBURY HOMES</v>
          </cell>
          <cell r="C21565" t="str">
            <v xml:space="preserve"> </v>
          </cell>
        </row>
        <row r="21566">
          <cell r="A21566" t="str">
            <v>GV111-0000000-M77</v>
          </cell>
          <cell r="B21566" t="str">
            <v>HELMET,V-GARD,WHT,PK+PVC,GREENHAM</v>
          </cell>
          <cell r="C21566" t="str">
            <v xml:space="preserve"> </v>
          </cell>
        </row>
        <row r="21567">
          <cell r="A21567" t="str">
            <v>GV111-0000000-M81</v>
          </cell>
          <cell r="B21567" t="str">
            <v>HELMET,V-GARD,WHT,PK+PVC,MEDICS</v>
          </cell>
          <cell r="C21567" t="str">
            <v xml:space="preserve"> </v>
          </cell>
        </row>
        <row r="21568">
          <cell r="A21568" t="str">
            <v>GV111-0000000-M96</v>
          </cell>
          <cell r="B21568" t="str">
            <v>HELMET,V-GARD,WHT,PK+PVC,RAE ENERGY</v>
          </cell>
          <cell r="C21568" t="str">
            <v xml:space="preserve"> </v>
          </cell>
        </row>
        <row r="21569">
          <cell r="A21569" t="str">
            <v>GV111-0000000-N06</v>
          </cell>
          <cell r="B21569" t="str">
            <v>HELMET,V-GARD,WHT,PK+PVC,DAVID SMITH CON</v>
          </cell>
          <cell r="C21569" t="str">
            <v xml:space="preserve"> </v>
          </cell>
        </row>
        <row r="21570">
          <cell r="A21570" t="str">
            <v>GV111-0000000-N17</v>
          </cell>
          <cell r="B21570" t="str">
            <v>Helmet,V-Gard,wht,PK+PVCFMC TECHNOLOGIE</v>
          </cell>
          <cell r="C21570" t="str">
            <v xml:space="preserve"> </v>
          </cell>
        </row>
        <row r="21571">
          <cell r="A21571" t="str">
            <v>GV111-0000000-N22</v>
          </cell>
          <cell r="B21571" t="str">
            <v>Helmet,V-Gard,wht,SO,ENSCO First Aid</v>
          </cell>
          <cell r="C21571" t="str">
            <v xml:space="preserve"> </v>
          </cell>
        </row>
        <row r="21572">
          <cell r="A21572" t="str">
            <v>GV111-0000000-N31</v>
          </cell>
          <cell r="B21572" t="str">
            <v>Helmet,V-Gard,wht,SO,Argent Energy</v>
          </cell>
          <cell r="C21572" t="str">
            <v xml:space="preserve"> </v>
          </cell>
        </row>
        <row r="21573">
          <cell r="A21573" t="str">
            <v>GV111-0000000-N46</v>
          </cell>
          <cell r="B21573" t="str">
            <v>Helmet,V-Gard,wht,SO,BRIGHTLANDS</v>
          </cell>
          <cell r="C21573" t="str">
            <v xml:space="preserve"> </v>
          </cell>
        </row>
        <row r="21574">
          <cell r="A21574" t="str">
            <v>GV111-0000000-N50</v>
          </cell>
          <cell r="B21574" t="str">
            <v>Helmet,V-Gard,wht,PK+PVCRSI GROUP</v>
          </cell>
          <cell r="C21574" t="str">
            <v xml:space="preserve"> </v>
          </cell>
        </row>
        <row r="21575">
          <cell r="A21575" t="str">
            <v>GV111-0000000-N77</v>
          </cell>
          <cell r="B21575" t="str">
            <v>Helmet,V-Gard,wht,PK+PVCAQUATIC</v>
          </cell>
          <cell r="C21575" t="str">
            <v xml:space="preserve"> </v>
          </cell>
        </row>
        <row r="21576">
          <cell r="A21576" t="str">
            <v>GV111-0000000-O06</v>
          </cell>
          <cell r="B21576" t="str">
            <v>Helmet,V-Gard,wht,PK+PVC  OGILVIE HOMES</v>
          </cell>
          <cell r="C21576" t="str">
            <v xml:space="preserve"> </v>
          </cell>
        </row>
        <row r="21577">
          <cell r="A21577" t="str">
            <v>GV111-0000000-O18</v>
          </cell>
          <cell r="B21577" t="str">
            <v>Helmet,V-Gard,wht,PK+PVCfisher group air</v>
          </cell>
          <cell r="C21577" t="str">
            <v xml:space="preserve"> </v>
          </cell>
        </row>
        <row r="21578">
          <cell r="A21578" t="str">
            <v>GV111-0000000-O28</v>
          </cell>
          <cell r="B21578" t="str">
            <v>Helm,V-Gard,wß,PK PVCTSC</v>
          </cell>
          <cell r="C21578" t="str">
            <v xml:space="preserve"> </v>
          </cell>
        </row>
        <row r="21579">
          <cell r="A21579" t="str">
            <v>GV111-0000000-O30</v>
          </cell>
          <cell r="B21579" t="str">
            <v>Helmet,V-Gard,wht,PK+PVCTCO THINK SAFETY</v>
          </cell>
          <cell r="C21579" t="str">
            <v xml:space="preserve"> </v>
          </cell>
        </row>
        <row r="21580">
          <cell r="A21580" t="str">
            <v>GV111-0000000-O36</v>
          </cell>
          <cell r="B21580" t="str">
            <v>Helmet,V-Gard,wht,PK+PVC FR SECU TOTAL</v>
          </cell>
          <cell r="C21580" t="str">
            <v xml:space="preserve"> </v>
          </cell>
        </row>
        <row r="21581">
          <cell r="A21581" t="str">
            <v>GV111-0000000-O39</v>
          </cell>
          <cell r="B21581" t="str">
            <v>Helmet,V-Gard,wht,PK+PVCLEEDS BECKETT UN</v>
          </cell>
          <cell r="C21581" t="str">
            <v xml:space="preserve"> </v>
          </cell>
        </row>
        <row r="21582">
          <cell r="A21582" t="str">
            <v>GV111-0000000-O50</v>
          </cell>
          <cell r="B21582" t="str">
            <v>Helmet,V-Gard,wht,PK+PVCQuartzelec</v>
          </cell>
          <cell r="C21582" t="str">
            <v xml:space="preserve"> </v>
          </cell>
        </row>
        <row r="21583">
          <cell r="A21583" t="str">
            <v>GV111-0000000-O87</v>
          </cell>
          <cell r="B21583" t="str">
            <v>Helmet,V-Gard,wht,PK+PVCROSEMOUNT HOMES</v>
          </cell>
          <cell r="C21583" t="str">
            <v xml:space="preserve"> </v>
          </cell>
        </row>
        <row r="21584">
          <cell r="A21584" t="str">
            <v>GV111-0000000-O89</v>
          </cell>
          <cell r="B21584" t="str">
            <v>Helmet,V-Gard,wht,PK+PVCSonomatic</v>
          </cell>
          <cell r="C21584" t="str">
            <v xml:space="preserve"> </v>
          </cell>
        </row>
        <row r="21585">
          <cell r="A21585" t="str">
            <v>GV111-0000000-O91</v>
          </cell>
          <cell r="B21585" t="str">
            <v>Helmet,V-Gard,wht,PK+PVCCATS IN PARTNERS</v>
          </cell>
          <cell r="C21585" t="str">
            <v xml:space="preserve"> </v>
          </cell>
        </row>
        <row r="21586">
          <cell r="A21586" t="str">
            <v>GV111-0000000-O99</v>
          </cell>
          <cell r="B21586" t="str">
            <v>Helmet,V-Gard,wht,PK+PVCEMM CORP</v>
          </cell>
          <cell r="C21586" t="str">
            <v xml:space="preserve"> </v>
          </cell>
        </row>
        <row r="21587">
          <cell r="A21587" t="str">
            <v>GV111-0000000-P01</v>
          </cell>
          <cell r="B21587" t="str">
            <v>Helmet,V-Gard,wht,PK+PVCSEA</v>
          </cell>
          <cell r="C21587" t="str">
            <v xml:space="preserve"> </v>
          </cell>
        </row>
        <row r="21588">
          <cell r="A21588" t="str">
            <v>GV111-0000000-P15</v>
          </cell>
          <cell r="B21588" t="str">
            <v>Helmet,V-Gard,wht,PK+PVCA.W. Jenkinson</v>
          </cell>
          <cell r="C21588" t="str">
            <v xml:space="preserve"> </v>
          </cell>
        </row>
        <row r="21589">
          <cell r="A21589" t="str">
            <v>GV111-0000000-P17</v>
          </cell>
          <cell r="B21589" t="str">
            <v>Helmet,V-Gard,wht,PK+PVCSTORK White BEYO</v>
          </cell>
          <cell r="C21589" t="str">
            <v xml:space="preserve"> </v>
          </cell>
        </row>
        <row r="21590">
          <cell r="A21590" t="str">
            <v>GV111-0000000-P28</v>
          </cell>
          <cell r="B21590" t="str">
            <v>Helmet,V-Gard,wht,PK+PVCPRECISION GEOMAT</v>
          </cell>
          <cell r="C21590" t="str">
            <v xml:space="preserve"> </v>
          </cell>
        </row>
        <row r="21591">
          <cell r="A21591" t="str">
            <v>GV111-0000000-P30</v>
          </cell>
          <cell r="B21591" t="str">
            <v>Helmet,V-Gard,wht,PK+PVCActavo</v>
          </cell>
          <cell r="C21591" t="str">
            <v xml:space="preserve"> </v>
          </cell>
        </row>
        <row r="21592">
          <cell r="A21592" t="str">
            <v>GV111-0000000-P67</v>
          </cell>
          <cell r="B21592" t="str">
            <v>Helmet,V-Gard,wht,PK+PVCAtlas Profession</v>
          </cell>
          <cell r="C21592" t="str">
            <v xml:space="preserve"> </v>
          </cell>
        </row>
        <row r="21593">
          <cell r="A21593" t="str">
            <v>GV111-0000000-P83</v>
          </cell>
          <cell r="B21593" t="str">
            <v>Helmet,V-Gard,wht,PK+PVCTEEKAY</v>
          </cell>
          <cell r="C21593" t="str">
            <v xml:space="preserve"> </v>
          </cell>
        </row>
        <row r="21594">
          <cell r="A21594" t="str">
            <v>GV111-0000000-Q41</v>
          </cell>
          <cell r="B21594" t="str">
            <v>Helmet,V-Gard,wht,PK+PVCFusion</v>
          </cell>
          <cell r="C21594" t="str">
            <v xml:space="preserve"> </v>
          </cell>
        </row>
        <row r="21595">
          <cell r="A21595" t="str">
            <v>GV111-0000000-Q60</v>
          </cell>
          <cell r="B21595" t="str">
            <v>Helmet,V-Gard,wht,PK+PVCGlobal Marine</v>
          </cell>
          <cell r="C21595" t="str">
            <v xml:space="preserve"> </v>
          </cell>
        </row>
        <row r="21596">
          <cell r="A21596" t="str">
            <v>GV111-0000000-Q67</v>
          </cell>
          <cell r="B21596" t="str">
            <v>Helmet,V-Gard,wht,PK+PVCHeat Seal</v>
          </cell>
          <cell r="C21596" t="str">
            <v xml:space="preserve"> </v>
          </cell>
        </row>
        <row r="21597">
          <cell r="A21597" t="str">
            <v>GV111-0000000-Q84</v>
          </cell>
          <cell r="B21597" t="str">
            <v>Helmet,V-Gard,wht,PK+PVCArgent Energy Sw</v>
          </cell>
          <cell r="C21597" t="str">
            <v xml:space="preserve"> </v>
          </cell>
        </row>
        <row r="21598">
          <cell r="A21598" t="str">
            <v>GV111-0000000-R43</v>
          </cell>
          <cell r="B21598" t="str">
            <v>Helmet,V-Gard,wht,PK+PVCIDS</v>
          </cell>
          <cell r="C21598" t="str">
            <v xml:space="preserve"> </v>
          </cell>
        </row>
        <row r="21599">
          <cell r="A21599" t="str">
            <v>GV111-0000000-R54</v>
          </cell>
          <cell r="B21599" t="str">
            <v>Helmet,V-Gard,wht,PK+PVCWEIR</v>
          </cell>
          <cell r="C21599" t="str">
            <v xml:space="preserve"> </v>
          </cell>
        </row>
        <row r="21600">
          <cell r="A21600" t="str">
            <v>GV111-0000000-R95</v>
          </cell>
          <cell r="B21600" t="str">
            <v>Helmet,V-Gard,wht,PK+PVCCountesswell</v>
          </cell>
          <cell r="C21600" t="str">
            <v xml:space="preserve"> </v>
          </cell>
        </row>
        <row r="21601">
          <cell r="A21601" t="str">
            <v>GV111-0000000-S69</v>
          </cell>
          <cell r="B21601" t="str">
            <v>Helmet,V-Gard,wht,PK+PVCA1BA</v>
          </cell>
          <cell r="C21601" t="str">
            <v xml:space="preserve"> </v>
          </cell>
        </row>
        <row r="21602">
          <cell r="A21602" t="str">
            <v>GV111-0000000-T08</v>
          </cell>
          <cell r="B21602" t="str">
            <v>Helmet,V-Gard,wht,PK+PVCWOOD GROUP Black</v>
          </cell>
          <cell r="C21602" t="str">
            <v xml:space="preserve"> </v>
          </cell>
        </row>
        <row r="21603">
          <cell r="A21603" t="str">
            <v>GV111-0000000-T10</v>
          </cell>
          <cell r="B21603" t="str">
            <v>Helm,V-Gard,wß,PK PVC</v>
          </cell>
          <cell r="C21603" t="str">
            <v xml:space="preserve"> </v>
          </cell>
        </row>
        <row r="21604">
          <cell r="A21604" t="str">
            <v>GV111-0000000-T90</v>
          </cell>
          <cell r="B21604" t="str">
            <v>Helmet,V-Gard,wht,PK+PVCSTOWEN Blue and</v>
          </cell>
          <cell r="C21604" t="str">
            <v xml:space="preserve"> </v>
          </cell>
        </row>
        <row r="21605">
          <cell r="A21605" t="str">
            <v>GV111-0000000-U03</v>
          </cell>
          <cell r="B21605" t="str">
            <v>Helmet,V-Gard,wht,PK+PVCA £ S</v>
          </cell>
          <cell r="C21605" t="str">
            <v xml:space="preserve"> </v>
          </cell>
        </row>
        <row r="21606">
          <cell r="A21606" t="str">
            <v>GV111-0000000-U30</v>
          </cell>
          <cell r="B21606" t="str">
            <v>Helmet,V-Gard,wht,PK+PVCBRIAN HENDRY</v>
          </cell>
          <cell r="C21606" t="str">
            <v xml:space="preserve"> </v>
          </cell>
        </row>
        <row r="21607">
          <cell r="A21607" t="str">
            <v>GV111-0000000-U41</v>
          </cell>
          <cell r="B21607" t="str">
            <v>Helmet,V-Gard,wht,PK+PVCSWAGELINING</v>
          </cell>
          <cell r="C21607" t="str">
            <v xml:space="preserve"> </v>
          </cell>
        </row>
        <row r="21608">
          <cell r="A21608" t="str">
            <v>GV111-0000000-U44</v>
          </cell>
          <cell r="B21608" t="str">
            <v>Helmet,V-Gard,wht,PK+PVCBUMIARMADA</v>
          </cell>
          <cell r="C21608" t="str">
            <v xml:space="preserve"> </v>
          </cell>
        </row>
        <row r="21609">
          <cell r="A21609" t="str">
            <v>GV111-0000000-U58</v>
          </cell>
          <cell r="B21609" t="str">
            <v>Helmet,V-Gard,wht,PK+PVCLEYBOURNE White</v>
          </cell>
          <cell r="C21609" t="str">
            <v xml:space="preserve"> </v>
          </cell>
        </row>
        <row r="21610">
          <cell r="A21610" t="str">
            <v>GV111-0000000-U87</v>
          </cell>
          <cell r="B21610" t="str">
            <v>Helmet,V-Gard,wht,PK+PVCAllfree</v>
          </cell>
          <cell r="C21610" t="str">
            <v xml:space="preserve"> </v>
          </cell>
        </row>
        <row r="21611">
          <cell r="A21611" t="str">
            <v>GV111-0000000-V14</v>
          </cell>
          <cell r="B21611" t="str">
            <v>Helmet,V-Gard,wht,PK+PVCADAMS CONSULTING</v>
          </cell>
          <cell r="C21611" t="str">
            <v xml:space="preserve"> </v>
          </cell>
        </row>
        <row r="21612">
          <cell r="A21612" t="str">
            <v>GV111-0000000-W29</v>
          </cell>
          <cell r="B21612" t="str">
            <v>Helmet,V-Gard,wht,PK+PVCsubsea 2</v>
          </cell>
          <cell r="C21612" t="str">
            <v xml:space="preserve"> </v>
          </cell>
        </row>
        <row r="21613">
          <cell r="A21613" t="str">
            <v>GV111-0000000-W38</v>
          </cell>
          <cell r="B21613" t="str">
            <v>Helmet,V-Gard,wht,PK+PVCSAIPEM Blue and</v>
          </cell>
          <cell r="C21613" t="str">
            <v xml:space="preserve"> </v>
          </cell>
        </row>
        <row r="21614">
          <cell r="A21614" t="str">
            <v>GV111-0000000-W90</v>
          </cell>
          <cell r="B21614" t="str">
            <v>Helmet,V-Gard,wht,PK+PVCMI SWACO New Log</v>
          </cell>
          <cell r="C21614" t="str">
            <v xml:space="preserve"> </v>
          </cell>
        </row>
        <row r="21615">
          <cell r="A21615" t="str">
            <v>GV111-0000000-X80</v>
          </cell>
          <cell r="B21615" t="str">
            <v>Helmet,V-Gard,wht,PK+PVC HERTEL INDUSTRI</v>
          </cell>
          <cell r="C21615" t="str">
            <v xml:space="preserve"> </v>
          </cell>
        </row>
        <row r="21616">
          <cell r="A21616" t="str">
            <v>GV111-0000000-Y10</v>
          </cell>
          <cell r="B21616" t="str">
            <v>Helmet,V-Gard,wht,PK+PVCsubseaquence</v>
          </cell>
          <cell r="C21616" t="str">
            <v xml:space="preserve"> </v>
          </cell>
        </row>
        <row r="21617">
          <cell r="A21617" t="str">
            <v>GV111-0000000-Y21</v>
          </cell>
          <cell r="B21617" t="str">
            <v>Helmet,V-Gard,wht,PK+PVCEMERSON TM.</v>
          </cell>
          <cell r="C21617" t="str">
            <v xml:space="preserve"> </v>
          </cell>
        </row>
        <row r="21618">
          <cell r="A21618" t="str">
            <v>GV111-0000000-Y67</v>
          </cell>
          <cell r="B21618" t="str">
            <v>Helmet,V-Gard,wht,PK+PVCBIBBY MARINE SER</v>
          </cell>
          <cell r="C21618" t="str">
            <v xml:space="preserve"> </v>
          </cell>
        </row>
        <row r="21619">
          <cell r="A21619" t="str">
            <v>GV111-0000000-Y78</v>
          </cell>
          <cell r="B21619" t="str">
            <v>Helm,V-Gard,wß,PK PVCCHRYSAOR</v>
          </cell>
          <cell r="C21619" t="str">
            <v xml:space="preserve"> </v>
          </cell>
        </row>
        <row r="21620">
          <cell r="A21620" t="str">
            <v>GV111-0000000-Y89</v>
          </cell>
          <cell r="B21620" t="str">
            <v>Helmet,V-Gard,wht,PK+PVCENDEL engie</v>
          </cell>
          <cell r="C21620" t="str">
            <v xml:space="preserve"> </v>
          </cell>
        </row>
        <row r="21621">
          <cell r="A21621" t="str">
            <v>GV111-0000000-Z11</v>
          </cell>
          <cell r="B21621" t="str">
            <v>Helmet,V-Gard,wht,PK+PVCSeadrill</v>
          </cell>
          <cell r="C21621" t="str">
            <v xml:space="preserve"> </v>
          </cell>
        </row>
        <row r="21622">
          <cell r="A21622" t="str">
            <v>GV111-0000000-Z44</v>
          </cell>
          <cell r="B21622" t="str">
            <v>Helmet,V-Gard,wht,PK+PVC Worley Parsons</v>
          </cell>
          <cell r="C21622" t="str">
            <v xml:space="preserve"> </v>
          </cell>
        </row>
        <row r="21623">
          <cell r="A21623" t="str">
            <v>GV111-0000000-Z75</v>
          </cell>
          <cell r="B21623" t="str">
            <v>Helmet,V-Gard,wht,PK+PVCSHELL</v>
          </cell>
          <cell r="C21623" t="str">
            <v xml:space="preserve"> </v>
          </cell>
        </row>
        <row r="21624">
          <cell r="A21624" t="str">
            <v>GV111-00A0000-559</v>
          </cell>
          <cell r="B21624" t="str">
            <v>V-GARD WHITE PK+PVC BILSTER BERG</v>
          </cell>
          <cell r="C21624" t="str">
            <v xml:space="preserve"> </v>
          </cell>
        </row>
        <row r="21625">
          <cell r="A21625" t="str">
            <v>GV111-00A0000-608</v>
          </cell>
          <cell r="B21625" t="str">
            <v>V-GARD WHITE PK+PVC STEIN EXPO</v>
          </cell>
          <cell r="C21625" t="str">
            <v xml:space="preserve"> </v>
          </cell>
        </row>
        <row r="21626">
          <cell r="A21626" t="str">
            <v>GV111-00A0000-712</v>
          </cell>
          <cell r="B21626" t="str">
            <v>V-GARD WHITE PK+PVC ALTEMEIER</v>
          </cell>
          <cell r="C21626" t="str">
            <v xml:space="preserve"> </v>
          </cell>
        </row>
        <row r="21627">
          <cell r="A21627" t="str">
            <v>GV111-00A0000-720</v>
          </cell>
          <cell r="B21627" t="str">
            <v>V-GARD WHITE PK+PVC AMAND</v>
          </cell>
          <cell r="C21627" t="str">
            <v xml:space="preserve"> </v>
          </cell>
        </row>
        <row r="21628">
          <cell r="A21628" t="str">
            <v>GV111-00A0000-781</v>
          </cell>
          <cell r="B21628" t="str">
            <v>V-GARD WHITE PK+PVC KELLNER TELECOM</v>
          </cell>
          <cell r="C21628" t="str">
            <v xml:space="preserve"> </v>
          </cell>
        </row>
        <row r="21629">
          <cell r="A21629" t="str">
            <v>GV111-00A0000-899</v>
          </cell>
          <cell r="B21629" t="str">
            <v>V-GARD WHITE PK+PVC PRO O2</v>
          </cell>
          <cell r="C21629" t="str">
            <v xml:space="preserve"> </v>
          </cell>
        </row>
        <row r="21630">
          <cell r="A21630" t="str">
            <v>GV111-00A0000-A15</v>
          </cell>
          <cell r="B21630" t="str">
            <v>V-GARD WHITE PK+PVC BAY WA</v>
          </cell>
          <cell r="C21630" t="str">
            <v xml:space="preserve"> </v>
          </cell>
        </row>
        <row r="21631">
          <cell r="A21631" t="str">
            <v>GV111-00A0000-B06</v>
          </cell>
          <cell r="B21631" t="str">
            <v>V-GARD WHITE PK+PVC GLASS</v>
          </cell>
          <cell r="C21631" t="str">
            <v xml:space="preserve"> </v>
          </cell>
        </row>
        <row r="21632">
          <cell r="A21632" t="str">
            <v>GV111-00A0000-G51</v>
          </cell>
          <cell r="B21632" t="str">
            <v>V-GARD WHITE PK+PVC BCE</v>
          </cell>
          <cell r="C21632" t="str">
            <v xml:space="preserve"> </v>
          </cell>
        </row>
        <row r="21633">
          <cell r="A21633" t="str">
            <v>GV111-00A0000-H03</v>
          </cell>
          <cell r="B21633" t="str">
            <v>V-GARD WHITE PK+PVC WST BAU</v>
          </cell>
          <cell r="C21633" t="str">
            <v xml:space="preserve"> </v>
          </cell>
        </row>
        <row r="21634">
          <cell r="A21634" t="str">
            <v>GV111-00A0000-I23</v>
          </cell>
          <cell r="B21634" t="str">
            <v>V-GARD WHITE PK+PVC STEIN EXPO</v>
          </cell>
          <cell r="C21634" t="str">
            <v xml:space="preserve"> </v>
          </cell>
        </row>
        <row r="21635">
          <cell r="A21635" t="str">
            <v>GV111-00A0000-W66</v>
          </cell>
          <cell r="B21635" t="str">
            <v>Helmet,V-Gard,wht,PK+PVCneska</v>
          </cell>
          <cell r="C21635" t="str">
            <v xml:space="preserve"> </v>
          </cell>
        </row>
        <row r="21636">
          <cell r="A21636" t="str">
            <v>GV111-00A0000-Y15</v>
          </cell>
          <cell r="B21636" t="str">
            <v>Helmet,V-Gard,wht,PK+PVCEIFFAGE ROUTE +</v>
          </cell>
          <cell r="C21636" t="str">
            <v xml:space="preserve"> </v>
          </cell>
        </row>
        <row r="21637">
          <cell r="A21637" t="str">
            <v>GV111-2000000-108</v>
          </cell>
          <cell r="B21637" t="str">
            <v>V-GARD WHITE PK+PVC INEOS</v>
          </cell>
          <cell r="C21637" t="str">
            <v xml:space="preserve"> </v>
          </cell>
        </row>
        <row r="21638">
          <cell r="A21638" t="str">
            <v>GV111-2000000-981</v>
          </cell>
          <cell r="B21638" t="str">
            <v>V-GARD WHITE PK+PVC CG POWER</v>
          </cell>
          <cell r="C21638" t="str">
            <v xml:space="preserve"> </v>
          </cell>
        </row>
        <row r="21639">
          <cell r="A21639" t="str">
            <v>GV111-2000000-L90</v>
          </cell>
          <cell r="B21639" t="str">
            <v>HELMET,V-GARD,WHT,PK+PVC,PETROINEOS</v>
          </cell>
          <cell r="C21639" t="str">
            <v xml:space="preserve"> </v>
          </cell>
        </row>
        <row r="21640">
          <cell r="A21640" t="str">
            <v>GV112-0000000-011</v>
          </cell>
          <cell r="B21640" t="str">
            <v>VGARD WHITE FTIII+PVC PERENCO</v>
          </cell>
          <cell r="C21640" t="str">
            <v xml:space="preserve"> </v>
          </cell>
        </row>
        <row r="21641">
          <cell r="A21641" t="str">
            <v>GV112-0000000-050</v>
          </cell>
          <cell r="B21641" t="str">
            <v>V-GARD WHITE FTIII+PVC SCHLUMBERGER</v>
          </cell>
          <cell r="C21641" t="str">
            <v xml:space="preserve"> </v>
          </cell>
        </row>
        <row r="21642">
          <cell r="A21642" t="str">
            <v>GV112-0000000-067</v>
          </cell>
          <cell r="B21642" t="str">
            <v>Helmet,V-Gard,wht,FTIII+PVC SHELL</v>
          </cell>
          <cell r="C21642" t="str">
            <v xml:space="preserve"> </v>
          </cell>
        </row>
        <row r="21643">
          <cell r="A21643" t="str">
            <v>GV112-0000000-069</v>
          </cell>
          <cell r="B21643" t="str">
            <v>Helmet,V-Gard,wht,FTIII+PVC PETROFAC</v>
          </cell>
          <cell r="C21643" t="str">
            <v xml:space="preserve"> </v>
          </cell>
        </row>
        <row r="21644">
          <cell r="A21644" t="str">
            <v>GV112-0000000-073</v>
          </cell>
          <cell r="B21644" t="str">
            <v>VGARD WHITE FTIII+PVC BIS SALAMIS</v>
          </cell>
          <cell r="C21644" t="str">
            <v xml:space="preserve"> </v>
          </cell>
        </row>
        <row r="21645">
          <cell r="A21645" t="str">
            <v>GV112-0000000-079</v>
          </cell>
          <cell r="B21645" t="str">
            <v>V-GARD WHITE FTIII+PVC SSE</v>
          </cell>
          <cell r="C21645" t="str">
            <v xml:space="preserve"> </v>
          </cell>
        </row>
        <row r="21646">
          <cell r="A21646" t="str">
            <v>GV112-0000000-105</v>
          </cell>
          <cell r="B21646" t="str">
            <v>V-GARD WHITE FTIII+PVC EDF ENERGY</v>
          </cell>
          <cell r="C21646" t="str">
            <v xml:space="preserve"> </v>
          </cell>
        </row>
        <row r="21647">
          <cell r="A21647" t="str">
            <v>GV112-0000000-170</v>
          </cell>
          <cell r="B21647" t="str">
            <v>VGARD WHITE FTIII+PVC BTU KWT</v>
          </cell>
          <cell r="C21647" t="str">
            <v xml:space="preserve"> </v>
          </cell>
        </row>
        <row r="21648">
          <cell r="A21648" t="str">
            <v>GV112-0000000-184</v>
          </cell>
          <cell r="B21648" t="str">
            <v>Helmet,V-Gard,wht,FTIII+PVCAJS</v>
          </cell>
          <cell r="C21648" t="str">
            <v xml:space="preserve"> </v>
          </cell>
        </row>
        <row r="21649">
          <cell r="A21649" t="str">
            <v>GV112-0000000-186</v>
          </cell>
          <cell r="B21649" t="str">
            <v>V-GARD WHITE FTIII+PVC VROON</v>
          </cell>
          <cell r="C21649" t="str">
            <v xml:space="preserve"> </v>
          </cell>
        </row>
        <row r="21650">
          <cell r="A21650" t="str">
            <v>GV112-0000000-202</v>
          </cell>
          <cell r="B21650" t="str">
            <v>V-GARD WHITE FTIII+PVC BALFOUR BEATTY</v>
          </cell>
          <cell r="C21650" t="str">
            <v xml:space="preserve"> </v>
          </cell>
        </row>
        <row r="21651">
          <cell r="A21651" t="str">
            <v>GV112-0000000-282</v>
          </cell>
          <cell r="B21651" t="str">
            <v>V-GARD WHITE FTIII+PVC EXXON MOBIL</v>
          </cell>
          <cell r="C21651" t="str">
            <v xml:space="preserve"> </v>
          </cell>
        </row>
        <row r="21652">
          <cell r="A21652" t="str">
            <v>GV112-0000000-304</v>
          </cell>
          <cell r="B21652" t="str">
            <v>V-GARD WHITE FTIII+PVC SHETLAND ISLAND B</v>
          </cell>
          <cell r="C21652" t="str">
            <v xml:space="preserve"> </v>
          </cell>
        </row>
        <row r="21653">
          <cell r="A21653" t="str">
            <v>GV112-0000000-405</v>
          </cell>
          <cell r="B21653" t="str">
            <v>V-GARD WHITE FTIII+PVC PERENCO BLACK</v>
          </cell>
          <cell r="C21653" t="str">
            <v xml:space="preserve"> </v>
          </cell>
        </row>
        <row r="21654">
          <cell r="A21654" t="str">
            <v>GV112-0000000-616</v>
          </cell>
          <cell r="B21654" t="str">
            <v>V-GARD WHITE FTIII+PVC NOV</v>
          </cell>
          <cell r="C21654" t="str">
            <v xml:space="preserve"> </v>
          </cell>
        </row>
        <row r="21655">
          <cell r="A21655" t="str">
            <v>GV112-0000000-627</v>
          </cell>
          <cell r="B21655" t="str">
            <v>V-GARD WHITE FTIII+PVC MACTAGGART &amp; MICK</v>
          </cell>
          <cell r="C21655" t="str">
            <v xml:space="preserve"> </v>
          </cell>
        </row>
        <row r="21656">
          <cell r="A21656" t="str">
            <v>GV112-0000000-652</v>
          </cell>
          <cell r="B21656" t="str">
            <v>V-GARD WHITE FTIII+PVC ESSO</v>
          </cell>
          <cell r="C21656" t="str">
            <v xml:space="preserve"> </v>
          </cell>
        </row>
        <row r="21657">
          <cell r="A21657" t="str">
            <v>GV112-0000000-668</v>
          </cell>
          <cell r="B21657" t="str">
            <v>V-GARD WHITE FTIII+PVC HAGUE</v>
          </cell>
          <cell r="C21657" t="str">
            <v xml:space="preserve"> </v>
          </cell>
        </row>
        <row r="21658">
          <cell r="A21658" t="str">
            <v>GV112-0000000-763</v>
          </cell>
          <cell r="B21658" t="str">
            <v>V-GARD WHITE FTIII+PVC JB REFRIGERATION</v>
          </cell>
          <cell r="C21658" t="str">
            <v xml:space="preserve"> </v>
          </cell>
        </row>
        <row r="21659">
          <cell r="A21659" t="str">
            <v>GV112-0000000-802</v>
          </cell>
          <cell r="B21659" t="str">
            <v>V-GARD WHITE FTIII+PVC SINERJI PRO RED</v>
          </cell>
          <cell r="C21659" t="str">
            <v xml:space="preserve"> </v>
          </cell>
        </row>
        <row r="21660">
          <cell r="A21660" t="str">
            <v>GV112-0000000-803</v>
          </cell>
          <cell r="B21660" t="str">
            <v>V-GARD WHITE FTIII+PVC SINERJI PRO BLUE</v>
          </cell>
          <cell r="C21660" t="str">
            <v xml:space="preserve"> </v>
          </cell>
        </row>
        <row r="21661">
          <cell r="A21661" t="str">
            <v>GV112-0000000-827</v>
          </cell>
          <cell r="B21661" t="str">
            <v>V-GARD WHITE FTIII+PVC IQA</v>
          </cell>
          <cell r="C21661" t="str">
            <v xml:space="preserve"> </v>
          </cell>
        </row>
        <row r="21662">
          <cell r="A21662" t="str">
            <v>GV112-0000000-861</v>
          </cell>
          <cell r="B21662" t="str">
            <v>V-GARD WHITE FTIII+PVC DANDARA</v>
          </cell>
          <cell r="C21662" t="str">
            <v xml:space="preserve"> </v>
          </cell>
        </row>
        <row r="21663">
          <cell r="A21663" t="str">
            <v>GV112-0000000-878</v>
          </cell>
          <cell r="B21663" t="str">
            <v>V-GARD WHITE FTIII+PVC SABIC</v>
          </cell>
          <cell r="C21663" t="str">
            <v xml:space="preserve"> </v>
          </cell>
        </row>
        <row r="21664">
          <cell r="A21664" t="str">
            <v>GV112-0000000-887</v>
          </cell>
          <cell r="B21664" t="str">
            <v>V-GARD WHITE FTIII+PVC TENCATE MAINTENAN</v>
          </cell>
          <cell r="C21664" t="str">
            <v xml:space="preserve"> </v>
          </cell>
        </row>
        <row r="21665">
          <cell r="A21665" t="str">
            <v>GV112-0000000-922</v>
          </cell>
          <cell r="B21665" t="str">
            <v>V-GARD WHITE FTIII+PVC BREEDON</v>
          </cell>
          <cell r="C21665" t="str">
            <v xml:space="preserve"> </v>
          </cell>
        </row>
        <row r="21666">
          <cell r="A21666" t="str">
            <v>GV112-0000000-979</v>
          </cell>
          <cell r="B21666" t="str">
            <v>HELMET,V-GARD,WHT,FTIII+PVCEES ENTERPRIS</v>
          </cell>
          <cell r="C21666" t="str">
            <v xml:space="preserve"> </v>
          </cell>
        </row>
        <row r="21667">
          <cell r="A21667" t="str">
            <v>GV112-0000000-A04</v>
          </cell>
          <cell r="B21667" t="str">
            <v>V-GARD WHITE FTIII+PVC SUMMERLEE</v>
          </cell>
          <cell r="C21667" t="str">
            <v xml:space="preserve"> </v>
          </cell>
        </row>
        <row r="21668">
          <cell r="A21668" t="str">
            <v>GV112-0000000-A33</v>
          </cell>
          <cell r="B21668" t="str">
            <v>V-GARD WHITE FTIII+PVC SUEZ ENVIRONNEMEN</v>
          </cell>
          <cell r="C21668" t="str">
            <v xml:space="preserve"> </v>
          </cell>
        </row>
        <row r="21669">
          <cell r="A21669" t="str">
            <v>GV112-0000000-A37</v>
          </cell>
          <cell r="B21669" t="str">
            <v>V-GARD WHITE FTIII+PVC SSE CONTRACTING</v>
          </cell>
          <cell r="C21669" t="str">
            <v xml:space="preserve"> </v>
          </cell>
        </row>
        <row r="21670">
          <cell r="A21670" t="str">
            <v>GV112-0000000-AJ0</v>
          </cell>
          <cell r="B21670" t="str">
            <v>Helmet,V-Gard,wht,FTIII+PVC Borr Drillin</v>
          </cell>
          <cell r="C21670" t="str">
            <v xml:space="preserve"> </v>
          </cell>
        </row>
        <row r="21671">
          <cell r="A21671" t="str">
            <v>GV112-0000000-AJ9</v>
          </cell>
          <cell r="B21671" t="str">
            <v>Helmet,V-Gard,wht,FTIII+PVC ORYX ENERGIE</v>
          </cell>
          <cell r="C21671" t="str">
            <v xml:space="preserve"> </v>
          </cell>
        </row>
        <row r="21672">
          <cell r="A21672" t="str">
            <v>GV112-0000000-AM8</v>
          </cell>
          <cell r="B21672" t="str">
            <v>Helmet,V-Gard,wht,FTIII+PVC MONUMENT LAN</v>
          </cell>
          <cell r="C21672" t="str">
            <v xml:space="preserve"> </v>
          </cell>
        </row>
        <row r="21673">
          <cell r="A21673" t="str">
            <v>GV112-0000000-AP4</v>
          </cell>
          <cell r="B21673" t="str">
            <v>Helmet,V-Gard,wht,FTIII+PVC Crowner's se</v>
          </cell>
          <cell r="C21673" t="str">
            <v xml:space="preserve"> </v>
          </cell>
        </row>
        <row r="21674">
          <cell r="A21674" t="str">
            <v>GV112-0000000-AR4</v>
          </cell>
          <cell r="B21674" t="str">
            <v>Helmet,V-Gard,wht,FTIII+PVC ABALONE agen</v>
          </cell>
          <cell r="C21674" t="str">
            <v xml:space="preserve"> </v>
          </cell>
        </row>
        <row r="21675">
          <cell r="A21675" t="str">
            <v>GV112-0000000-AT7</v>
          </cell>
          <cell r="B21675" t="str">
            <v>Helmet,V-Gard,wht,FTIII+PVCBOA</v>
          </cell>
          <cell r="C21675" t="str">
            <v xml:space="preserve"> </v>
          </cell>
        </row>
        <row r="21676">
          <cell r="A21676" t="str">
            <v>GV112-0000000-B30</v>
          </cell>
          <cell r="B21676" t="str">
            <v>V-GARD WHITE FTIII+PVC PROFESSION ENTREP</v>
          </cell>
          <cell r="C21676" t="str">
            <v xml:space="preserve"> </v>
          </cell>
        </row>
        <row r="21677">
          <cell r="A21677" t="str">
            <v>GV112-0000000-B64</v>
          </cell>
          <cell r="B21677" t="str">
            <v>V-GARD WHITE FTIII+PVC SSE CONTRACT.SAFE</v>
          </cell>
          <cell r="C21677" t="str">
            <v xml:space="preserve"> </v>
          </cell>
        </row>
        <row r="21678">
          <cell r="A21678" t="str">
            <v>GV112-0000000-C07</v>
          </cell>
          <cell r="B21678" t="str">
            <v>V-GARD WHITE FTIII+PVC AIMC</v>
          </cell>
          <cell r="C21678" t="str">
            <v xml:space="preserve"> </v>
          </cell>
        </row>
        <row r="21679">
          <cell r="A21679" t="str">
            <v>GV112-0000000-C10</v>
          </cell>
          <cell r="B21679" t="str">
            <v>V-GARD WHITE FTIII+PVC NIGERDOCK</v>
          </cell>
          <cell r="C21679" t="str">
            <v xml:space="preserve"> </v>
          </cell>
        </row>
        <row r="21680">
          <cell r="A21680" t="str">
            <v>GV112-0000000-C12</v>
          </cell>
          <cell r="B21680" t="str">
            <v>V-GARD WHITE FTIII+PVC AMS</v>
          </cell>
          <cell r="C21680" t="str">
            <v xml:space="preserve"> </v>
          </cell>
        </row>
        <row r="21681">
          <cell r="A21681" t="str">
            <v>GV112-0000000-C61</v>
          </cell>
          <cell r="B21681" t="str">
            <v>V-GARD WHITE FTIII+PVC GDF SUEZ FRONT</v>
          </cell>
          <cell r="C21681" t="str">
            <v xml:space="preserve"> </v>
          </cell>
        </row>
        <row r="21682">
          <cell r="A21682" t="str">
            <v>GV112-0000000-C70</v>
          </cell>
          <cell r="B21682" t="str">
            <v>V-GARD WHITE FTIII+PVC PROSPECTOR BLEU 3</v>
          </cell>
          <cell r="C21682" t="str">
            <v xml:space="preserve"> </v>
          </cell>
        </row>
        <row r="21683">
          <cell r="A21683" t="str">
            <v>GV112-0000000-C75</v>
          </cell>
          <cell r="B21683" t="str">
            <v>Helmet,V-Gard,wht,FTIII+PVCBILFINGER ver</v>
          </cell>
          <cell r="C21683" t="str">
            <v xml:space="preserve"> </v>
          </cell>
        </row>
        <row r="21684">
          <cell r="A21684" t="str">
            <v>GV112-0000000-D49</v>
          </cell>
          <cell r="B21684" t="str">
            <v>V-GARD WHITE FTIII+PVC ENQUEST</v>
          </cell>
          <cell r="C21684" t="str">
            <v xml:space="preserve"> </v>
          </cell>
        </row>
        <row r="21685">
          <cell r="A21685" t="str">
            <v>GV112-0000000-D73</v>
          </cell>
          <cell r="B21685" t="str">
            <v>V-GARD WHITE FTIII+PVC PENTAGON</v>
          </cell>
          <cell r="C21685" t="str">
            <v xml:space="preserve"> </v>
          </cell>
        </row>
        <row r="21686">
          <cell r="A21686" t="str">
            <v>GV112-0000000-D74</v>
          </cell>
          <cell r="B21686" t="str">
            <v>V-GARD WHITE FTIII+PVC HERTEL</v>
          </cell>
          <cell r="C21686" t="str">
            <v xml:space="preserve"> </v>
          </cell>
        </row>
        <row r="21687">
          <cell r="A21687" t="str">
            <v>GV112-0000000-E21</v>
          </cell>
          <cell r="B21687" t="str">
            <v>HELMET,V-GARD,WHT,FTIII+PVCSTOLTHAVEN</v>
          </cell>
          <cell r="C21687" t="str">
            <v xml:space="preserve"> </v>
          </cell>
        </row>
        <row r="21688">
          <cell r="A21688" t="str">
            <v>GV112-0000000-G95</v>
          </cell>
          <cell r="B21688" t="str">
            <v>V-GARD WHITE FTIII+PVC VENKO OFFSHORE BL</v>
          </cell>
          <cell r="C21688" t="str">
            <v xml:space="preserve"> </v>
          </cell>
        </row>
        <row r="21689">
          <cell r="A21689" t="str">
            <v>GV112-0000000-G97</v>
          </cell>
          <cell r="B21689" t="str">
            <v>V-GARD WHITE FTIII+PVC ALAN CAMP ARCHITE</v>
          </cell>
          <cell r="C21689" t="str">
            <v xml:space="preserve"> </v>
          </cell>
        </row>
        <row r="21690">
          <cell r="A21690" t="str">
            <v>GV112-0000000-H25</v>
          </cell>
          <cell r="B21690" t="str">
            <v>V-GARD WHITE FTIII+PVC VISITOR</v>
          </cell>
          <cell r="C21690" t="str">
            <v xml:space="preserve"> </v>
          </cell>
        </row>
        <row r="21691">
          <cell r="A21691" t="str">
            <v>GV112-0000000-H36</v>
          </cell>
          <cell r="B21691" t="str">
            <v>V-GARD WHITE FTIII+PVC WORKPLACE SOLUTIO</v>
          </cell>
          <cell r="C21691" t="str">
            <v xml:space="preserve"> </v>
          </cell>
        </row>
        <row r="21692">
          <cell r="A21692" t="str">
            <v>GV112-0000000-H97</v>
          </cell>
          <cell r="B21692" t="str">
            <v>V-GARD WHITE FTIII+PVC EUROSAFE</v>
          </cell>
          <cell r="C21692" t="str">
            <v xml:space="preserve"> </v>
          </cell>
        </row>
        <row r="21693">
          <cell r="A21693" t="str">
            <v>GV112-0000000-I82</v>
          </cell>
          <cell r="B21693" t="str">
            <v>V-GARD WHITE FTIII+PVC FENDERCARE</v>
          </cell>
          <cell r="C21693" t="str">
            <v xml:space="preserve"> </v>
          </cell>
        </row>
        <row r="21694">
          <cell r="A21694" t="str">
            <v>GV112-0000000-J27</v>
          </cell>
          <cell r="B21694" t="str">
            <v>V-GARD WHITE FTIII+PVC GDF SUEZ GB</v>
          </cell>
          <cell r="C21694" t="str">
            <v xml:space="preserve"> </v>
          </cell>
        </row>
        <row r="21695">
          <cell r="A21695" t="str">
            <v>GV112-0000000-J46</v>
          </cell>
          <cell r="B21695" t="str">
            <v>V-GARD WHITE FTIII+PVC EXXON MOBIL SECUR</v>
          </cell>
          <cell r="C21695" t="str">
            <v xml:space="preserve"> </v>
          </cell>
        </row>
        <row r="21696">
          <cell r="A21696" t="str">
            <v>GV112-0000000-K44</v>
          </cell>
          <cell r="B21696" t="str">
            <v>Helmet,V-Gard,wht,FTIII+PVCsse 35x75mm</v>
          </cell>
          <cell r="C21696" t="str">
            <v xml:space="preserve"> </v>
          </cell>
        </row>
        <row r="21697">
          <cell r="A21697" t="str">
            <v>GV112-0000000-K58</v>
          </cell>
          <cell r="B21697" t="str">
            <v>V-GARD BLANC FT CONTROLLED SCAFFOLDIG LT</v>
          </cell>
          <cell r="C21697" t="str">
            <v xml:space="preserve"> </v>
          </cell>
        </row>
        <row r="21698">
          <cell r="A21698" t="str">
            <v>GV112-0000000-K59</v>
          </cell>
          <cell r="B21698" t="str">
            <v>V-GARD WHITE FTIII+PVC DSM</v>
          </cell>
          <cell r="C21698" t="str">
            <v xml:space="preserve"> </v>
          </cell>
        </row>
        <row r="21699">
          <cell r="A21699" t="str">
            <v>GV112-0000000-K68</v>
          </cell>
          <cell r="B21699" t="str">
            <v>V-GARD BLANC FT TULLOW</v>
          </cell>
          <cell r="C21699" t="str">
            <v xml:space="preserve"> </v>
          </cell>
        </row>
        <row r="21700">
          <cell r="A21700" t="str">
            <v>GV112-0000000-K75</v>
          </cell>
          <cell r="B21700" t="str">
            <v>V-GARD WHITE FTIII+PVC ST FRANCIS GROUP</v>
          </cell>
          <cell r="C21700" t="str">
            <v xml:space="preserve"> </v>
          </cell>
        </row>
        <row r="21701">
          <cell r="A21701" t="str">
            <v>GV112-0000000-K82</v>
          </cell>
          <cell r="B21701" t="str">
            <v>V-GARD WHITE FTIII+PVC TULLOW BLUE  FLAG</v>
          </cell>
          <cell r="C21701" t="str">
            <v xml:space="preserve"> </v>
          </cell>
        </row>
        <row r="21702">
          <cell r="A21702" t="str">
            <v>GV112-0000000-M20</v>
          </cell>
          <cell r="B21702" t="str">
            <v>HELMET,V-GARD,WHT,FTIII+PVCENVIRAZ  ENVI</v>
          </cell>
          <cell r="C21702" t="str">
            <v xml:space="preserve"> </v>
          </cell>
        </row>
        <row r="21703">
          <cell r="A21703" t="str">
            <v>GV112-0000000-M22</v>
          </cell>
          <cell r="B21703" t="str">
            <v>HELMET,V-GARD,WHT,FTIII+PVCCALLENBERG</v>
          </cell>
          <cell r="C21703" t="str">
            <v xml:space="preserve"> </v>
          </cell>
        </row>
        <row r="21704">
          <cell r="A21704" t="str">
            <v>GV112-0000000-M44</v>
          </cell>
          <cell r="B21704" t="str">
            <v>Helmet,V-Gard,wht,FTIII+PVC sse Enterpri</v>
          </cell>
          <cell r="C21704" t="str">
            <v xml:space="preserve"> </v>
          </cell>
        </row>
        <row r="21705">
          <cell r="A21705" t="str">
            <v>GV112-0000000-M82</v>
          </cell>
          <cell r="B21705" t="str">
            <v>Helmet,V-Gard,wht,FTIII+PVCAllseas</v>
          </cell>
          <cell r="C21705" t="str">
            <v xml:space="preserve"> </v>
          </cell>
        </row>
        <row r="21706">
          <cell r="A21706" t="str">
            <v>GV112-0000000-N14</v>
          </cell>
          <cell r="B21706" t="str">
            <v>Helmet,V-Gard,wht,FT,GDL LTD</v>
          </cell>
          <cell r="C21706" t="str">
            <v xml:space="preserve"> </v>
          </cell>
        </row>
        <row r="21707">
          <cell r="A21707" t="str">
            <v>GV112-0000000-N45</v>
          </cell>
          <cell r="B21707" t="str">
            <v>Helmet,V-Gard,wht,FT,SHETLAND</v>
          </cell>
          <cell r="C21707" t="str">
            <v xml:space="preserve"> </v>
          </cell>
        </row>
        <row r="21708">
          <cell r="A21708" t="str">
            <v>GV112-0000000-O17</v>
          </cell>
          <cell r="B21708" t="str">
            <v>Helmet,V-Gard,wht,FTIII+PVCLERWICK PORT</v>
          </cell>
          <cell r="C21708" t="str">
            <v xml:space="preserve"> </v>
          </cell>
        </row>
        <row r="21709">
          <cell r="A21709" t="str">
            <v>GV112-0000000-O27</v>
          </cell>
          <cell r="B21709" t="str">
            <v>Helmet,V-Gard,wht,FTIII+PVC NOV</v>
          </cell>
          <cell r="C21709" t="str">
            <v xml:space="preserve"> </v>
          </cell>
        </row>
        <row r="21710">
          <cell r="A21710" t="str">
            <v>GV112-0000000-O64</v>
          </cell>
          <cell r="B21710" t="str">
            <v>Helmet,V-Gard,wht,FTIII+PVCENGIE Blue</v>
          </cell>
          <cell r="C21710" t="str">
            <v xml:space="preserve"> </v>
          </cell>
        </row>
        <row r="21711">
          <cell r="A21711" t="str">
            <v>GV112-0000000-O73</v>
          </cell>
          <cell r="B21711" t="str">
            <v>Helmet,V-Gard,wht,FTIII+PVCSuez</v>
          </cell>
          <cell r="C21711" t="str">
            <v xml:space="preserve"> </v>
          </cell>
        </row>
        <row r="21712">
          <cell r="A21712" t="str">
            <v>GV112-0000000-P14</v>
          </cell>
          <cell r="B21712" t="str">
            <v>Helmet,V-Gard,wht,FTIII+PVCReigart back</v>
          </cell>
          <cell r="C21712" t="str">
            <v xml:space="preserve"> </v>
          </cell>
        </row>
        <row r="21713">
          <cell r="A21713" t="str">
            <v>GV112-0000000-Q74</v>
          </cell>
          <cell r="B21713" t="str">
            <v>Helmet,V-Gard,wht,FTIII+PVCMeuva</v>
          </cell>
          <cell r="C21713" t="str">
            <v xml:space="preserve"> </v>
          </cell>
        </row>
        <row r="21714">
          <cell r="A21714" t="str">
            <v>GV112-0000000-S35</v>
          </cell>
          <cell r="B21714" t="str">
            <v>Helmet,V-Gard,wht,FTIII+PVCWintershall</v>
          </cell>
          <cell r="C21714" t="str">
            <v xml:space="preserve"> </v>
          </cell>
        </row>
        <row r="21715">
          <cell r="A21715" t="str">
            <v>GV112-0000000-T26</v>
          </cell>
          <cell r="B21715" t="str">
            <v>Helmet,V-Gard,wht,FTIII+PVC</v>
          </cell>
          <cell r="C21715" t="str">
            <v xml:space="preserve"> </v>
          </cell>
        </row>
        <row r="21716">
          <cell r="A21716" t="str">
            <v>GV112-0000000-U08</v>
          </cell>
          <cell r="B21716" t="str">
            <v>Helmet,V-Gard,wht,FTIII+PVCVEOLIA Eau</v>
          </cell>
          <cell r="C21716" t="str">
            <v xml:space="preserve"> </v>
          </cell>
        </row>
        <row r="21717">
          <cell r="A21717" t="str">
            <v>GV112-0000000-U67</v>
          </cell>
          <cell r="B21717" t="str">
            <v>Helmet,V-Gard,wht,FTIII+PVCDELCOURT RAIL</v>
          </cell>
          <cell r="C21717" t="str">
            <v xml:space="preserve"> </v>
          </cell>
        </row>
        <row r="21718">
          <cell r="A21718" t="str">
            <v>GV112-0000000-V33</v>
          </cell>
          <cell r="B21718" t="str">
            <v>Helmet,V-Gard,wht,FTIII+PVCMKTS</v>
          </cell>
          <cell r="C21718" t="str">
            <v xml:space="preserve"> </v>
          </cell>
        </row>
        <row r="21719">
          <cell r="A21719" t="str">
            <v>GV112-0000000-W97</v>
          </cell>
          <cell r="B21719" t="str">
            <v>Helmet,V-Gard,wht,FTIII+PVCADP INGENIERI</v>
          </cell>
          <cell r="C21719" t="str">
            <v xml:space="preserve"> </v>
          </cell>
        </row>
        <row r="21720">
          <cell r="A21720" t="str">
            <v>GV112-0000000-Y43</v>
          </cell>
          <cell r="B21720" t="str">
            <v>Helmet,V-Gard,wht,FTIII+PVCSHEPHERD</v>
          </cell>
          <cell r="C21720" t="str">
            <v xml:space="preserve"> </v>
          </cell>
        </row>
        <row r="21721">
          <cell r="A21721" t="str">
            <v>GV112-0000000-Z55</v>
          </cell>
          <cell r="B21721" t="str">
            <v>Helmet,V-Gard,wht,FTIII+PVCShetland Isla</v>
          </cell>
          <cell r="C21721" t="str">
            <v xml:space="preserve"> </v>
          </cell>
        </row>
        <row r="21722">
          <cell r="A21722" t="str">
            <v>GV112-0000030-000</v>
          </cell>
          <cell r="B21722" t="str">
            <v>V-GARD WHITE FTIII+PVC</v>
          </cell>
          <cell r="C21722" t="str">
            <v xml:space="preserve"> </v>
          </cell>
        </row>
        <row r="21723">
          <cell r="A21723" t="str">
            <v>GV112-0000300-282</v>
          </cell>
          <cell r="B21723" t="str">
            <v>V-GARD WHITE FTIII+PVC EXXON MOBIL</v>
          </cell>
          <cell r="C21723" t="str">
            <v xml:space="preserve"> </v>
          </cell>
        </row>
        <row r="21724">
          <cell r="A21724" t="str">
            <v>GV112-00A0000-054</v>
          </cell>
          <cell r="B21724" t="str">
            <v>V-GARD WHITE FTIII+PVC TECHNIP</v>
          </cell>
          <cell r="C21724" t="str">
            <v xml:space="preserve"> </v>
          </cell>
        </row>
        <row r="21725">
          <cell r="A21725" t="str">
            <v>GV112-00A0000-497</v>
          </cell>
          <cell r="B21725" t="str">
            <v>V-GARD WHITE FTIII+PVC REUSS</v>
          </cell>
          <cell r="C21725" t="str">
            <v xml:space="preserve"> </v>
          </cell>
        </row>
        <row r="21726">
          <cell r="A21726" t="str">
            <v>GV112-00A0000-506</v>
          </cell>
          <cell r="B21726" t="str">
            <v>V-GARD WHITE FTIII+PVC MROSE</v>
          </cell>
          <cell r="C21726" t="str">
            <v xml:space="preserve"> </v>
          </cell>
        </row>
        <row r="21727">
          <cell r="A21727" t="str">
            <v>GV112-00A0000-514</v>
          </cell>
          <cell r="B21727" t="str">
            <v>V-GARD WHITE FTIII+PVC DBI</v>
          </cell>
          <cell r="C21727" t="str">
            <v xml:space="preserve"> </v>
          </cell>
        </row>
        <row r="21728">
          <cell r="A21728" t="str">
            <v>GV112-00A0000-519</v>
          </cell>
          <cell r="B21728" t="str">
            <v>V-GARD WHITE FTIII+PVC COFELY</v>
          </cell>
          <cell r="C21728" t="str">
            <v xml:space="preserve"> </v>
          </cell>
        </row>
        <row r="21729">
          <cell r="A21729" t="str">
            <v>GV112-00A0000-520</v>
          </cell>
          <cell r="B21729" t="str">
            <v>V-GARD WHITE FTIII+PVC FEV</v>
          </cell>
          <cell r="C21729" t="str">
            <v xml:space="preserve"> </v>
          </cell>
        </row>
        <row r="21730">
          <cell r="A21730" t="str">
            <v>GV112-00A0000-526</v>
          </cell>
          <cell r="B21730" t="str">
            <v>V-GARD WHITE FTIII+PVC WALTER RAU</v>
          </cell>
          <cell r="C21730" t="str">
            <v xml:space="preserve"> </v>
          </cell>
        </row>
        <row r="21731">
          <cell r="A21731" t="str">
            <v>GV112-00A0000-528</v>
          </cell>
          <cell r="B21731" t="str">
            <v>V-GARD WHITE FTIII+PVC SULZER</v>
          </cell>
          <cell r="C21731" t="str">
            <v xml:space="preserve"> </v>
          </cell>
        </row>
        <row r="21732">
          <cell r="A21732" t="str">
            <v>GV112-00A0000-529</v>
          </cell>
          <cell r="B21732" t="str">
            <v>V-GARD WHITE FTIII+PVC SPRINT</v>
          </cell>
          <cell r="C21732" t="str">
            <v xml:space="preserve"> </v>
          </cell>
        </row>
        <row r="21733">
          <cell r="A21733" t="str">
            <v>GV112-00A0000-571</v>
          </cell>
          <cell r="B21733" t="str">
            <v>V-GARD WHITE FTIII+PVC SIEMPELKAMP</v>
          </cell>
          <cell r="C21733" t="str">
            <v xml:space="preserve"> </v>
          </cell>
        </row>
        <row r="21734">
          <cell r="A21734" t="str">
            <v>GV112-00A0000-578</v>
          </cell>
          <cell r="B21734" t="str">
            <v>V-GARD WHITE FTIII+PVC YIT</v>
          </cell>
          <cell r="C21734" t="str">
            <v xml:space="preserve"> </v>
          </cell>
        </row>
        <row r="21735">
          <cell r="A21735" t="str">
            <v>GV112-00A0000-701</v>
          </cell>
          <cell r="B21735" t="str">
            <v>V-GARD WHITE FTIII+PVC BESUCHER</v>
          </cell>
          <cell r="C21735" t="str">
            <v xml:space="preserve"> </v>
          </cell>
        </row>
        <row r="21736">
          <cell r="A21736" t="str">
            <v>GV112-00A0000-752</v>
          </cell>
          <cell r="B21736" t="str">
            <v>V-GARD WHITE FTIII+PVC UNIVERSALE GSB</v>
          </cell>
          <cell r="C21736" t="str">
            <v xml:space="preserve"> </v>
          </cell>
        </row>
        <row r="21737">
          <cell r="A21737" t="str">
            <v>GV112-00A0000-896</v>
          </cell>
          <cell r="B21737" t="str">
            <v>V-GARD WHITE FTIII+PVC NEW COFELY GDF SU</v>
          </cell>
          <cell r="C21737" t="str">
            <v xml:space="preserve"> </v>
          </cell>
        </row>
        <row r="21738">
          <cell r="A21738" t="str">
            <v>GV112-00A0000-934</v>
          </cell>
          <cell r="B21738" t="str">
            <v>V-GARD WHITE FTIII+PVC HAGA</v>
          </cell>
          <cell r="C21738" t="str">
            <v xml:space="preserve"> </v>
          </cell>
        </row>
        <row r="21739">
          <cell r="A21739" t="str">
            <v>GV112-00A0000-983</v>
          </cell>
          <cell r="B21739" t="str">
            <v>V-GARD WHITE FTIII+PVC HESSLER KALK £ PU</v>
          </cell>
          <cell r="C21739" t="str">
            <v xml:space="preserve"> </v>
          </cell>
        </row>
        <row r="21740">
          <cell r="A21740" t="str">
            <v>GV112-00A0000-B03</v>
          </cell>
          <cell r="B21740" t="str">
            <v>V-GARD WHITE FTIII+PVC REMONDIS</v>
          </cell>
          <cell r="C21740" t="str">
            <v xml:space="preserve"> </v>
          </cell>
        </row>
        <row r="21741">
          <cell r="A21741" t="str">
            <v>GV112-00A0000-B04</v>
          </cell>
          <cell r="B21741" t="str">
            <v>V-GARD WHITE FTIII+PVC FES</v>
          </cell>
          <cell r="C21741" t="str">
            <v xml:space="preserve"> </v>
          </cell>
        </row>
        <row r="21742">
          <cell r="A21742" t="str">
            <v>GV112-00A0000-B15</v>
          </cell>
          <cell r="B21742" t="str">
            <v>V-GARD WHITE FTIII+PVC VEOLIA UMWELTSERV</v>
          </cell>
          <cell r="C21742" t="str">
            <v xml:space="preserve"> </v>
          </cell>
        </row>
        <row r="21743">
          <cell r="A21743" t="str">
            <v>GV112-00A0000-B66</v>
          </cell>
          <cell r="B21743" t="str">
            <v>V-GARD WHITE FTIII+PVC SEMPER BETON</v>
          </cell>
          <cell r="C21743" t="str">
            <v xml:space="preserve"> </v>
          </cell>
        </row>
        <row r="21744">
          <cell r="A21744" t="str">
            <v>GV112-00A0000-B82</v>
          </cell>
          <cell r="B21744" t="str">
            <v>V-GARD WHITE FTIII+PVC WVV</v>
          </cell>
          <cell r="C21744" t="str">
            <v xml:space="preserve"> </v>
          </cell>
        </row>
        <row r="21745">
          <cell r="A21745" t="str">
            <v>GV112-00A0000-C02</v>
          </cell>
          <cell r="B21745" t="str">
            <v>V-GARD WHITE FTIII+PVC DEYMANN HELME</v>
          </cell>
          <cell r="C21745" t="str">
            <v xml:space="preserve"> </v>
          </cell>
        </row>
        <row r="21746">
          <cell r="A21746" t="str">
            <v>GV112-00A0000-F04</v>
          </cell>
          <cell r="B21746" t="str">
            <v>V-GARD WHITE FTIII+PVC WITRON</v>
          </cell>
          <cell r="C21746" t="str">
            <v xml:space="preserve"> </v>
          </cell>
        </row>
        <row r="21747">
          <cell r="A21747" t="str">
            <v>GV112-00A0000-G40</v>
          </cell>
          <cell r="B21747" t="str">
            <v>V-GARD WHITE FTIII+PVC BINDER</v>
          </cell>
          <cell r="C21747" t="str">
            <v xml:space="preserve"> </v>
          </cell>
        </row>
        <row r="21748">
          <cell r="A21748" t="str">
            <v>GV112-00A0000-I96</v>
          </cell>
          <cell r="B21748" t="str">
            <v>V-GARD WHITE FTIII+PVC TRENCH</v>
          </cell>
          <cell r="C21748" t="str">
            <v xml:space="preserve"> </v>
          </cell>
        </row>
        <row r="21749">
          <cell r="A21749" t="str">
            <v>GV112-00A0000-J09</v>
          </cell>
          <cell r="B21749" t="str">
            <v>V-GARD WHITE FTIII+PVC KVL</v>
          </cell>
          <cell r="C21749" t="str">
            <v xml:space="preserve"> </v>
          </cell>
        </row>
        <row r="21750">
          <cell r="A21750" t="str">
            <v>GV112-00A0000-P26</v>
          </cell>
          <cell r="B21750" t="str">
            <v>Helmet,V-Gard,wht,FTIII+PVCVEOLIA (logo</v>
          </cell>
          <cell r="C21750" t="str">
            <v xml:space="preserve"> </v>
          </cell>
        </row>
        <row r="21751">
          <cell r="A21751" t="str">
            <v>GV112-00A0000-S31</v>
          </cell>
          <cell r="B21751" t="str">
            <v>Helmet,V-Gard,wht,FTIII+PVCStump</v>
          </cell>
          <cell r="C21751" t="str">
            <v xml:space="preserve"> </v>
          </cell>
        </row>
        <row r="21752">
          <cell r="A21752" t="str">
            <v>GV112-00A0000-S99</v>
          </cell>
          <cell r="B21752" t="str">
            <v>Helmet,V-Gard,wht,FTIII+PVCCAVERION Blue</v>
          </cell>
          <cell r="C21752" t="str">
            <v xml:space="preserve"> </v>
          </cell>
        </row>
        <row r="21753">
          <cell r="A21753" t="str">
            <v>GV112-00A0000-Y92</v>
          </cell>
          <cell r="B21753" t="str">
            <v>Helmet,V-Gard,wht,FTIII+PVCIDEAL STANDAR</v>
          </cell>
          <cell r="C21753" t="str">
            <v xml:space="preserve"> </v>
          </cell>
        </row>
        <row r="21754">
          <cell r="A21754" t="str">
            <v>GV112-0100300-000</v>
          </cell>
          <cell r="B21754" t="str">
            <v>V-GARD WHITE FTIII+PVC</v>
          </cell>
          <cell r="C21754" t="str">
            <v xml:space="preserve"> </v>
          </cell>
        </row>
        <row r="21755">
          <cell r="A21755" t="str">
            <v>GV112-1000000-155</v>
          </cell>
          <cell r="B21755" t="str">
            <v>V-GARD WHITE FTIII+PVC IN ANEMAS</v>
          </cell>
          <cell r="C21755" t="str">
            <v xml:space="preserve"> </v>
          </cell>
        </row>
        <row r="21756">
          <cell r="A21756" t="str">
            <v>GV112-1000000-F86</v>
          </cell>
          <cell r="B21756" t="str">
            <v>V-GARD WHITE FTIII+PVC CAT TECH</v>
          </cell>
          <cell r="C21756" t="str">
            <v xml:space="preserve"> </v>
          </cell>
        </row>
        <row r="21757">
          <cell r="A21757" t="str">
            <v>GV112-1000000-P69</v>
          </cell>
          <cell r="B21757" t="str">
            <v>Helmet,V-Gard,wht,FTIII+PVCCMA CGM</v>
          </cell>
          <cell r="C21757" t="str">
            <v xml:space="preserve"> </v>
          </cell>
        </row>
        <row r="21758">
          <cell r="A21758" t="str">
            <v>GV112-1000000-Y33</v>
          </cell>
          <cell r="B21758" t="str">
            <v>Helmet,V-Gard,wht,FTIII+PVCCMA CGM 2 col</v>
          </cell>
          <cell r="C21758" t="str">
            <v xml:space="preserve"> </v>
          </cell>
        </row>
        <row r="21759">
          <cell r="A21759" t="str">
            <v>GV112-10A0000-495</v>
          </cell>
          <cell r="B21759" t="str">
            <v>V-GARD WHITE FTIII+PVC EINS</v>
          </cell>
          <cell r="C21759" t="str">
            <v xml:space="preserve"> </v>
          </cell>
        </row>
        <row r="21760">
          <cell r="A21760" t="str">
            <v>GV112-2000000-F86</v>
          </cell>
          <cell r="B21760" t="str">
            <v>V-GARD WHITE FTIII+PVC CAT TECH</v>
          </cell>
          <cell r="C21760" t="str">
            <v xml:space="preserve"> </v>
          </cell>
        </row>
        <row r="21761">
          <cell r="A21761" t="str">
            <v>GV112-2100000-000</v>
          </cell>
          <cell r="B21761" t="str">
            <v>V-GARD WHITE FTIII+PVC</v>
          </cell>
          <cell r="C21761" t="str">
            <v xml:space="preserve"> </v>
          </cell>
        </row>
        <row r="21762">
          <cell r="A21762" t="str">
            <v>GV112-2200000-000</v>
          </cell>
          <cell r="B21762" t="str">
            <v>V-GARD WHITE FTIII+PVC</v>
          </cell>
          <cell r="C21762" t="str">
            <v xml:space="preserve"> </v>
          </cell>
        </row>
        <row r="21763">
          <cell r="A21763" t="str">
            <v>GV112-3000000-P92</v>
          </cell>
          <cell r="B21763" t="str">
            <v>Helmet,V-Gard,wht,FTIII+PVCCentrica stor</v>
          </cell>
          <cell r="C21763" t="str">
            <v xml:space="preserve"> </v>
          </cell>
        </row>
        <row r="21764">
          <cell r="A21764" t="str">
            <v>GV119-0000000-A58</v>
          </cell>
          <cell r="B21764" t="str">
            <v>Helmet,V-Gard,wht,FTIII+F CONST MASTERS</v>
          </cell>
          <cell r="C21764" t="str">
            <v xml:space="preserve"> </v>
          </cell>
        </row>
        <row r="21765">
          <cell r="A21765" t="str">
            <v>GV119-0000000-Z07</v>
          </cell>
          <cell r="B21765" t="str">
            <v>Helmet,V-Gard,wht,FTIII+F FONTANEL New</v>
          </cell>
          <cell r="C21765" t="str">
            <v xml:space="preserve"> </v>
          </cell>
        </row>
        <row r="21766">
          <cell r="A21766" t="str">
            <v>GV121-0000000-002</v>
          </cell>
          <cell r="B21766" t="str">
            <v>V-GARD YELLOW PK+PVC BP</v>
          </cell>
          <cell r="C21766" t="str">
            <v xml:space="preserve"> </v>
          </cell>
        </row>
        <row r="21767">
          <cell r="A21767" t="str">
            <v>GV121-0000000-003</v>
          </cell>
          <cell r="B21767" t="str">
            <v>Helmet,V-Gard,yel,PK+PVCTOTAL</v>
          </cell>
          <cell r="C21767" t="str">
            <v xml:space="preserve"> </v>
          </cell>
        </row>
        <row r="21768">
          <cell r="A21768" t="str">
            <v>GV121-0000000-050</v>
          </cell>
          <cell r="B21768" t="str">
            <v>Helmet,V-Gard,yel,PK+PVCSCHLUMBERGER</v>
          </cell>
          <cell r="C21768" t="str">
            <v xml:space="preserve"> </v>
          </cell>
        </row>
        <row r="21769">
          <cell r="A21769" t="str">
            <v>GV121-0000000-067</v>
          </cell>
          <cell r="B21769" t="str">
            <v>V-GARD YELLOW PK+PVC SHELL</v>
          </cell>
          <cell r="C21769" t="str">
            <v xml:space="preserve"> </v>
          </cell>
        </row>
        <row r="21770">
          <cell r="A21770" t="str">
            <v>GV121-0000000-069</v>
          </cell>
          <cell r="B21770" t="str">
            <v>V-GARD YELLOW PK+PVC PETROFAC</v>
          </cell>
          <cell r="C21770" t="str">
            <v xml:space="preserve"> </v>
          </cell>
        </row>
        <row r="21771">
          <cell r="A21771" t="str">
            <v>GV121-0000000-073</v>
          </cell>
          <cell r="B21771" t="str">
            <v>V-GARD YELLOW PK+PVC BIS SALAMIS</v>
          </cell>
          <cell r="C21771" t="str">
            <v xml:space="preserve"> </v>
          </cell>
        </row>
        <row r="21772">
          <cell r="A21772" t="str">
            <v>GV121-0000000-076</v>
          </cell>
          <cell r="B21772" t="str">
            <v>V-GARD YELLOW PK+PVC KCA DEUTAG</v>
          </cell>
          <cell r="C21772" t="str">
            <v xml:space="preserve"> </v>
          </cell>
        </row>
        <row r="21773">
          <cell r="A21773" t="str">
            <v>GV121-0000000-124</v>
          </cell>
          <cell r="B21773" t="str">
            <v>Vgard yellow Stazon HART</v>
          </cell>
          <cell r="C21773" t="str">
            <v xml:space="preserve"> </v>
          </cell>
        </row>
        <row r="21774">
          <cell r="A21774" t="str">
            <v>GV121-0000000-167</v>
          </cell>
          <cell r="B21774" t="str">
            <v>VGARD YELLOW PK+PVC UBC</v>
          </cell>
          <cell r="C21774" t="str">
            <v xml:space="preserve"> </v>
          </cell>
        </row>
        <row r="21775">
          <cell r="A21775" t="str">
            <v>GV121-0000000-191</v>
          </cell>
          <cell r="B21775" t="str">
            <v>Helmet,V-Gard,yel,SO,CAMERON</v>
          </cell>
          <cell r="C21775" t="str">
            <v xml:space="preserve"> </v>
          </cell>
        </row>
        <row r="21776">
          <cell r="A21776" t="str">
            <v>GV121-0000000-223</v>
          </cell>
          <cell r="B21776" t="str">
            <v>V-GARD YELLOW PK+PVC CAPE</v>
          </cell>
          <cell r="C21776" t="str">
            <v xml:space="preserve"> </v>
          </cell>
        </row>
        <row r="21777">
          <cell r="A21777" t="str">
            <v>GV121-0000000-372</v>
          </cell>
          <cell r="B21777" t="str">
            <v>VGARD YELLOW PK+PVC BS BUILDERS</v>
          </cell>
          <cell r="C21777" t="str">
            <v xml:space="preserve"> </v>
          </cell>
        </row>
        <row r="21778">
          <cell r="A21778" t="str">
            <v>GV121-0000000-405</v>
          </cell>
          <cell r="B21778" t="str">
            <v>V-GARD YELLOW PK+PVC PERENCO BLACK</v>
          </cell>
          <cell r="C21778" t="str">
            <v xml:space="preserve"> </v>
          </cell>
        </row>
        <row r="21779">
          <cell r="A21779" t="str">
            <v>GV121-0000000-599</v>
          </cell>
          <cell r="B21779" t="str">
            <v>V-GARD YELLOW PK+PVC MORRISSON</v>
          </cell>
          <cell r="C21779" t="str">
            <v xml:space="preserve"> </v>
          </cell>
        </row>
        <row r="21780">
          <cell r="A21780" t="str">
            <v>GV121-0000000-616</v>
          </cell>
          <cell r="B21780" t="str">
            <v>V-GARD YELLOW PK+PVC NOV</v>
          </cell>
          <cell r="C21780" t="str">
            <v xml:space="preserve"> </v>
          </cell>
        </row>
        <row r="21781">
          <cell r="A21781" t="str">
            <v>GV121-0000000-655</v>
          </cell>
          <cell r="B21781" t="str">
            <v>V-GARD YELLOW PK+PVC CLAIR RIDGE</v>
          </cell>
          <cell r="C21781" t="str">
            <v xml:space="preserve"> </v>
          </cell>
        </row>
        <row r="21782">
          <cell r="A21782" t="str">
            <v>GV121-0000000-688</v>
          </cell>
          <cell r="B21782" t="str">
            <v>V-GARD YELLOW PK+PVC BP 4 COLOR</v>
          </cell>
          <cell r="C21782" t="str">
            <v xml:space="preserve"> </v>
          </cell>
        </row>
        <row r="21783">
          <cell r="A21783" t="str">
            <v>GV121-0000000-787</v>
          </cell>
          <cell r="B21783" t="str">
            <v>V-GARD YELLOW PK+PVC SABIC FRONT AND BAC</v>
          </cell>
          <cell r="C21783" t="str">
            <v xml:space="preserve"> </v>
          </cell>
        </row>
        <row r="21784">
          <cell r="A21784" t="str">
            <v>GV121-0000000-829</v>
          </cell>
          <cell r="B21784" t="str">
            <v>V-GARD YELLOW PK+PVC WESTINGHOUSE</v>
          </cell>
          <cell r="C21784" t="str">
            <v xml:space="preserve"> </v>
          </cell>
        </row>
        <row r="21785">
          <cell r="A21785" t="str">
            <v>GV121-0000000-845</v>
          </cell>
          <cell r="B21785" t="str">
            <v>V-GARD YELLOW PK+PVC STORK</v>
          </cell>
          <cell r="C21785" t="str">
            <v xml:space="preserve"> </v>
          </cell>
        </row>
        <row r="21786">
          <cell r="A21786" t="str">
            <v>GV121-0000000-862</v>
          </cell>
          <cell r="B21786" t="str">
            <v>Helmet,V-Gard,yel,PK+PVCCBC</v>
          </cell>
          <cell r="C21786" t="str">
            <v xml:space="preserve"> </v>
          </cell>
        </row>
        <row r="21787">
          <cell r="A21787" t="str">
            <v>GV121-0000000-950</v>
          </cell>
          <cell r="B21787" t="str">
            <v>HELMET,V-GARD,YEL,SO,ENTERPRISE ENGINEER</v>
          </cell>
          <cell r="C21787" t="str">
            <v xml:space="preserve"> </v>
          </cell>
        </row>
        <row r="21788">
          <cell r="A21788" t="str">
            <v>GV121-0000000-979</v>
          </cell>
          <cell r="B21788" t="str">
            <v>V-GARD YELLOW PK+PVC EES ENTERPRISE</v>
          </cell>
          <cell r="C21788" t="str">
            <v xml:space="preserve"> </v>
          </cell>
        </row>
        <row r="21789">
          <cell r="A21789" t="str">
            <v>GV121-0000000-992</v>
          </cell>
          <cell r="B21789" t="str">
            <v>V-GARD YELLOW PK+PVC EES WHITE BACKGROUN</v>
          </cell>
          <cell r="C21789" t="str">
            <v xml:space="preserve"> </v>
          </cell>
        </row>
        <row r="21790">
          <cell r="A21790" t="str">
            <v>GV121-0000000-994</v>
          </cell>
          <cell r="B21790" t="str">
            <v>V-GARD YELLOW PK+PVC ARCHER GREY</v>
          </cell>
          <cell r="C21790" t="str">
            <v xml:space="preserve"> </v>
          </cell>
        </row>
        <row r="21791">
          <cell r="A21791" t="str">
            <v>GV121-0000000-A11</v>
          </cell>
          <cell r="B21791" t="str">
            <v>Helmet,V-Gard,yel,SO,CAMERON</v>
          </cell>
          <cell r="C21791" t="str">
            <v xml:space="preserve"> </v>
          </cell>
        </row>
        <row r="21792">
          <cell r="A21792" t="str">
            <v>GV121-0000000-AJ7</v>
          </cell>
          <cell r="B21792" t="str">
            <v>Helmet,V-Gard,yel,PK+PVC LAMINES MARCHAN</v>
          </cell>
          <cell r="C21792" t="str">
            <v xml:space="preserve"> </v>
          </cell>
        </row>
        <row r="21793">
          <cell r="A21793" t="str">
            <v>GV121-0000000-B20</v>
          </cell>
          <cell r="B21793" t="str">
            <v>V-GARD YELLOW PK+PVC VINCI CONSTRUCTION</v>
          </cell>
          <cell r="C21793" t="str">
            <v xml:space="preserve"> </v>
          </cell>
        </row>
        <row r="21794">
          <cell r="A21794" t="str">
            <v>GV121-0000000-B49</v>
          </cell>
          <cell r="B21794" t="str">
            <v>V-GARD YELLOW PK+PVC CBC 1 COLOR</v>
          </cell>
          <cell r="C21794" t="str">
            <v xml:space="preserve"> </v>
          </cell>
        </row>
        <row r="21795">
          <cell r="A21795" t="str">
            <v>GV121-0000000-C07</v>
          </cell>
          <cell r="B21795" t="str">
            <v>V-GARD YELLOW PK+PVC AIMC</v>
          </cell>
          <cell r="C21795" t="str">
            <v xml:space="preserve"> </v>
          </cell>
        </row>
        <row r="21796">
          <cell r="A21796" t="str">
            <v>GV121-0000000-C75</v>
          </cell>
          <cell r="B21796" t="str">
            <v>V-GARD YELLOW PK+PVC BILFINGER VERSION 3</v>
          </cell>
          <cell r="C21796" t="str">
            <v xml:space="preserve"> </v>
          </cell>
        </row>
        <row r="21797">
          <cell r="A21797" t="str">
            <v>GV121-0000000-D84</v>
          </cell>
          <cell r="B21797" t="str">
            <v>V-GARD YELLOW PK+PVC KCA DEUTAG</v>
          </cell>
          <cell r="C21797" t="str">
            <v xml:space="preserve"> </v>
          </cell>
        </row>
        <row r="21798">
          <cell r="A21798" t="str">
            <v>GV121-0000000-F25</v>
          </cell>
          <cell r="B21798" t="str">
            <v>V-GARD YELLOW PK+PVC ONE SUBSEA</v>
          </cell>
          <cell r="C21798" t="str">
            <v xml:space="preserve"> </v>
          </cell>
        </row>
        <row r="21799">
          <cell r="A21799" t="str">
            <v>GV121-0000000-G84</v>
          </cell>
          <cell r="B21799" t="str">
            <v>V-GARD YELLOW PK+PVC STORK BLUE BACKGROU</v>
          </cell>
          <cell r="C21799" t="str">
            <v xml:space="preserve"> </v>
          </cell>
        </row>
        <row r="21800">
          <cell r="A21800" t="str">
            <v>GV121-0000000-H78</v>
          </cell>
          <cell r="B21800" t="str">
            <v>V-GARD YELLOW PK+PVC WOOD GROUP BLACK</v>
          </cell>
          <cell r="C21800" t="str">
            <v xml:space="preserve"> </v>
          </cell>
        </row>
        <row r="21801">
          <cell r="A21801" t="str">
            <v>GV121-0000000-I95</v>
          </cell>
          <cell r="B21801" t="str">
            <v>V-GARD YELLOW PK+PVC NEXEN NOOC</v>
          </cell>
          <cell r="C21801" t="str">
            <v xml:space="preserve"> </v>
          </cell>
        </row>
        <row r="21802">
          <cell r="A21802" t="str">
            <v>GV121-0000000-J13</v>
          </cell>
          <cell r="B21802" t="str">
            <v>V-GARD YELLOW PK+PVC I.K.M VISITOR</v>
          </cell>
          <cell r="C21802" t="str">
            <v xml:space="preserve"> </v>
          </cell>
        </row>
        <row r="21803">
          <cell r="A21803" t="str">
            <v>GV121-0000000-J62</v>
          </cell>
          <cell r="B21803" t="str">
            <v>V-GARD YELLOW PK+PVC TURNER ACCESS</v>
          </cell>
          <cell r="C21803" t="str">
            <v xml:space="preserve"> </v>
          </cell>
        </row>
        <row r="21804">
          <cell r="A21804" t="str">
            <v>GV121-0000000-L13</v>
          </cell>
          <cell r="B21804" t="str">
            <v>HELMET,V-GARD,YEL,SO,MC GREGOR CONSTRUC.</v>
          </cell>
          <cell r="C21804" t="str">
            <v xml:space="preserve"> </v>
          </cell>
        </row>
        <row r="21805">
          <cell r="A21805" t="str">
            <v>GV121-0000000-N17</v>
          </cell>
          <cell r="B21805" t="str">
            <v>Helmet,V-Gard,yel,PK+PVCFMC TECHNOLOGIE</v>
          </cell>
          <cell r="C21805" t="str">
            <v xml:space="preserve"> </v>
          </cell>
        </row>
        <row r="21806">
          <cell r="A21806" t="str">
            <v>GV121-0000000-N24</v>
          </cell>
          <cell r="B21806" t="str">
            <v>HELMET,V-GARD,YEL,SO,LEVENSEAT</v>
          </cell>
          <cell r="C21806" t="str">
            <v xml:space="preserve"> </v>
          </cell>
        </row>
        <row r="21807">
          <cell r="A21807" t="str">
            <v>GV121-0000000-N46</v>
          </cell>
          <cell r="B21807" t="str">
            <v>Helmet,V-Gard,yel,SO,BRIGHTLANDS</v>
          </cell>
          <cell r="C21807" t="str">
            <v xml:space="preserve"> </v>
          </cell>
        </row>
        <row r="21808">
          <cell r="A21808" t="str">
            <v>GV121-0000000-O30</v>
          </cell>
          <cell r="B21808" t="str">
            <v>Helmet,V-Gard,yel,PK+PVCTCO THINK SAFETY</v>
          </cell>
          <cell r="C21808" t="str">
            <v xml:space="preserve"> </v>
          </cell>
        </row>
        <row r="21809">
          <cell r="A21809" t="str">
            <v>GV121-0000000-O36</v>
          </cell>
          <cell r="B21809" t="str">
            <v>Helmet,V-Gard,yel,PK+PVCFrance SECURITE</v>
          </cell>
          <cell r="C21809" t="str">
            <v xml:space="preserve"> </v>
          </cell>
        </row>
        <row r="21810">
          <cell r="A21810" t="str">
            <v>GV121-0000000-P17</v>
          </cell>
          <cell r="B21810" t="str">
            <v>Helmet,V-Gard,yel,PK+PVCSTORK White BEYO</v>
          </cell>
          <cell r="C21810" t="str">
            <v xml:space="preserve"> </v>
          </cell>
        </row>
        <row r="21811">
          <cell r="A21811" t="str">
            <v>GV121-0000000-Q61</v>
          </cell>
          <cell r="B21811" t="str">
            <v>Helmet,V-Gard,yel,PK+PVCGlobal Marine VI</v>
          </cell>
          <cell r="C21811" t="str">
            <v xml:space="preserve"> </v>
          </cell>
        </row>
        <row r="21812">
          <cell r="A21812" t="str">
            <v>GV121-0000000-T08</v>
          </cell>
          <cell r="B21812" t="str">
            <v>Helmet,V-Gard,yel,PK+PVCWOOD GROUP Black</v>
          </cell>
          <cell r="C21812" t="str">
            <v xml:space="preserve"> </v>
          </cell>
        </row>
        <row r="21813">
          <cell r="A21813" t="str">
            <v>GV121-0000000-T32</v>
          </cell>
          <cell r="B21813" t="str">
            <v>Helmet,V-Gard,yel,PK+PVCLEVENSEAT vert</v>
          </cell>
          <cell r="C21813" t="str">
            <v xml:space="preserve"> </v>
          </cell>
        </row>
        <row r="21814">
          <cell r="A21814" t="str">
            <v>GV121-0000000-V32</v>
          </cell>
          <cell r="B21814" t="str">
            <v>Helmet,V-Gard,yel,PK+PVCVISITOR FRONT</v>
          </cell>
          <cell r="C21814" t="str">
            <v xml:space="preserve"> </v>
          </cell>
        </row>
        <row r="21815">
          <cell r="A21815" t="str">
            <v>GV121-0000000-V44</v>
          </cell>
          <cell r="B21815" t="str">
            <v>Helmet,V-Gard,yel,PK+PVCWorkboat Service</v>
          </cell>
          <cell r="C21815" t="str">
            <v xml:space="preserve"> </v>
          </cell>
        </row>
        <row r="21816">
          <cell r="A21816" t="str">
            <v>GV121-0000000-V45</v>
          </cell>
          <cell r="B21816" t="str">
            <v>Helmet,V-Gard,yel,PK+PVCConcordia Bay</v>
          </cell>
          <cell r="C21816" t="str">
            <v xml:space="preserve"> </v>
          </cell>
        </row>
        <row r="21817">
          <cell r="A21817" t="str">
            <v>GV121-0000000-Y56</v>
          </cell>
          <cell r="B21817" t="str">
            <v>Helmet,V-Gard,yel,PK+PVCLa Moderrne SECO</v>
          </cell>
          <cell r="C21817" t="str">
            <v xml:space="preserve"> </v>
          </cell>
        </row>
        <row r="21818">
          <cell r="A21818" t="str">
            <v>GV121-0000000-Z51</v>
          </cell>
          <cell r="B21818" t="str">
            <v>Helmet,V-Gard,yel,PK+PVC WOOD</v>
          </cell>
          <cell r="C21818" t="str">
            <v xml:space="preserve"> </v>
          </cell>
        </row>
        <row r="21819">
          <cell r="A21819" t="str">
            <v>GV121-00A0000-713</v>
          </cell>
          <cell r="B21819" t="str">
            <v>V-GARD YELLOW PK+PVC SEIDLER</v>
          </cell>
          <cell r="C21819" t="str">
            <v xml:space="preserve"> </v>
          </cell>
        </row>
        <row r="21820">
          <cell r="A21820" t="str">
            <v>GV121-00A0000-720</v>
          </cell>
          <cell r="B21820" t="str">
            <v>V-GARD YELLOW PK+PVC AMAND</v>
          </cell>
          <cell r="C21820" t="str">
            <v xml:space="preserve"> </v>
          </cell>
        </row>
        <row r="21821">
          <cell r="A21821" t="str">
            <v>GV121-00A0000-B06</v>
          </cell>
          <cell r="B21821" t="str">
            <v>V-GARD YELLOW PK+PVC GLASS</v>
          </cell>
          <cell r="C21821" t="str">
            <v xml:space="preserve"> </v>
          </cell>
        </row>
        <row r="21822">
          <cell r="A21822" t="str">
            <v>GV122-0000000-002</v>
          </cell>
          <cell r="B21822" t="str">
            <v>V-GARD YELLOW FTIII+PVC BP</v>
          </cell>
          <cell r="C21822" t="str">
            <v xml:space="preserve"> </v>
          </cell>
        </row>
        <row r="21823">
          <cell r="A21823" t="str">
            <v>GV122-0000000-011</v>
          </cell>
          <cell r="B21823" t="str">
            <v>V-GARD YELLOW FTIII+PVC PERENCO</v>
          </cell>
          <cell r="C21823" t="str">
            <v xml:space="preserve"> </v>
          </cell>
        </row>
        <row r="21824">
          <cell r="A21824" t="str">
            <v>GV122-0000000-079</v>
          </cell>
          <cell r="B21824" t="str">
            <v>V-GARD YELLOW FTIII+PVC SSE</v>
          </cell>
          <cell r="C21824" t="str">
            <v xml:space="preserve"> </v>
          </cell>
        </row>
        <row r="21825">
          <cell r="A21825" t="str">
            <v>GV122-0000000-114</v>
          </cell>
          <cell r="B21825" t="str">
            <v>V-GARD YELLOW FTIII+PVC POWER DISTRIBUTI</v>
          </cell>
          <cell r="C21825" t="str">
            <v xml:space="preserve"> </v>
          </cell>
        </row>
        <row r="21826">
          <cell r="A21826" t="str">
            <v>GV122-0000000-405</v>
          </cell>
          <cell r="B21826" t="str">
            <v>V-GARD YELLOW FTIII+PVC PERENCO BLACK</v>
          </cell>
          <cell r="C21826" t="str">
            <v xml:space="preserve"> </v>
          </cell>
        </row>
        <row r="21827">
          <cell r="A21827" t="str">
            <v>GV122-0000000-406</v>
          </cell>
          <cell r="B21827" t="str">
            <v>VGARD YELLOW FTIII+PVC YORK LININGS</v>
          </cell>
          <cell r="C21827" t="str">
            <v xml:space="preserve"> </v>
          </cell>
        </row>
        <row r="21828">
          <cell r="A21828" t="str">
            <v>GV122-0000000-548</v>
          </cell>
          <cell r="B21828" t="str">
            <v>V-GARD YELLOW FTIII+PVC BOC</v>
          </cell>
          <cell r="C21828" t="str">
            <v xml:space="preserve"> </v>
          </cell>
        </row>
        <row r="21829">
          <cell r="A21829" t="str">
            <v>GV122-0000000-688</v>
          </cell>
          <cell r="B21829" t="str">
            <v>V-GARD YELLOW FTIII+PVC BP 4 COLOR</v>
          </cell>
          <cell r="C21829" t="str">
            <v xml:space="preserve"> </v>
          </cell>
        </row>
        <row r="21830">
          <cell r="A21830" t="str">
            <v>GV122-0000000-770</v>
          </cell>
          <cell r="B21830" t="str">
            <v>V-GARD YELLOW FTIII+PVC SAN LEON</v>
          </cell>
          <cell r="C21830" t="str">
            <v xml:space="preserve"> </v>
          </cell>
        </row>
        <row r="21831">
          <cell r="A21831" t="str">
            <v>GV122-0000000-787</v>
          </cell>
          <cell r="B21831" t="str">
            <v>Helmet,V-Gard,yel,FTIII+PVC SABIC</v>
          </cell>
          <cell r="C21831" t="str">
            <v xml:space="preserve"> </v>
          </cell>
        </row>
        <row r="21832">
          <cell r="A21832" t="str">
            <v>GV122-0000000-979</v>
          </cell>
          <cell r="B21832" t="str">
            <v>HELMET,V-GARD,YEL,FTIII+PVCEES ENTERPRIS</v>
          </cell>
          <cell r="C21832" t="str">
            <v xml:space="preserve"> </v>
          </cell>
        </row>
        <row r="21833">
          <cell r="A21833" t="str">
            <v>GV122-0000000-A37</v>
          </cell>
          <cell r="B21833" t="str">
            <v>V-GARD YELLOW FTIII+PVC SSE CONTRACTING</v>
          </cell>
          <cell r="C21833" t="str">
            <v xml:space="preserve"> </v>
          </cell>
        </row>
        <row r="21834">
          <cell r="A21834" t="str">
            <v>GV122-0000000-AJ9</v>
          </cell>
          <cell r="B21834" t="str">
            <v>Helmet,V-Gard,yel,FTIII+PVC ORYX ENERGIE</v>
          </cell>
          <cell r="C21834" t="str">
            <v xml:space="preserve"> </v>
          </cell>
        </row>
        <row r="21835">
          <cell r="A21835" t="str">
            <v>GV122-0000000-B64</v>
          </cell>
          <cell r="B21835" t="str">
            <v>V-GARD YELLOW FTIII+PVC SSE CONTRACT.SAF</v>
          </cell>
          <cell r="C21835" t="str">
            <v xml:space="preserve"> </v>
          </cell>
        </row>
        <row r="21836">
          <cell r="A21836" t="str">
            <v>GV122-0000000-C07</v>
          </cell>
          <cell r="B21836" t="str">
            <v>V-GARD YELLOW FTIII+PVC AIMC</v>
          </cell>
          <cell r="C21836" t="str">
            <v xml:space="preserve"> </v>
          </cell>
        </row>
        <row r="21837">
          <cell r="A21837" t="str">
            <v>GV122-0000000-C10</v>
          </cell>
          <cell r="B21837" t="str">
            <v>V-GARD YELLOW FTIII+PVC NIGERDOCK</v>
          </cell>
          <cell r="C21837" t="str">
            <v xml:space="preserve"> </v>
          </cell>
        </row>
        <row r="21838">
          <cell r="A21838" t="str">
            <v>GV122-0000000-J48</v>
          </cell>
          <cell r="B21838" t="str">
            <v>V-GARD YELLOW FTIII+PVC SSE NOIR</v>
          </cell>
          <cell r="C21838" t="str">
            <v xml:space="preserve"> </v>
          </cell>
        </row>
        <row r="21839">
          <cell r="A21839" t="str">
            <v>GV122-0000000-J84</v>
          </cell>
          <cell r="B21839" t="str">
            <v>V-GARD YELLOW FTIII+PVC WSB</v>
          </cell>
          <cell r="C21839" t="str">
            <v xml:space="preserve"> </v>
          </cell>
        </row>
        <row r="21840">
          <cell r="A21840" t="str">
            <v>GV122-0000000-K42</v>
          </cell>
          <cell r="B21840" t="str">
            <v>Helmet,V-Gard,yel,FTIII+PVCSSE</v>
          </cell>
          <cell r="C21840" t="str">
            <v xml:space="preserve"> </v>
          </cell>
        </row>
        <row r="21841">
          <cell r="A21841" t="str">
            <v>GV122-0000000-N95</v>
          </cell>
          <cell r="B21841" t="str">
            <v>Helmet,V-Gard,yel,FTIII+PVCsse Enterpris</v>
          </cell>
          <cell r="C21841" t="str">
            <v xml:space="preserve"> </v>
          </cell>
        </row>
        <row r="21842">
          <cell r="A21842" t="str">
            <v>GV122-0000000-T17</v>
          </cell>
          <cell r="B21842" t="str">
            <v>Helmet,V-Gard,yel,FTIII+PVCS £ S Electri</v>
          </cell>
          <cell r="C21842" t="str">
            <v xml:space="preserve"> </v>
          </cell>
        </row>
        <row r="21843">
          <cell r="A21843" t="str">
            <v>GV122-00A0000-481</v>
          </cell>
          <cell r="B21843" t="str">
            <v>V-GARD YELLOW FTIII+PVC SCHWORER HAUS</v>
          </cell>
          <cell r="C21843" t="str">
            <v xml:space="preserve"> </v>
          </cell>
        </row>
        <row r="21844">
          <cell r="A21844" t="str">
            <v>GV122-00A0000-564</v>
          </cell>
          <cell r="B21844" t="str">
            <v>V-GARD YELLOW FTIII+PVC ECOSOIL</v>
          </cell>
          <cell r="C21844" t="str">
            <v xml:space="preserve"> </v>
          </cell>
        </row>
        <row r="21845">
          <cell r="A21845" t="str">
            <v>GV122-00A0000-567</v>
          </cell>
          <cell r="B21845" t="str">
            <v>V-GARD YELLOW FTIII+PVC AM</v>
          </cell>
          <cell r="C21845" t="str">
            <v xml:space="preserve"> </v>
          </cell>
        </row>
        <row r="21846">
          <cell r="A21846" t="str">
            <v>GV122-00A0000-568</v>
          </cell>
          <cell r="B21846" t="str">
            <v>V-GARD YELLOW FTIII+PVC ROCAL</v>
          </cell>
          <cell r="C21846" t="str">
            <v xml:space="preserve"> </v>
          </cell>
        </row>
        <row r="21847">
          <cell r="A21847" t="str">
            <v>GV122-00A0000-869</v>
          </cell>
          <cell r="B21847" t="str">
            <v>V-GARD YELLOW FTIII+PVC UNIVERSALE GSB W</v>
          </cell>
          <cell r="C21847" t="str">
            <v xml:space="preserve"> </v>
          </cell>
        </row>
        <row r="21848">
          <cell r="A21848" t="str">
            <v>GV122-00A0000-B82</v>
          </cell>
          <cell r="B21848" t="str">
            <v>V-GARD YELLOW FTIII+PVC WVV</v>
          </cell>
          <cell r="C21848" t="str">
            <v xml:space="preserve"> </v>
          </cell>
        </row>
        <row r="21849">
          <cell r="A21849" t="str">
            <v>GV122-00A0000-G40</v>
          </cell>
          <cell r="B21849" t="str">
            <v>V-GARD YELLOW FTIII+PVC BINDER</v>
          </cell>
          <cell r="C21849" t="str">
            <v xml:space="preserve"> </v>
          </cell>
        </row>
        <row r="21850">
          <cell r="A21850" t="str">
            <v>GV122-00A0000-O98</v>
          </cell>
          <cell r="B21850" t="str">
            <v>Helmet,V-Gard,yel,FTIII+PVCSignum</v>
          </cell>
          <cell r="C21850" t="str">
            <v xml:space="preserve"> </v>
          </cell>
        </row>
        <row r="21851">
          <cell r="A21851" t="str">
            <v>GV122-10A0000-496</v>
          </cell>
          <cell r="B21851" t="str">
            <v>V-GARD YELLOW FTIII+PVC KWL</v>
          </cell>
          <cell r="C21851" t="str">
            <v xml:space="preserve"> </v>
          </cell>
        </row>
        <row r="21852">
          <cell r="A21852" t="str">
            <v>GV123-1000000-Z39</v>
          </cell>
          <cell r="B21852" t="str">
            <v>Helmet,V-Gard,yel,PK+F SNCF</v>
          </cell>
          <cell r="C21852" t="str">
            <v xml:space="preserve"> </v>
          </cell>
        </row>
        <row r="21853">
          <cell r="A21853" t="str">
            <v>GV131-0000000-003</v>
          </cell>
          <cell r="B21853" t="str">
            <v>Helmet,V-Gard,red,PK+PVCTOTAL</v>
          </cell>
          <cell r="C21853" t="str">
            <v xml:space="preserve"> </v>
          </cell>
        </row>
        <row r="21854">
          <cell r="A21854" t="str">
            <v>GV131-0000000-069</v>
          </cell>
          <cell r="B21854" t="str">
            <v>Helmet,V-Gard,red,PK+PVCPETROFAC</v>
          </cell>
          <cell r="C21854" t="str">
            <v xml:space="preserve"> </v>
          </cell>
        </row>
        <row r="21855">
          <cell r="A21855" t="str">
            <v>GV131-0000000-415</v>
          </cell>
          <cell r="B21855" t="str">
            <v>V-GARD RED PK+PVC BIS SALAMIS WHITE</v>
          </cell>
          <cell r="C21855" t="str">
            <v xml:space="preserve"> </v>
          </cell>
        </row>
        <row r="21856">
          <cell r="A21856" t="str">
            <v>GV131-0000000-999</v>
          </cell>
          <cell r="B21856" t="str">
            <v>V-GARD RED PK+PVC SAFETY REP WHITE</v>
          </cell>
          <cell r="C21856" t="str">
            <v xml:space="preserve"> </v>
          </cell>
        </row>
        <row r="21857">
          <cell r="A21857" t="str">
            <v>GV131-0000000-AK1</v>
          </cell>
          <cell r="B21857" t="str">
            <v>Helmet,V-Gard,red,PK+PVCNEPTUNE ENERGY</v>
          </cell>
          <cell r="C21857" t="str">
            <v xml:space="preserve"> </v>
          </cell>
        </row>
        <row r="21858">
          <cell r="A21858" t="str">
            <v>GV131-0000000-AW6</v>
          </cell>
          <cell r="B21858" t="str">
            <v>Helmet,V-Gard,red,PK+PVC WATERWAY RECOVE</v>
          </cell>
          <cell r="C21858" t="str">
            <v xml:space="preserve"> </v>
          </cell>
        </row>
        <row r="21859">
          <cell r="A21859" t="str">
            <v>GV131-0000000-C07</v>
          </cell>
          <cell r="B21859" t="str">
            <v>V-GARD RED PK+PVC AIMC</v>
          </cell>
          <cell r="C21859" t="str">
            <v xml:space="preserve"> </v>
          </cell>
        </row>
        <row r="21860">
          <cell r="A21860" t="str">
            <v>GV131-0000000-C41</v>
          </cell>
          <cell r="B21860" t="str">
            <v>V-GARD RED PK+PVC DOING IT RIGHT</v>
          </cell>
          <cell r="C21860" t="str">
            <v xml:space="preserve"> </v>
          </cell>
        </row>
        <row r="21861">
          <cell r="A21861" t="str">
            <v>GV131-0000000-C50</v>
          </cell>
          <cell r="B21861" t="str">
            <v>V-GARD RED PK+PVC TUCA</v>
          </cell>
          <cell r="C21861" t="str">
            <v xml:space="preserve"> </v>
          </cell>
        </row>
        <row r="21862">
          <cell r="A21862" t="str">
            <v>GV131-0000000-C75</v>
          </cell>
          <cell r="B21862" t="str">
            <v>Helmet,V-Gard,red,SO,BILFINGER version 3</v>
          </cell>
          <cell r="C21862" t="str">
            <v xml:space="preserve"> </v>
          </cell>
        </row>
        <row r="21863">
          <cell r="A21863" t="str">
            <v>GV131-0000000-D81</v>
          </cell>
          <cell r="B21863" t="str">
            <v>V-GARD RED PK+PVC HERTEL WHITE</v>
          </cell>
          <cell r="C21863" t="str">
            <v xml:space="preserve"> </v>
          </cell>
        </row>
        <row r="21864">
          <cell r="A21864" t="str">
            <v>GV131-0000000-F39</v>
          </cell>
          <cell r="B21864" t="str">
            <v>V-GARD RED PK+PVC ASCO</v>
          </cell>
          <cell r="C21864" t="str">
            <v xml:space="preserve"> </v>
          </cell>
        </row>
        <row r="21865">
          <cell r="A21865" t="str">
            <v>GV131-0000000-F78</v>
          </cell>
          <cell r="B21865" t="str">
            <v>V-GARD RED PK+PVC ASCOWORLD.COM THICK BA</v>
          </cell>
          <cell r="C21865" t="str">
            <v xml:space="preserve"> </v>
          </cell>
        </row>
        <row r="21866">
          <cell r="A21866" t="str">
            <v>GV131-0000000-G37</v>
          </cell>
          <cell r="B21866" t="str">
            <v>Helmet,V-Gard,red,PK+PVCASCOWORLD.COM fo</v>
          </cell>
          <cell r="C21866" t="str">
            <v xml:space="preserve"> </v>
          </cell>
        </row>
        <row r="21867">
          <cell r="A21867" t="str">
            <v>GV131-0000000-H79</v>
          </cell>
          <cell r="B21867" t="str">
            <v>V-GARD RED PK+PVC WOOD GROUP WHITE</v>
          </cell>
          <cell r="C21867" t="str">
            <v xml:space="preserve"> </v>
          </cell>
        </row>
        <row r="21868">
          <cell r="A21868" t="str">
            <v>GV131-0000000-I45</v>
          </cell>
          <cell r="B21868" t="str">
            <v>V-GARD RED PK+PVC MACLEOD ROOFING LTD</v>
          </cell>
          <cell r="C21868" t="str">
            <v xml:space="preserve"> </v>
          </cell>
        </row>
        <row r="21869">
          <cell r="A21869" t="str">
            <v>GV131-0000000-J12</v>
          </cell>
          <cell r="B21869" t="str">
            <v>V-GARD RED PK+PVC I.K.M</v>
          </cell>
          <cell r="C21869" t="str">
            <v xml:space="preserve"> </v>
          </cell>
        </row>
        <row r="21870">
          <cell r="A21870" t="str">
            <v>GV131-0000000-J62</v>
          </cell>
          <cell r="B21870" t="str">
            <v>V-GARD RED PK+PVC TURNER ACCESS</v>
          </cell>
          <cell r="C21870" t="str">
            <v xml:space="preserve"> </v>
          </cell>
        </row>
        <row r="21871">
          <cell r="A21871" t="str">
            <v>GV131-0000000-M42</v>
          </cell>
          <cell r="B21871" t="str">
            <v>HELMET,V-GARD,RED,SO,VALLOUREC</v>
          </cell>
          <cell r="C21871" t="str">
            <v xml:space="preserve"> </v>
          </cell>
        </row>
        <row r="21872">
          <cell r="A21872" t="str">
            <v>GV131-0000000-N01</v>
          </cell>
          <cell r="B21872" t="str">
            <v>Helmet,V-Gard,red,SO,WATERWAY RECOVERY</v>
          </cell>
          <cell r="C21872" t="str">
            <v xml:space="preserve"> </v>
          </cell>
        </row>
        <row r="21873">
          <cell r="A21873" t="str">
            <v>GV131-0000000-P05</v>
          </cell>
          <cell r="B21873" t="str">
            <v>Helmet,V-Gard,red,PK+PVCENGIE WHITE</v>
          </cell>
          <cell r="C21873" t="str">
            <v xml:space="preserve"> </v>
          </cell>
        </row>
        <row r="21874">
          <cell r="A21874" t="str">
            <v>GV131-0000000-P83</v>
          </cell>
          <cell r="B21874" t="str">
            <v>Helmet,V-Gard,red,PK+PVCTEEKAY</v>
          </cell>
          <cell r="C21874" t="str">
            <v xml:space="preserve"> </v>
          </cell>
        </row>
        <row r="21875">
          <cell r="A21875" t="str">
            <v>GV131-0000000-Q60</v>
          </cell>
          <cell r="B21875" t="str">
            <v>Helmet,V-Gard,red,PK+PVCGLOBAL MARINE</v>
          </cell>
          <cell r="C21875" t="str">
            <v xml:space="preserve"> </v>
          </cell>
        </row>
        <row r="21876">
          <cell r="A21876" t="str">
            <v>GV131-0000000-W37</v>
          </cell>
          <cell r="B21876" t="str">
            <v>Helmet,V-Gard,red,PK+PVCSAIPEM White</v>
          </cell>
          <cell r="C21876" t="str">
            <v xml:space="preserve"> </v>
          </cell>
        </row>
        <row r="21877">
          <cell r="A21877" t="str">
            <v>GV131-0000000-Y78</v>
          </cell>
          <cell r="B21877" t="str">
            <v>Helm,V-Gard,rot,PK PVC CHRYSAOR</v>
          </cell>
          <cell r="C21877" t="str">
            <v xml:space="preserve"> </v>
          </cell>
        </row>
        <row r="21878">
          <cell r="A21878" t="str">
            <v>GV131-0000000-Z52</v>
          </cell>
          <cell r="B21878" t="str">
            <v>Helmet,V-Gard,red,PK+PVC WOOD</v>
          </cell>
          <cell r="C21878" t="str">
            <v xml:space="preserve"> </v>
          </cell>
        </row>
        <row r="21879">
          <cell r="A21879" t="str">
            <v>GV131-00A0000-601</v>
          </cell>
          <cell r="B21879" t="str">
            <v>V-GARD RED PK+PVC PAPE</v>
          </cell>
          <cell r="C21879" t="str">
            <v xml:space="preserve"> </v>
          </cell>
        </row>
        <row r="21880">
          <cell r="A21880" t="str">
            <v>GV131-00A0000-614</v>
          </cell>
          <cell r="B21880" t="str">
            <v>V-GARD RED PK+PVC HARDOX WEARPARTS FRONT</v>
          </cell>
          <cell r="C21880" t="str">
            <v xml:space="preserve"> </v>
          </cell>
        </row>
        <row r="21881">
          <cell r="A21881" t="str">
            <v>GV131-00A0000-636</v>
          </cell>
          <cell r="B21881" t="str">
            <v>V-GARD RED PK+PVC ARCELOR MITTAL</v>
          </cell>
          <cell r="C21881" t="str">
            <v xml:space="preserve"> </v>
          </cell>
        </row>
        <row r="21882">
          <cell r="A21882" t="str">
            <v>GV131-00A0000-713</v>
          </cell>
          <cell r="B21882" t="str">
            <v>V-GARD RED PK+PVC SEIDLER</v>
          </cell>
          <cell r="C21882" t="str">
            <v xml:space="preserve"> </v>
          </cell>
        </row>
        <row r="21883">
          <cell r="A21883" t="str">
            <v>GV131-00A0000-899</v>
          </cell>
          <cell r="B21883" t="str">
            <v>V-GARD RED PK+PVC PRO O2</v>
          </cell>
          <cell r="C21883" t="str">
            <v xml:space="preserve"> </v>
          </cell>
        </row>
        <row r="21884">
          <cell r="A21884" t="str">
            <v>GV131-00A0000-E52</v>
          </cell>
          <cell r="B21884" t="str">
            <v>V-GARD RED PK+PVC SCHWORER HAUS NEUES JA</v>
          </cell>
          <cell r="C21884" t="str">
            <v xml:space="preserve"> </v>
          </cell>
        </row>
        <row r="21885">
          <cell r="A21885" t="str">
            <v>GV132-0000000-087</v>
          </cell>
          <cell r="B21885" t="str">
            <v>V-GARD RED FTIII+PVC ESSO PETROLEUM</v>
          </cell>
          <cell r="C21885" t="str">
            <v xml:space="preserve"> </v>
          </cell>
        </row>
        <row r="21886">
          <cell r="A21886" t="str">
            <v>GV132-0000000-573</v>
          </cell>
          <cell r="B21886" t="str">
            <v>V-GARD RED FTIII+PVC WEATHER FORD</v>
          </cell>
          <cell r="C21886" t="str">
            <v xml:space="preserve"> </v>
          </cell>
        </row>
        <row r="21887">
          <cell r="A21887" t="str">
            <v>GV132-0000000-804</v>
          </cell>
          <cell r="B21887" t="str">
            <v>V-GARD RED FTIII+PVC SINERJI PRO WHITE</v>
          </cell>
          <cell r="C21887" t="str">
            <v xml:space="preserve"> </v>
          </cell>
        </row>
        <row r="21888">
          <cell r="A21888" t="str">
            <v>GV132-0000000-A48</v>
          </cell>
          <cell r="B21888" t="str">
            <v>V-GARD RED FTIII+PVC TRAFIKVERKET</v>
          </cell>
          <cell r="C21888" t="str">
            <v xml:space="preserve"> </v>
          </cell>
        </row>
        <row r="21889">
          <cell r="A21889" t="str">
            <v>GV132-0000000-AG9</v>
          </cell>
          <cell r="B21889" t="str">
            <v>Helmet,V-Gard,red,FTIII+PVC DAMEN</v>
          </cell>
          <cell r="C21889" t="str">
            <v xml:space="preserve"> </v>
          </cell>
        </row>
        <row r="21890">
          <cell r="A21890" t="str">
            <v>GV132-0000000-AK0</v>
          </cell>
          <cell r="B21890" t="str">
            <v>Helmet,V-Gard,red,FTIII+PVC ORYX ENERGIE</v>
          </cell>
          <cell r="C21890" t="str">
            <v xml:space="preserve"> </v>
          </cell>
        </row>
        <row r="21891">
          <cell r="A21891" t="str">
            <v>GV132-0000000-C07</v>
          </cell>
          <cell r="B21891" t="str">
            <v>V-GARD RED FTIII+PVC AIMC</v>
          </cell>
          <cell r="C21891" t="str">
            <v xml:space="preserve"> </v>
          </cell>
        </row>
        <row r="21892">
          <cell r="A21892" t="str">
            <v>GV132-0000000-K69</v>
          </cell>
          <cell r="B21892" t="str">
            <v>V-GARD RED FTIII+PVC TULLOW</v>
          </cell>
          <cell r="C21892" t="str">
            <v xml:space="preserve"> </v>
          </cell>
        </row>
        <row r="21893">
          <cell r="A21893" t="str">
            <v>GV132-0000000-L08</v>
          </cell>
          <cell r="B21893" t="str">
            <v>Helmet,V-Gard,red,FTIII+PVC GAGNERAUD</v>
          </cell>
          <cell r="C21893" t="str">
            <v xml:space="preserve"> </v>
          </cell>
        </row>
        <row r="21894">
          <cell r="A21894" t="str">
            <v>GV132-0000000-L24</v>
          </cell>
          <cell r="B21894" t="str">
            <v>HELMET,V-GARD,RED,FTIII+PVCD.ADAMS &amp; SON</v>
          </cell>
          <cell r="C21894" t="str">
            <v xml:space="preserve"> </v>
          </cell>
        </row>
        <row r="21895">
          <cell r="A21895" t="str">
            <v>GV132-0000000-N03</v>
          </cell>
          <cell r="B21895" t="str">
            <v>HELMET,V-GARD,RED,FTIII+PVCPRO VAST</v>
          </cell>
          <cell r="C21895" t="str">
            <v xml:space="preserve"> </v>
          </cell>
        </row>
        <row r="21896">
          <cell r="A21896" t="str">
            <v>GV132-0000000-N74</v>
          </cell>
          <cell r="B21896" t="str">
            <v>Helmet,V-Gard,red,FTIII+PVCLes Pompiers</v>
          </cell>
          <cell r="C21896" t="str">
            <v xml:space="preserve"> </v>
          </cell>
        </row>
        <row r="21897">
          <cell r="A21897" t="str">
            <v>GV132-00A0000-527</v>
          </cell>
          <cell r="B21897" t="str">
            <v>V-GARD RED FTIII+PVC TOKAI ERFTCARBON</v>
          </cell>
          <cell r="C21897" t="str">
            <v xml:space="preserve"> </v>
          </cell>
        </row>
        <row r="21898">
          <cell r="A21898" t="str">
            <v>GV132-00A0000-898</v>
          </cell>
          <cell r="B21898" t="str">
            <v>V-GARD RED FTIII+PVC RABE</v>
          </cell>
          <cell r="C21898" t="str">
            <v xml:space="preserve"> </v>
          </cell>
        </row>
        <row r="21899">
          <cell r="A21899" t="str">
            <v>GV132-00A0000-977</v>
          </cell>
          <cell r="B21899" t="str">
            <v>V-GARD RED FTIII+PVC WAREMA</v>
          </cell>
          <cell r="C21899" t="str">
            <v xml:space="preserve"> </v>
          </cell>
        </row>
        <row r="21900">
          <cell r="A21900" t="str">
            <v>GV132-00A0000-B05</v>
          </cell>
          <cell r="B21900" t="str">
            <v>V-GARD RED FTIII+PVC BESUCHER</v>
          </cell>
          <cell r="C21900" t="str">
            <v xml:space="preserve"> </v>
          </cell>
        </row>
        <row r="21901">
          <cell r="A21901" t="str">
            <v>GV132-00A0000-I86</v>
          </cell>
          <cell r="B21901" t="str">
            <v>V-GARD RED FTIII+PVC ROTH</v>
          </cell>
          <cell r="C21901" t="str">
            <v xml:space="preserve"> </v>
          </cell>
        </row>
        <row r="21902">
          <cell r="A21902" t="str">
            <v>GV132-00A0000-J20</v>
          </cell>
          <cell r="B21902" t="str">
            <v>V-GARD RED FTIII+PVC PAPE LOGISTICS</v>
          </cell>
          <cell r="C21902" t="str">
            <v xml:space="preserve"> </v>
          </cell>
        </row>
        <row r="21903">
          <cell r="A21903" t="str">
            <v>GV132-00A0000-J28</v>
          </cell>
          <cell r="B21903" t="str">
            <v>V-GARD RED FTIII+PVC BAUMANN LOGISTIK</v>
          </cell>
          <cell r="C21903" t="str">
            <v xml:space="preserve"> </v>
          </cell>
        </row>
        <row r="21904">
          <cell r="A21904" t="str">
            <v>GV132-00A0000-J44</v>
          </cell>
          <cell r="B21904" t="str">
            <v>V-GARD RED FTIII+PVC P &amp; Z</v>
          </cell>
          <cell r="C21904" t="str">
            <v xml:space="preserve"> </v>
          </cell>
        </row>
        <row r="21905">
          <cell r="A21905" t="str">
            <v>GV132-2000000-G50</v>
          </cell>
          <cell r="B21905" t="str">
            <v>V-GARD RED FTIII+PVC E SPALLATION S WHIT</v>
          </cell>
          <cell r="C21905" t="str">
            <v xml:space="preserve"> </v>
          </cell>
        </row>
        <row r="21906">
          <cell r="A21906" t="str">
            <v>GV139-0000000-I71</v>
          </cell>
          <cell r="B21906" t="str">
            <v>V-GARD RED FTIII+PVC+ MSA ARROW</v>
          </cell>
          <cell r="C21906" t="str">
            <v xml:space="preserve"> </v>
          </cell>
        </row>
        <row r="21907">
          <cell r="A21907" t="str">
            <v>GV139-0000000-Z07</v>
          </cell>
          <cell r="B21907" t="str">
            <v>Helmet,V-Gard,red,FTIII+F FONTANEL</v>
          </cell>
          <cell r="C21907" t="str">
            <v xml:space="preserve"> </v>
          </cell>
        </row>
        <row r="21908">
          <cell r="A21908" t="str">
            <v>GV141-0000000-003</v>
          </cell>
          <cell r="B21908" t="str">
            <v>Helmet,V-Gard,grn,PK+PVCTOTAL</v>
          </cell>
          <cell r="C21908" t="str">
            <v xml:space="preserve"> </v>
          </cell>
        </row>
        <row r="21909">
          <cell r="A21909" t="str">
            <v>GV141-0000000-067</v>
          </cell>
          <cell r="B21909" t="str">
            <v>V-GARD GREEN PK+PVC SHELL</v>
          </cell>
          <cell r="C21909" t="str">
            <v xml:space="preserve"> </v>
          </cell>
        </row>
        <row r="21910">
          <cell r="A21910" t="str">
            <v>GV141-0000000-069</v>
          </cell>
          <cell r="B21910" t="str">
            <v>V-GARD GREEN PK+PVC PETROFAC</v>
          </cell>
          <cell r="C21910" t="str">
            <v xml:space="preserve"> </v>
          </cell>
        </row>
        <row r="21911">
          <cell r="A21911" t="str">
            <v>GV141-0000000-070</v>
          </cell>
          <cell r="B21911" t="str">
            <v>V-GARD GREEN PK+PVC ENSCO</v>
          </cell>
          <cell r="C21911" t="str">
            <v xml:space="preserve"> </v>
          </cell>
        </row>
        <row r="21912">
          <cell r="A21912" t="str">
            <v>GV141-0000000-076</v>
          </cell>
          <cell r="B21912" t="str">
            <v>V-GARD GREEN PK+PVC KCA DEUTAG</v>
          </cell>
          <cell r="C21912" t="str">
            <v xml:space="preserve"> </v>
          </cell>
        </row>
        <row r="21913">
          <cell r="A21913" t="str">
            <v>GV141-0000000-090</v>
          </cell>
          <cell r="B21913" t="str">
            <v>HELMET,V-GARD,GRN,SO,CONOCO PHILIPS</v>
          </cell>
          <cell r="C21913" t="str">
            <v xml:space="preserve"> </v>
          </cell>
        </row>
        <row r="21914">
          <cell r="A21914" t="str">
            <v>GV141-0000000-164</v>
          </cell>
          <cell r="B21914" t="str">
            <v>VGARD GREEN PK+PVC KESSEBOHMER</v>
          </cell>
          <cell r="C21914" t="str">
            <v xml:space="preserve"> </v>
          </cell>
        </row>
        <row r="21915">
          <cell r="A21915" t="str">
            <v>GV141-0000000-182</v>
          </cell>
          <cell r="B21915" t="str">
            <v>V-GARD GREEN PK+PVC BLUEWATER</v>
          </cell>
          <cell r="C21915" t="str">
            <v xml:space="preserve"> </v>
          </cell>
        </row>
        <row r="21916">
          <cell r="A21916" t="str">
            <v>GV141-0000000-197</v>
          </cell>
          <cell r="B21916" t="str">
            <v>V-GARD GREEN PK+PVC BG GROUP APPLAT WHIT</v>
          </cell>
          <cell r="C21916" t="str">
            <v xml:space="preserve"> </v>
          </cell>
        </row>
        <row r="21917">
          <cell r="A21917" t="str">
            <v>GV141-0000000-240</v>
          </cell>
          <cell r="B21917" t="str">
            <v>Helmet,V-Gard,grn,PK+PVCAKER SOLUTIONS</v>
          </cell>
          <cell r="C21917" t="str">
            <v xml:space="preserve"> </v>
          </cell>
        </row>
        <row r="21918">
          <cell r="A21918" t="str">
            <v>GV141-0000000-253</v>
          </cell>
          <cell r="B21918" t="str">
            <v>V-GARD GREEN PK+PVC ODFJELL DRILLING</v>
          </cell>
          <cell r="C21918" t="str">
            <v xml:space="preserve"> </v>
          </cell>
        </row>
        <row r="21919">
          <cell r="A21919" t="str">
            <v>GV141-0000000-272</v>
          </cell>
          <cell r="B21919" t="str">
            <v>Helmet,V-Gard,grn,PK+PVCCHEVRON</v>
          </cell>
          <cell r="C21919" t="str">
            <v xml:space="preserve"> </v>
          </cell>
        </row>
        <row r="21920">
          <cell r="A21920" t="str">
            <v>GV141-0000000-298</v>
          </cell>
          <cell r="B21920" t="str">
            <v>V-GARD GREEN PK+PVC CAPE WHITE</v>
          </cell>
          <cell r="C21920" t="str">
            <v xml:space="preserve"> </v>
          </cell>
        </row>
        <row r="21921">
          <cell r="A21921" t="str">
            <v>GV141-0000000-323</v>
          </cell>
          <cell r="B21921" t="str">
            <v>V-GARD GREEN PK+PVC OCEANEERING WHITE</v>
          </cell>
          <cell r="C21921" t="str">
            <v xml:space="preserve"> </v>
          </cell>
        </row>
        <row r="21922">
          <cell r="A21922" t="str">
            <v>GV141-0000000-331</v>
          </cell>
          <cell r="B21922" t="str">
            <v>V-GARD GREEN PK+PVC ENERMECH WHITE BACKG</v>
          </cell>
          <cell r="C21922" t="str">
            <v xml:space="preserve"> </v>
          </cell>
        </row>
        <row r="21923">
          <cell r="A21923" t="str">
            <v>GV141-0000000-334</v>
          </cell>
          <cell r="B21923" t="str">
            <v>VGARD GREEN PK+PVC SCOTTISH WOODLANDS</v>
          </cell>
          <cell r="C21923" t="str">
            <v xml:space="preserve"> </v>
          </cell>
        </row>
        <row r="21924">
          <cell r="A21924" t="str">
            <v>GV141-0000000-355</v>
          </cell>
          <cell r="B21924" t="str">
            <v>VGARD GREEN PK+PVC SCHLUMBERGER WHITE</v>
          </cell>
          <cell r="C21924" t="str">
            <v xml:space="preserve"> </v>
          </cell>
        </row>
        <row r="21925">
          <cell r="A21925" t="str">
            <v>GV141-0000000-398</v>
          </cell>
          <cell r="B21925" t="str">
            <v>VGARD GREEN PK+PVC TECHNOWRAP</v>
          </cell>
          <cell r="C21925" t="str">
            <v xml:space="preserve"> </v>
          </cell>
        </row>
        <row r="21926">
          <cell r="A21926" t="str">
            <v>GV141-0000000-412</v>
          </cell>
          <cell r="B21926" t="str">
            <v>V-Gard green SO ODE BLUE</v>
          </cell>
          <cell r="C21926" t="str">
            <v xml:space="preserve"> </v>
          </cell>
        </row>
        <row r="21927">
          <cell r="A21927" t="str">
            <v>GV141-0000000-415</v>
          </cell>
          <cell r="B21927" t="str">
            <v>V-GARD GREEN PK+PVC BIS SALAMIS WHITE</v>
          </cell>
          <cell r="C21927" t="str">
            <v xml:space="preserve"> </v>
          </cell>
        </row>
        <row r="21928">
          <cell r="A21928" t="str">
            <v>GV141-0000000-416</v>
          </cell>
          <cell r="B21928" t="str">
            <v>V-GARD GREEN PK+PVC LION / EXPRO</v>
          </cell>
          <cell r="C21928" t="str">
            <v xml:space="preserve"> </v>
          </cell>
        </row>
        <row r="21929">
          <cell r="A21929" t="str">
            <v>GV141-0000000-447</v>
          </cell>
          <cell r="B21929" t="str">
            <v>V-GARD GREEN PK+PVC ODE WHITE</v>
          </cell>
          <cell r="C21929" t="str">
            <v xml:space="preserve"> </v>
          </cell>
        </row>
        <row r="21930">
          <cell r="A21930" t="str">
            <v>GV141-0000000-465</v>
          </cell>
          <cell r="B21930" t="str">
            <v>V-GARD GREEN PK+PVC SPARROWS WHITE</v>
          </cell>
          <cell r="C21930" t="str">
            <v xml:space="preserve"> </v>
          </cell>
        </row>
        <row r="21931">
          <cell r="A21931" t="str">
            <v>GV141-0000000-466</v>
          </cell>
          <cell r="B21931" t="str">
            <v>V-GARD GREEN PK+PVC CENTRICA ENERGY</v>
          </cell>
          <cell r="C21931" t="str">
            <v xml:space="preserve"> </v>
          </cell>
        </row>
        <row r="21932">
          <cell r="A21932" t="str">
            <v>GV141-0000000-581</v>
          </cell>
          <cell r="B21932" t="str">
            <v>V-GARD GREEN PK+PVC SIEMENS WHITE 2 SIDE</v>
          </cell>
          <cell r="C21932" t="str">
            <v xml:space="preserve"> </v>
          </cell>
        </row>
        <row r="21933">
          <cell r="A21933" t="str">
            <v>GV141-0000000-616</v>
          </cell>
          <cell r="B21933" t="str">
            <v>V-GARD GREEN PK+PVC NOV</v>
          </cell>
          <cell r="C21933" t="str">
            <v xml:space="preserve"> </v>
          </cell>
        </row>
        <row r="21934">
          <cell r="A21934" t="str">
            <v>GV141-0000000-688</v>
          </cell>
          <cell r="B21934" t="str">
            <v>V-GARD GREEN PK+PVC BP 4 COLOR</v>
          </cell>
          <cell r="C21934" t="str">
            <v xml:space="preserve"> </v>
          </cell>
        </row>
        <row r="21935">
          <cell r="A21935" t="str">
            <v>GV141-0000000-764</v>
          </cell>
          <cell r="B21935" t="str">
            <v>V-GARD GREEN PK+PVC TYCO</v>
          </cell>
          <cell r="C21935" t="str">
            <v xml:space="preserve"> </v>
          </cell>
        </row>
        <row r="21936">
          <cell r="A21936" t="str">
            <v>GV141-0000000-778</v>
          </cell>
          <cell r="B21936" t="str">
            <v>V-GARD GREEN PK+PVC FUGRO (38X54)</v>
          </cell>
          <cell r="C21936" t="str">
            <v xml:space="preserve"> </v>
          </cell>
        </row>
        <row r="21937">
          <cell r="A21937" t="str">
            <v>GV141-0000000-787</v>
          </cell>
          <cell r="B21937" t="str">
            <v>V-GARD GREEN PK+PVC SABIC FRONT AND BLAC</v>
          </cell>
          <cell r="C21937" t="str">
            <v xml:space="preserve"> </v>
          </cell>
        </row>
        <row r="21938">
          <cell r="A21938" t="str">
            <v>GV141-0000000-834</v>
          </cell>
          <cell r="B21938" t="str">
            <v>V-GARD GREEN PK+PVC CAPE ENVIRONMENTAL</v>
          </cell>
          <cell r="C21938" t="str">
            <v xml:space="preserve"> </v>
          </cell>
        </row>
        <row r="21939">
          <cell r="A21939" t="str">
            <v>GV141-0000000-845</v>
          </cell>
          <cell r="B21939" t="str">
            <v>V-GARD GREEN PK+PVC STORK</v>
          </cell>
          <cell r="C21939" t="str">
            <v xml:space="preserve"> </v>
          </cell>
        </row>
        <row r="21940">
          <cell r="A21940" t="str">
            <v>GV141-0000000-875</v>
          </cell>
          <cell r="B21940" t="str">
            <v>Helmet,V-Gard,grn,PK+PVCDRILCO</v>
          </cell>
          <cell r="C21940" t="str">
            <v xml:space="preserve"> </v>
          </cell>
        </row>
        <row r="21941">
          <cell r="A21941" t="str">
            <v>GV141-0000000-879</v>
          </cell>
          <cell r="B21941" t="str">
            <v>V-GARD GREEN PK+PVC ODFJELL DRILLING</v>
          </cell>
          <cell r="C21941" t="str">
            <v xml:space="preserve"> </v>
          </cell>
        </row>
        <row r="21942">
          <cell r="A21942" t="str">
            <v>GV141-0000000-991</v>
          </cell>
          <cell r="B21942" t="str">
            <v>V-GARD GREEN PK+PVC OIL STATES</v>
          </cell>
          <cell r="C21942" t="str">
            <v xml:space="preserve"> </v>
          </cell>
        </row>
        <row r="21943">
          <cell r="A21943" t="str">
            <v>GV141-0000000-992</v>
          </cell>
          <cell r="B21943" t="str">
            <v>V-GARD GREEN PK+PVC EES WHITE BACKGROUND</v>
          </cell>
          <cell r="C21943" t="str">
            <v xml:space="preserve"> </v>
          </cell>
        </row>
        <row r="21944">
          <cell r="A21944" t="str">
            <v>GV141-0000000-996</v>
          </cell>
          <cell r="B21944" t="str">
            <v>V-GARD GREEN PK+PVC ARCHER WHITE</v>
          </cell>
          <cell r="C21944" t="str">
            <v xml:space="preserve"> </v>
          </cell>
        </row>
        <row r="21945">
          <cell r="A21945" t="str">
            <v>GV141-0000000-A32</v>
          </cell>
          <cell r="B21945" t="str">
            <v>V-GARD GREEN PK+PVC PROSERV</v>
          </cell>
          <cell r="C21945" t="str">
            <v xml:space="preserve"> </v>
          </cell>
        </row>
        <row r="21946">
          <cell r="A21946" t="str">
            <v>GV141-0000000-A44</v>
          </cell>
          <cell r="B21946" t="str">
            <v>V-GARD GREEN PK+PVC ROWAN DRILLING U.K.</v>
          </cell>
          <cell r="C21946" t="str">
            <v xml:space="preserve"> </v>
          </cell>
        </row>
        <row r="21947">
          <cell r="A21947" t="str">
            <v>GV141-0000000-A68</v>
          </cell>
          <cell r="B21947" t="str">
            <v>V-GARD GREEN PK+PVC WOOD GROUP PSN WHITE</v>
          </cell>
          <cell r="C21947" t="str">
            <v xml:space="preserve"> </v>
          </cell>
        </row>
        <row r="21948">
          <cell r="A21948" t="str">
            <v>GV141-0000000-AK1</v>
          </cell>
          <cell r="B21948" t="str">
            <v>Helmet,V-Gard,grn,PK+PVC NEPTUNE ENERGY</v>
          </cell>
          <cell r="C21948" t="str">
            <v xml:space="preserve"> </v>
          </cell>
        </row>
        <row r="21949">
          <cell r="A21949" t="str">
            <v>GV141-0000000-AP5</v>
          </cell>
          <cell r="B21949" t="str">
            <v>Helmet,V-Gard,grn,PK+PVC Worley Parsons</v>
          </cell>
          <cell r="C21949" t="str">
            <v xml:space="preserve"> </v>
          </cell>
        </row>
        <row r="21950">
          <cell r="A21950" t="str">
            <v>GV141-0000000-B24</v>
          </cell>
          <cell r="B21950" t="str">
            <v>V-GARD GREEN PK+PVC CNR INTERNATIONAL 3C</v>
          </cell>
          <cell r="C21950" t="str">
            <v xml:space="preserve"> </v>
          </cell>
        </row>
        <row r="21951">
          <cell r="A21951" t="str">
            <v>GV141-0000000-B38</v>
          </cell>
          <cell r="B21951" t="str">
            <v>V-GARD GREEN PK+PVC CNR DOING IT RIGHT W</v>
          </cell>
          <cell r="C21951" t="str">
            <v xml:space="preserve"> </v>
          </cell>
        </row>
        <row r="21952">
          <cell r="A21952" t="str">
            <v>GV141-0000000-B69</v>
          </cell>
          <cell r="B21952" t="str">
            <v>V-GARD GREEN PK+PVC PROSPECTOR</v>
          </cell>
          <cell r="C21952" t="str">
            <v xml:space="preserve"> </v>
          </cell>
        </row>
        <row r="21953">
          <cell r="A21953" t="str">
            <v>GV141-0000000-C52</v>
          </cell>
          <cell r="B21953" t="str">
            <v>V-GARD GREEN PK+PVC CAPE ENVIRON,SERVIC,</v>
          </cell>
          <cell r="C21953" t="str">
            <v xml:space="preserve"> </v>
          </cell>
        </row>
        <row r="21954">
          <cell r="A21954" t="str">
            <v>GV141-0000000-C70</v>
          </cell>
          <cell r="B21954" t="str">
            <v>V-GARD GREEN PK+PVC PROSPECTOR BLUE 313</v>
          </cell>
          <cell r="C21954" t="str">
            <v xml:space="preserve"> </v>
          </cell>
        </row>
        <row r="21955">
          <cell r="A21955" t="str">
            <v>GV141-0000000-C75</v>
          </cell>
          <cell r="B21955" t="str">
            <v>V-GARD GREEN PK+PVC BILFINGER VERSION 3</v>
          </cell>
          <cell r="C21955" t="str">
            <v xml:space="preserve"> </v>
          </cell>
        </row>
        <row r="21956">
          <cell r="A21956" t="str">
            <v>GV141-0000000-D59</v>
          </cell>
          <cell r="B21956" t="str">
            <v>V-GARD GREEN PK+PVC BLAZE</v>
          </cell>
          <cell r="C21956" t="str">
            <v xml:space="preserve"> </v>
          </cell>
        </row>
        <row r="21957">
          <cell r="A21957" t="str">
            <v>GV141-0000000-D67</v>
          </cell>
          <cell r="B21957" t="str">
            <v>V-GARD GREEN PK+PVC RIGFIT</v>
          </cell>
          <cell r="C21957" t="str">
            <v xml:space="preserve"> </v>
          </cell>
        </row>
        <row r="21958">
          <cell r="A21958" t="str">
            <v>GV141-0000000-D71</v>
          </cell>
          <cell r="B21958" t="str">
            <v>V-GARD GREEN PK+PVC ENQUEST WHITE</v>
          </cell>
          <cell r="C21958" t="str">
            <v xml:space="preserve"> </v>
          </cell>
        </row>
        <row r="21959">
          <cell r="A21959" t="str">
            <v>GV141-0000000-D84</v>
          </cell>
          <cell r="B21959" t="str">
            <v>V-GARD GREEN PK+PVC KCA DEUTAG</v>
          </cell>
          <cell r="C21959" t="str">
            <v xml:space="preserve"> </v>
          </cell>
        </row>
        <row r="21960">
          <cell r="A21960" t="str">
            <v>GV141-0000000-E24</v>
          </cell>
          <cell r="B21960" t="str">
            <v>V-GARD GREEN PK+PVC SUBSEA 7 &amp; 7</v>
          </cell>
          <cell r="C21960" t="str">
            <v xml:space="preserve"> </v>
          </cell>
        </row>
        <row r="21961">
          <cell r="A21961" t="str">
            <v>GV141-0000000-F39</v>
          </cell>
          <cell r="B21961" t="str">
            <v>V-GARD GREEN PK+PVC ASCO</v>
          </cell>
          <cell r="C21961" t="str">
            <v xml:space="preserve"> </v>
          </cell>
        </row>
        <row r="21962">
          <cell r="A21962" t="str">
            <v>GV141-0000000-F45</v>
          </cell>
          <cell r="B21962" t="str">
            <v>V-GARD GREEN PK+PVC HARKAND WHITE</v>
          </cell>
          <cell r="C21962" t="str">
            <v xml:space="preserve"> </v>
          </cell>
        </row>
        <row r="21963">
          <cell r="A21963" t="str">
            <v>GV141-0000000-F78</v>
          </cell>
          <cell r="B21963" t="str">
            <v>V-GARD GREEN PK+PVC ASCOWORLD.COM</v>
          </cell>
          <cell r="C21963" t="str">
            <v xml:space="preserve"> </v>
          </cell>
        </row>
        <row r="21964">
          <cell r="A21964" t="str">
            <v>GV141-0000000-G37</v>
          </cell>
          <cell r="B21964" t="str">
            <v>V-GARD GREEN PK+PVC ASCO</v>
          </cell>
          <cell r="C21964" t="str">
            <v xml:space="preserve"> </v>
          </cell>
        </row>
        <row r="21965">
          <cell r="A21965" t="str">
            <v>GV141-0000000-G85</v>
          </cell>
          <cell r="B21965" t="str">
            <v>V-GARD GREEN PK+PVC STORK WHITE BACKGROU</v>
          </cell>
          <cell r="C21965" t="str">
            <v xml:space="preserve"> </v>
          </cell>
        </row>
        <row r="21966">
          <cell r="A21966" t="str">
            <v>GV141-0000000-G89</v>
          </cell>
          <cell r="B21966" t="str">
            <v>V-GARD GREEN PK+PVC PERENCO WHITE</v>
          </cell>
          <cell r="C21966" t="str">
            <v xml:space="preserve"> </v>
          </cell>
        </row>
        <row r="21967">
          <cell r="A21967" t="str">
            <v>GV141-0000000-H16</v>
          </cell>
          <cell r="B21967" t="str">
            <v>V-GARD GREEN PK+PVC PD&amp;MS</v>
          </cell>
          <cell r="C21967" t="str">
            <v xml:space="preserve"> </v>
          </cell>
        </row>
        <row r="21968">
          <cell r="A21968" t="str">
            <v>GV141-0000000-H20</v>
          </cell>
          <cell r="B21968" t="str">
            <v>V-GARD GREEN PK+PVC SPARROWS SERVTECH WH</v>
          </cell>
          <cell r="C21968" t="str">
            <v xml:space="preserve"> </v>
          </cell>
        </row>
        <row r="21969">
          <cell r="A21969" t="str">
            <v>GV141-0000000-H66</v>
          </cell>
          <cell r="B21969" t="str">
            <v>V-GARD GREEN PK+PVC NOR SEA GROUP</v>
          </cell>
          <cell r="C21969" t="str">
            <v xml:space="preserve"> </v>
          </cell>
        </row>
        <row r="21970">
          <cell r="A21970" t="str">
            <v>GV141-0000000-H75</v>
          </cell>
          <cell r="B21970" t="str">
            <v>V-GARD GREEN PK+PVC CETCO ENERGY SERVICE</v>
          </cell>
          <cell r="C21970" t="str">
            <v xml:space="preserve"> </v>
          </cell>
        </row>
        <row r="21971">
          <cell r="A21971" t="str">
            <v>GV141-0000000-H79</v>
          </cell>
          <cell r="B21971" t="str">
            <v>V-GARD GREEN PK+PVC WOOD GROUP WHITE</v>
          </cell>
          <cell r="C21971" t="str">
            <v xml:space="preserve"> </v>
          </cell>
        </row>
        <row r="21972">
          <cell r="A21972" t="str">
            <v>GV141-0000000-J12</v>
          </cell>
          <cell r="B21972" t="str">
            <v>V-GARD GREEN PK+PVC I.K.M</v>
          </cell>
          <cell r="C21972" t="str">
            <v xml:space="preserve"> </v>
          </cell>
        </row>
        <row r="21973">
          <cell r="A21973" t="str">
            <v>GV141-0000000-J58</v>
          </cell>
          <cell r="B21973" t="str">
            <v>V-GARD GREEN PK+PVC IKM 3 COLORS</v>
          </cell>
          <cell r="C21973" t="str">
            <v xml:space="preserve"> </v>
          </cell>
        </row>
        <row r="21974">
          <cell r="A21974" t="str">
            <v>GV141-0000000-J82</v>
          </cell>
          <cell r="B21974" t="str">
            <v>V-GARD GREEN PK+PVC NOBLE</v>
          </cell>
          <cell r="C21974" t="str">
            <v xml:space="preserve"> </v>
          </cell>
        </row>
        <row r="21975">
          <cell r="A21975" t="str">
            <v>GV141-0000000-K20</v>
          </cell>
          <cell r="B21975" t="str">
            <v>V-GARD GREEN PK+PVC DOOSAN</v>
          </cell>
          <cell r="C21975" t="str">
            <v xml:space="preserve"> </v>
          </cell>
        </row>
        <row r="21976">
          <cell r="A21976" t="str">
            <v>GV141-0000000-K39</v>
          </cell>
          <cell r="B21976" t="str">
            <v>V-GARD GRÜN PK+PVC STATOIL</v>
          </cell>
          <cell r="C21976" t="str">
            <v xml:space="preserve"> </v>
          </cell>
        </row>
        <row r="21977">
          <cell r="A21977" t="str">
            <v>GV141-0000000-K45</v>
          </cell>
          <cell r="B21977" t="str">
            <v>V-GARD GREEN PK+PVC SODEXO BLANC</v>
          </cell>
          <cell r="C21977" t="str">
            <v xml:space="preserve"> </v>
          </cell>
        </row>
        <row r="21978">
          <cell r="A21978" t="str">
            <v>GV141-0000000-K53</v>
          </cell>
          <cell r="B21978" t="str">
            <v>V-GARD GREEN PK+PVC NORSEA GROUP BLANC</v>
          </cell>
          <cell r="C21978" t="str">
            <v xml:space="preserve"> </v>
          </cell>
        </row>
        <row r="21979">
          <cell r="A21979" t="str">
            <v>GV141-0000000-K84</v>
          </cell>
          <cell r="B21979" t="str">
            <v>V-GARD GREEN PK+PVC TULLOW WHITE/ FLAG/</v>
          </cell>
          <cell r="C21979" t="str">
            <v xml:space="preserve"> </v>
          </cell>
        </row>
        <row r="21980">
          <cell r="A21980" t="str">
            <v>GV141-0000000-K96</v>
          </cell>
          <cell r="B21980" t="str">
            <v>V-GARD GREEN PK+PVC EPIC</v>
          </cell>
          <cell r="C21980" t="str">
            <v xml:space="preserve"> </v>
          </cell>
        </row>
        <row r="21981">
          <cell r="A21981" t="str">
            <v>GV141-0000000-L53</v>
          </cell>
          <cell r="B21981" t="str">
            <v>Helmet,V-Gard,grn,SO,AMEC FOSTER WHEELER</v>
          </cell>
          <cell r="C21981" t="str">
            <v xml:space="preserve"> </v>
          </cell>
        </row>
        <row r="21982">
          <cell r="A21982" t="str">
            <v>GV141-0000000-L80</v>
          </cell>
          <cell r="B21982" t="str">
            <v>Helmet,V-Gard,grn,PK+PVCTaqa 3 COLORS</v>
          </cell>
          <cell r="C21982" t="str">
            <v xml:space="preserve"> </v>
          </cell>
        </row>
        <row r="21983">
          <cell r="A21983" t="str">
            <v>GV141-0000000-M23</v>
          </cell>
          <cell r="B21983" t="str">
            <v>HELMET,V-GARD,GRN,PK+PVC,PD&amp;MS GROUP</v>
          </cell>
          <cell r="C21983" t="str">
            <v xml:space="preserve"> </v>
          </cell>
        </row>
        <row r="21984">
          <cell r="A21984" t="str">
            <v>GV141-0000000-M27</v>
          </cell>
          <cell r="B21984" t="str">
            <v>HELMET,V-GARD,GRN,PK+PVC,TAQA</v>
          </cell>
          <cell r="C21984" t="str">
            <v xml:space="preserve"> </v>
          </cell>
        </row>
        <row r="21985">
          <cell r="A21985" t="str">
            <v>GV141-0000000-M58</v>
          </cell>
          <cell r="B21985" t="str">
            <v>HELMET,V-GARD,GRN,PK+PVC,ATLANTIC OFFSHO</v>
          </cell>
          <cell r="C21985" t="str">
            <v xml:space="preserve"> </v>
          </cell>
        </row>
        <row r="21986">
          <cell r="A21986" t="str">
            <v>GV141-0000000-N17</v>
          </cell>
          <cell r="B21986" t="str">
            <v>Helm,V-Gard,grü,PK PVCFMC TECHNOLOGIE</v>
          </cell>
          <cell r="C21986" t="str">
            <v xml:space="preserve"> </v>
          </cell>
        </row>
        <row r="21987">
          <cell r="A21987" t="str">
            <v>GV141-0000000-N64</v>
          </cell>
          <cell r="B21987" t="str">
            <v>Helmet,V-Gard,grn,SO,MAN HANDS</v>
          </cell>
          <cell r="C21987" t="str">
            <v xml:space="preserve"> </v>
          </cell>
        </row>
        <row r="21988">
          <cell r="A21988" t="str">
            <v>GV141-0000000-N76</v>
          </cell>
          <cell r="B21988" t="str">
            <v>Helmet,V-Gard,grn,PK+PVCBP</v>
          </cell>
          <cell r="C21988" t="str">
            <v xml:space="preserve"> </v>
          </cell>
        </row>
        <row r="21989">
          <cell r="A21989" t="str">
            <v>GV141-0000000-O27</v>
          </cell>
          <cell r="B21989" t="str">
            <v>Helmet,V-Gard,grn,PK+PVCNOV</v>
          </cell>
          <cell r="C21989" t="str">
            <v xml:space="preserve"> </v>
          </cell>
        </row>
        <row r="21990">
          <cell r="A21990" t="str">
            <v>GV141-0000000-O35</v>
          </cell>
          <cell r="B21990" t="str">
            <v>Helmet,V-Gard,grn,PK+PVCMan Hands Yellow</v>
          </cell>
          <cell r="C21990" t="str">
            <v xml:space="preserve"> </v>
          </cell>
        </row>
        <row r="21991">
          <cell r="A21991" t="str">
            <v>GV141-0000000-O36</v>
          </cell>
          <cell r="B21991" t="str">
            <v>Helmet,V-Gard,grn,PK+PVCFrance SECURITE</v>
          </cell>
          <cell r="C21991" t="str">
            <v xml:space="preserve"> </v>
          </cell>
        </row>
        <row r="21992">
          <cell r="A21992" t="str">
            <v>GV141-0000000-O76</v>
          </cell>
          <cell r="B21992" t="str">
            <v>Helmet,V-Gard,grn,PK+PVC tyco  Fire £ In</v>
          </cell>
          <cell r="C21992" t="str">
            <v xml:space="preserve"> </v>
          </cell>
        </row>
        <row r="21993">
          <cell r="A21993" t="str">
            <v>GV141-0000000-O79</v>
          </cell>
          <cell r="B21993" t="str">
            <v>Helm,V-Gard,grü,PK PVCPETRUS</v>
          </cell>
          <cell r="C21993" t="str">
            <v xml:space="preserve"> </v>
          </cell>
        </row>
        <row r="21994">
          <cell r="A21994" t="str">
            <v>GV141-0000000-O92</v>
          </cell>
          <cell r="B21994" t="str">
            <v>Helmet,V-Gard,grn,PK+PVCCATS IN PARTNERS</v>
          </cell>
          <cell r="C21994" t="str">
            <v xml:space="preserve"> </v>
          </cell>
        </row>
        <row r="21995">
          <cell r="A21995" t="str">
            <v>GV141-0000000-P29</v>
          </cell>
          <cell r="B21995" t="str">
            <v>Helmet,V-Gard,grn,PK+PVCEES Scottish Rig</v>
          </cell>
          <cell r="C21995" t="str">
            <v xml:space="preserve"> </v>
          </cell>
        </row>
        <row r="21996">
          <cell r="A21996" t="str">
            <v>GV141-0000000-P32</v>
          </cell>
          <cell r="B21996" t="str">
            <v>Helm,V-Gard,grü,PK PVCSTORK Blue BEYOND</v>
          </cell>
          <cell r="C21996" t="str">
            <v xml:space="preserve"> </v>
          </cell>
        </row>
        <row r="21997">
          <cell r="A21997" t="str">
            <v>GV141-0000000-P83</v>
          </cell>
          <cell r="B21997" t="str">
            <v>Helmet,V-Gard,grn,PK+PVCTEEKAY</v>
          </cell>
          <cell r="C21997" t="str">
            <v xml:space="preserve"> </v>
          </cell>
        </row>
        <row r="21998">
          <cell r="A21998" t="str">
            <v>GV141-0000000-S25</v>
          </cell>
          <cell r="B21998" t="str">
            <v>Helmet,V-Gard,grn,PK+PVCUCS</v>
          </cell>
          <cell r="C21998" t="str">
            <v xml:space="preserve"> </v>
          </cell>
        </row>
        <row r="21999">
          <cell r="A21999" t="str">
            <v>GV141-0000000-T09</v>
          </cell>
          <cell r="B21999" t="str">
            <v>Helmet,V-Gard,grn,PK+PVCWOOD GROUP White</v>
          </cell>
          <cell r="C21999" t="str">
            <v xml:space="preserve"> </v>
          </cell>
        </row>
        <row r="22000">
          <cell r="A22000" t="str">
            <v>GV141-0000000-T11</v>
          </cell>
          <cell r="B22000" t="str">
            <v>Helmet,V-Gard,grn,PK+PVC</v>
          </cell>
          <cell r="C22000" t="str">
            <v xml:space="preserve"> </v>
          </cell>
        </row>
        <row r="22001">
          <cell r="A22001" t="str">
            <v>GV141-0000000-T90</v>
          </cell>
          <cell r="B22001" t="str">
            <v>Helmet,V-Gard,grn,PK+PVCSTOWEN Blue and</v>
          </cell>
          <cell r="C22001" t="str">
            <v xml:space="preserve"> </v>
          </cell>
        </row>
        <row r="22002">
          <cell r="A22002" t="str">
            <v>GV141-0000000-T91</v>
          </cell>
          <cell r="B22002" t="str">
            <v>Helmet,V-Gard,grn,PK+PVCSTOWEN Blue and</v>
          </cell>
          <cell r="C22002" t="str">
            <v xml:space="preserve"> </v>
          </cell>
        </row>
        <row r="22003">
          <cell r="A22003" t="str">
            <v>GV141-0000000-U32</v>
          </cell>
          <cell r="B22003" t="str">
            <v>Helmet,V-Gard,grn,PK+PVCsonomatic 2 colo</v>
          </cell>
          <cell r="C22003" t="str">
            <v xml:space="preserve"> </v>
          </cell>
        </row>
        <row r="22004">
          <cell r="A22004" t="str">
            <v>GV141-0000000-V31</v>
          </cell>
          <cell r="B22004" t="str">
            <v>Helmet,V-Gard,grn,PK+PVCoil States</v>
          </cell>
          <cell r="C22004" t="str">
            <v xml:space="preserve"> </v>
          </cell>
        </row>
        <row r="22005">
          <cell r="A22005" t="str">
            <v>GV141-0000000-W37</v>
          </cell>
          <cell r="B22005" t="str">
            <v>Helmet,V-Gard,grn,PK+PVCSAIPEM White</v>
          </cell>
          <cell r="C22005" t="str">
            <v xml:space="preserve"> </v>
          </cell>
        </row>
        <row r="22006">
          <cell r="A22006" t="str">
            <v>GV141-0000000-W56</v>
          </cell>
          <cell r="B22006" t="str">
            <v>Helmet,V-Gard,grn,PK+PVCALATAS</v>
          </cell>
          <cell r="C22006" t="str">
            <v xml:space="preserve"> </v>
          </cell>
        </row>
        <row r="22007">
          <cell r="A22007" t="str">
            <v>GV141-0000000-W90</v>
          </cell>
          <cell r="B22007" t="str">
            <v>Helmet,V-Gard,grn,PK+PVCMI SWACO</v>
          </cell>
          <cell r="C22007" t="str">
            <v xml:space="preserve"> </v>
          </cell>
        </row>
        <row r="22008">
          <cell r="A22008" t="str">
            <v>GV141-0000000-X96</v>
          </cell>
          <cell r="B22008" t="str">
            <v>Helmet,V-Gard,grn,PK+PVCode A DORIS grou</v>
          </cell>
          <cell r="C22008" t="str">
            <v xml:space="preserve"> </v>
          </cell>
        </row>
        <row r="22009">
          <cell r="A22009" t="str">
            <v>GV141-0000000-Y78</v>
          </cell>
          <cell r="B22009" t="str">
            <v>Helmet,V-Gard,grn,PK+PVCCHRYSAOR</v>
          </cell>
          <cell r="C22009" t="str">
            <v xml:space="preserve"> </v>
          </cell>
        </row>
        <row r="22010">
          <cell r="A22010" t="str">
            <v>GV141-0000000-Z11</v>
          </cell>
          <cell r="B22010" t="str">
            <v>Helmet,V-Gard,grn,PK+PVCSeadrill</v>
          </cell>
          <cell r="C22010" t="str">
            <v xml:space="preserve"> </v>
          </cell>
        </row>
        <row r="22011">
          <cell r="A22011" t="str">
            <v>GV141-0000000-Z52</v>
          </cell>
          <cell r="B22011" t="str">
            <v>Helmet,V-Gard,grn,PK+PVCWOOD White</v>
          </cell>
          <cell r="C22011" t="str">
            <v xml:space="preserve"> </v>
          </cell>
        </row>
        <row r="22012">
          <cell r="A22012" t="str">
            <v>GV142-0000000-011</v>
          </cell>
          <cell r="B22012" t="str">
            <v>V-GARD GREEN FTIII+PVC PERENCO</v>
          </cell>
          <cell r="C22012" t="str">
            <v xml:space="preserve"> </v>
          </cell>
        </row>
        <row r="22013">
          <cell r="A22013" t="str">
            <v>GV142-0000000-050</v>
          </cell>
          <cell r="B22013" t="str">
            <v>HELMET,V-GARD,GRN,FTIII+PVCSCHLUMBERGER</v>
          </cell>
          <cell r="C22013" t="str">
            <v xml:space="preserve"> </v>
          </cell>
        </row>
        <row r="22014">
          <cell r="A22014" t="str">
            <v>GV142-0000000-079</v>
          </cell>
          <cell r="B22014" t="str">
            <v>V-GARD GREEN FTIII+PVC SSE</v>
          </cell>
          <cell r="C22014" t="str">
            <v xml:space="preserve"> </v>
          </cell>
        </row>
        <row r="22015">
          <cell r="A22015" t="str">
            <v>GV142-0000000-320</v>
          </cell>
          <cell r="B22015" t="str">
            <v>V-GARD GREEN FTIII+PVC SHETLAND ISLAND W</v>
          </cell>
          <cell r="C22015" t="str">
            <v xml:space="preserve"> </v>
          </cell>
        </row>
        <row r="22016">
          <cell r="A22016" t="str">
            <v>GV142-0000000-416</v>
          </cell>
          <cell r="B22016" t="str">
            <v>V-GARD GREEN FTIII+PVC LION/EXPRO</v>
          </cell>
          <cell r="C22016" t="str">
            <v xml:space="preserve"> </v>
          </cell>
        </row>
        <row r="22017">
          <cell r="A22017" t="str">
            <v>GV142-0000000-804</v>
          </cell>
          <cell r="B22017" t="str">
            <v>V-GARD GREEN FTIII+PVC SINERJI PRO WHITE</v>
          </cell>
          <cell r="C22017" t="str">
            <v xml:space="preserve"> </v>
          </cell>
        </row>
        <row r="22018">
          <cell r="A22018" t="str">
            <v>GV142-0000000-992</v>
          </cell>
          <cell r="B22018" t="str">
            <v>V-GARD GREEN FTIII+PVC EES WHITE BACKGRO</v>
          </cell>
          <cell r="C22018" t="str">
            <v xml:space="preserve"> </v>
          </cell>
        </row>
        <row r="22019">
          <cell r="A22019" t="str">
            <v>GV142-0000000-A37</v>
          </cell>
          <cell r="B22019" t="str">
            <v>V-GARD GREEN FTIII+PVC SSE CONTRACTING</v>
          </cell>
          <cell r="C22019" t="str">
            <v xml:space="preserve"> </v>
          </cell>
        </row>
        <row r="22020">
          <cell r="A22020" t="str">
            <v>GV142-0000000-A46</v>
          </cell>
          <cell r="B22020" t="str">
            <v>V-GARD GREEN FTIII+PVC SURECLEAN</v>
          </cell>
          <cell r="C22020" t="str">
            <v xml:space="preserve"> </v>
          </cell>
        </row>
        <row r="22021">
          <cell r="A22021" t="str">
            <v>GV142-0000000-B64</v>
          </cell>
          <cell r="B22021" t="str">
            <v>V-GARD GREEN FTIII+PVC SSE CONTRACT.SAFE</v>
          </cell>
          <cell r="C22021" t="str">
            <v xml:space="preserve"> </v>
          </cell>
        </row>
        <row r="22022">
          <cell r="A22022" t="str">
            <v>GV142-0000000-C10</v>
          </cell>
          <cell r="B22022" t="str">
            <v>V-GARD GREEN FTIII+PVC NIGERDOCK</v>
          </cell>
          <cell r="C22022" t="str">
            <v xml:space="preserve"> </v>
          </cell>
        </row>
        <row r="22023">
          <cell r="A22023" t="str">
            <v>GV142-0000000-C70</v>
          </cell>
          <cell r="B22023" t="str">
            <v>V-GARD GREEN FTIII+PVC PROSPECTOR BLEU 3</v>
          </cell>
          <cell r="C22023" t="str">
            <v xml:space="preserve"> </v>
          </cell>
        </row>
        <row r="22024">
          <cell r="A22024" t="str">
            <v>GV142-0000000-D71</v>
          </cell>
          <cell r="B22024" t="str">
            <v>V-GARD GREEN FTIII+PVC ENQUEST WHITE</v>
          </cell>
          <cell r="C22024" t="str">
            <v xml:space="preserve"> </v>
          </cell>
        </row>
        <row r="22025">
          <cell r="A22025" t="str">
            <v>GV142-0000000-G96</v>
          </cell>
          <cell r="B22025" t="str">
            <v>V-GARD GREEN FTIII+PVC VENKO OFFSHORE WH</v>
          </cell>
          <cell r="C22025" t="str">
            <v xml:space="preserve"> </v>
          </cell>
        </row>
        <row r="22026">
          <cell r="A22026" t="str">
            <v>GV142-0000000-J27</v>
          </cell>
          <cell r="B22026" t="str">
            <v>V-GARD GREEN FTIII+PVC GDF SUEZ GB</v>
          </cell>
          <cell r="C22026" t="str">
            <v xml:space="preserve"> </v>
          </cell>
        </row>
        <row r="22027">
          <cell r="A22027" t="str">
            <v>GV142-0000000-J49</v>
          </cell>
          <cell r="B22027" t="str">
            <v>V-GARD GREEN FTIII+PVC SSE WHITE</v>
          </cell>
          <cell r="C22027" t="str">
            <v xml:space="preserve"> </v>
          </cell>
        </row>
        <row r="22028">
          <cell r="A22028" t="str">
            <v>GV142-0000000-K42</v>
          </cell>
          <cell r="B22028" t="str">
            <v>Helmet,V-Gard,grn,FTIII+PVCSSE</v>
          </cell>
          <cell r="C22028" t="str">
            <v xml:space="preserve"> </v>
          </cell>
        </row>
        <row r="22029">
          <cell r="A22029" t="str">
            <v>GV142-0000000-K69</v>
          </cell>
          <cell r="B22029" t="str">
            <v>V-GARD GREEN FTIII+PVC TULLOW</v>
          </cell>
          <cell r="C22029" t="str">
            <v xml:space="preserve"> </v>
          </cell>
        </row>
        <row r="22030">
          <cell r="A22030" t="str">
            <v>GV142-0000000-M83</v>
          </cell>
          <cell r="B22030" t="str">
            <v>Helmet,V-Gard,grn,FTIII+PVCAllseas white</v>
          </cell>
          <cell r="C22030" t="str">
            <v xml:space="preserve"> </v>
          </cell>
        </row>
        <row r="22031">
          <cell r="A22031" t="str">
            <v>GV142-0000000-O63</v>
          </cell>
          <cell r="B22031" t="str">
            <v>Helm,V-Gard,grü,FTIII PVCMartens Transpo</v>
          </cell>
          <cell r="C22031" t="str">
            <v xml:space="preserve"> </v>
          </cell>
        </row>
        <row r="22032">
          <cell r="A22032" t="str">
            <v>GV142-0000000-O68</v>
          </cell>
          <cell r="B22032" t="str">
            <v>Helmet,V-Gard,grn,FTIII+PVCSSE Entrepris</v>
          </cell>
          <cell r="C22032" t="str">
            <v xml:space="preserve"> </v>
          </cell>
        </row>
        <row r="22033">
          <cell r="A22033" t="str">
            <v>GV142-0000000-P05</v>
          </cell>
          <cell r="B22033" t="str">
            <v>Helmet,V-Gard,grn,FTIII+PVCENGIE White</v>
          </cell>
          <cell r="C22033" t="str">
            <v xml:space="preserve"> </v>
          </cell>
        </row>
        <row r="22034">
          <cell r="A22034" t="str">
            <v>GV142-0000000-X16</v>
          </cell>
          <cell r="B22034" t="str">
            <v>Helm,V-Gard,grü,FTIII PVC NRC</v>
          </cell>
          <cell r="C22034" t="str">
            <v xml:space="preserve"> </v>
          </cell>
        </row>
        <row r="22035">
          <cell r="A22035" t="str">
            <v>GV142-00A0000-098</v>
          </cell>
          <cell r="B22035" t="str">
            <v>Helmet,V-Gard,grn,FTIII+PVCBNS NUCLEAR S</v>
          </cell>
          <cell r="C22035" t="str">
            <v xml:space="preserve"> </v>
          </cell>
        </row>
        <row r="22036">
          <cell r="A22036" t="str">
            <v>GV142-00A0000-O98</v>
          </cell>
          <cell r="B22036" t="str">
            <v>Helmet,V-Gard,grn,FTIII+PVCSignum</v>
          </cell>
          <cell r="C22036" t="str">
            <v xml:space="preserve"> </v>
          </cell>
        </row>
        <row r="22037">
          <cell r="A22037" t="str">
            <v>GV142-3000000-P92</v>
          </cell>
          <cell r="B22037" t="str">
            <v>Helmet,V-Gard,grn,FTIII+PVCCentrica Stor</v>
          </cell>
          <cell r="C22037" t="str">
            <v xml:space="preserve"> </v>
          </cell>
        </row>
        <row r="22038">
          <cell r="A22038" t="str">
            <v>GV151-0000000-019</v>
          </cell>
          <cell r="B22038" t="str">
            <v>VGARD BLUE PK+PVC BAILEY</v>
          </cell>
          <cell r="C22038" t="str">
            <v xml:space="preserve"> </v>
          </cell>
        </row>
        <row r="22039">
          <cell r="A22039" t="str">
            <v>GV151-0000000-158</v>
          </cell>
          <cell r="B22039" t="str">
            <v>VGARD BLUE PK+PVC BROOKS</v>
          </cell>
          <cell r="C22039" t="str">
            <v xml:space="preserve"> </v>
          </cell>
        </row>
        <row r="22040">
          <cell r="A22040" t="str">
            <v>GV151-0000000-194</v>
          </cell>
          <cell r="B22040" t="str">
            <v>VGARD BLUE PK+PVC BJ</v>
          </cell>
          <cell r="C22040" t="str">
            <v xml:space="preserve"> </v>
          </cell>
        </row>
        <row r="22041">
          <cell r="A22041" t="str">
            <v>GV151-0000000-292</v>
          </cell>
          <cell r="B22041" t="str">
            <v>VGARD BLUE PK+PVC SHAW UK WHITE</v>
          </cell>
          <cell r="C22041" t="str">
            <v xml:space="preserve"> </v>
          </cell>
        </row>
        <row r="22042">
          <cell r="A22042" t="str">
            <v>GV151-0000000-298</v>
          </cell>
          <cell r="B22042" t="str">
            <v>V-GARD BLUE PK+PVC CAPE WHITE</v>
          </cell>
          <cell r="C22042" t="str">
            <v xml:space="preserve"> </v>
          </cell>
        </row>
        <row r="22043">
          <cell r="A22043" t="str">
            <v>GV151-0000000-352</v>
          </cell>
          <cell r="B22043" t="str">
            <v>V-GARD BLUE PK+PVC MEIKLEM</v>
          </cell>
          <cell r="C22043" t="str">
            <v xml:space="preserve"> </v>
          </cell>
        </row>
        <row r="22044">
          <cell r="A22044" t="str">
            <v>GV151-0000000-373</v>
          </cell>
          <cell r="B22044" t="str">
            <v>VGARD BLUE PK+PVC BAILEY MAINTENANCE</v>
          </cell>
          <cell r="C22044" t="str">
            <v xml:space="preserve"> </v>
          </cell>
        </row>
        <row r="22045">
          <cell r="A22045" t="str">
            <v>GV151-0000000-415</v>
          </cell>
          <cell r="B22045" t="str">
            <v>V-GARD BLUE PK+PVC BIS SALAMIS WHITE</v>
          </cell>
          <cell r="C22045" t="str">
            <v xml:space="preserve"> </v>
          </cell>
        </row>
        <row r="22046">
          <cell r="A22046" t="str">
            <v>GV151-0000000-494</v>
          </cell>
          <cell r="B22046" t="str">
            <v>V-GARD BLUE PK+PVC MARTIN SCAFFOLDING</v>
          </cell>
          <cell r="C22046" t="str">
            <v xml:space="preserve"> </v>
          </cell>
        </row>
        <row r="22047">
          <cell r="A22047" t="str">
            <v>GV151-0000000-845</v>
          </cell>
          <cell r="B22047" t="str">
            <v>V-GARD BLUE PK+PVC STORK</v>
          </cell>
          <cell r="C22047" t="str">
            <v xml:space="preserve"> </v>
          </cell>
        </row>
        <row r="22048">
          <cell r="A22048" t="str">
            <v>GV151-0000000-904</v>
          </cell>
          <cell r="B22048" t="str">
            <v>V-GARD BLUE PK+PVC NAUTRONIX</v>
          </cell>
          <cell r="C22048" t="str">
            <v xml:space="preserve"> </v>
          </cell>
        </row>
        <row r="22049">
          <cell r="A22049" t="str">
            <v>GV151-0000000-916</v>
          </cell>
          <cell r="B22049" t="str">
            <v>Helmet,V-Gard,blu,PK+PVCCORECUT</v>
          </cell>
          <cell r="C22049" t="str">
            <v xml:space="preserve"> </v>
          </cell>
        </row>
        <row r="22050">
          <cell r="A22050" t="str">
            <v>GV151-0000000-A72</v>
          </cell>
          <cell r="B22050" t="str">
            <v>V-GARD BLUE PK+PVC ALLIED</v>
          </cell>
          <cell r="C22050" t="str">
            <v xml:space="preserve"> </v>
          </cell>
        </row>
        <row r="22051">
          <cell r="A22051" t="str">
            <v>GV151-0000000-AW9</v>
          </cell>
          <cell r="B22051" t="str">
            <v>Helmet,V-Gard,blu,PK+PVC CF JENNINGS LTD</v>
          </cell>
          <cell r="C22051" t="str">
            <v xml:space="preserve"> </v>
          </cell>
        </row>
        <row r="22052">
          <cell r="A22052" t="str">
            <v>GV151-0000000-C80</v>
          </cell>
          <cell r="B22052" t="str">
            <v>V-GARD BLUE PK+PVC GEDDES GROUP</v>
          </cell>
          <cell r="C22052" t="str">
            <v xml:space="preserve"> </v>
          </cell>
        </row>
        <row r="22053">
          <cell r="A22053" t="str">
            <v>GV151-0000000-D84</v>
          </cell>
          <cell r="B22053" t="str">
            <v>V-GARD BLUE PK+PVC KCA DEUTAG</v>
          </cell>
          <cell r="C22053" t="str">
            <v xml:space="preserve"> </v>
          </cell>
        </row>
        <row r="22054">
          <cell r="A22054" t="str">
            <v>GV151-0000000-D85</v>
          </cell>
          <cell r="B22054" t="str">
            <v>V-GARD BLUE PK+PVC HUNTER CREATING HORIZ</v>
          </cell>
          <cell r="C22054" t="str">
            <v xml:space="preserve"> </v>
          </cell>
        </row>
        <row r="22055">
          <cell r="A22055" t="str">
            <v>GV151-0000000-E42</v>
          </cell>
          <cell r="B22055" t="str">
            <v>V-GARD BLUE PK+PVC MUEHLHAN BLANC</v>
          </cell>
          <cell r="C22055" t="str">
            <v xml:space="preserve"> </v>
          </cell>
        </row>
        <row r="22056">
          <cell r="A22056" t="str">
            <v>GV151-0000000-E95</v>
          </cell>
          <cell r="B22056" t="str">
            <v>V-GARD BLUE PK+PVC RANDRIDGE BLANC</v>
          </cell>
          <cell r="C22056" t="str">
            <v xml:space="preserve"> </v>
          </cell>
        </row>
        <row r="22057">
          <cell r="A22057" t="str">
            <v>GV151-0000000-F39</v>
          </cell>
          <cell r="B22057" t="str">
            <v>V-GARD BLUE PK+PVC ASCO</v>
          </cell>
          <cell r="C22057" t="str">
            <v xml:space="preserve"> </v>
          </cell>
        </row>
        <row r="22058">
          <cell r="A22058" t="str">
            <v>GV151-0000000-F78</v>
          </cell>
          <cell r="B22058" t="str">
            <v>V-GARD BLUE PK+PVC ASCOWORLD.COM</v>
          </cell>
          <cell r="C22058" t="str">
            <v xml:space="preserve"> </v>
          </cell>
        </row>
        <row r="22059">
          <cell r="A22059" t="str">
            <v>GV151-0000000-G37</v>
          </cell>
          <cell r="B22059" t="str">
            <v>Helmet,V-Gard,blu,PK+PVCASCOWORLD.COM fo</v>
          </cell>
          <cell r="C22059" t="str">
            <v xml:space="preserve"> </v>
          </cell>
        </row>
        <row r="22060">
          <cell r="A22060" t="str">
            <v>GV151-0000000-G85</v>
          </cell>
          <cell r="B22060" t="str">
            <v>V-GARD BLUE PK+PVC STORK WHITE BACKGROUN</v>
          </cell>
          <cell r="C22060" t="str">
            <v xml:space="preserve"> </v>
          </cell>
        </row>
        <row r="22061">
          <cell r="A22061" t="str">
            <v>GV151-0000000-H02</v>
          </cell>
          <cell r="B22061" t="str">
            <v>V-GARD BLUE PK+PVC NALCO CHAMPION (NEW)</v>
          </cell>
          <cell r="C22061" t="str">
            <v xml:space="preserve"> </v>
          </cell>
        </row>
        <row r="22062">
          <cell r="A22062" t="str">
            <v>GV151-0000000-H79</v>
          </cell>
          <cell r="B22062" t="str">
            <v>HELMET,V-GARD,BLU,PK+PVC,WOOD GROUP</v>
          </cell>
          <cell r="C22062" t="str">
            <v xml:space="preserve"> </v>
          </cell>
        </row>
        <row r="22063">
          <cell r="A22063" t="str">
            <v>GV151-0000000-H84</v>
          </cell>
          <cell r="B22063" t="str">
            <v>V-GARD BLUE PK+PVC ZEROHARM</v>
          </cell>
          <cell r="C22063" t="str">
            <v xml:space="preserve"> </v>
          </cell>
        </row>
        <row r="22064">
          <cell r="A22064" t="str">
            <v>GV151-0000000-I67</v>
          </cell>
          <cell r="B22064" t="str">
            <v>V-GARD BLUE PK+PVC INS</v>
          </cell>
          <cell r="C22064" t="str">
            <v xml:space="preserve"> </v>
          </cell>
        </row>
        <row r="22065">
          <cell r="A22065" t="str">
            <v>GV151-0000000-J82</v>
          </cell>
          <cell r="B22065" t="str">
            <v>V-GARD BLUE PK+PVC NOBLE</v>
          </cell>
          <cell r="C22065" t="str">
            <v xml:space="preserve"> </v>
          </cell>
        </row>
        <row r="22066">
          <cell r="A22066" t="str">
            <v>GV151-0000000-K54</v>
          </cell>
          <cell r="B22066" t="str">
            <v>HELMET,V-GARD,BLU,PK+PVC,BOCCARD ALLIANC</v>
          </cell>
          <cell r="C22066" t="str">
            <v xml:space="preserve"> </v>
          </cell>
        </row>
        <row r="22067">
          <cell r="A22067" t="str">
            <v>GV151-0000000-L36</v>
          </cell>
          <cell r="B22067" t="str">
            <v>HELMET,V-GARD,BLU,PK+PVC,DALES ENGINEERI</v>
          </cell>
          <cell r="C22067" t="str">
            <v xml:space="preserve"> </v>
          </cell>
        </row>
        <row r="22068">
          <cell r="A22068" t="str">
            <v>GV151-0000000-M34</v>
          </cell>
          <cell r="B22068" t="str">
            <v>HELMET,V-GARD,BLU,PK+PVC,DAVID WILSON HO</v>
          </cell>
          <cell r="C22068" t="str">
            <v xml:space="preserve"> </v>
          </cell>
        </row>
        <row r="22069">
          <cell r="A22069" t="str">
            <v>GV151-0000000-M40</v>
          </cell>
          <cell r="B22069" t="str">
            <v>HELMET,V-GARD,BLU,PK+PVC,NICOL OF SKENE</v>
          </cell>
          <cell r="C22069" t="str">
            <v xml:space="preserve"> </v>
          </cell>
        </row>
        <row r="22070">
          <cell r="A22070" t="str">
            <v>GV151-0000000-M65</v>
          </cell>
          <cell r="B22070" t="str">
            <v>HELMET,V-GARD,BLU,PK+PVC,RAE ENERGY</v>
          </cell>
          <cell r="C22070" t="str">
            <v xml:space="preserve"> </v>
          </cell>
        </row>
        <row r="22071">
          <cell r="A22071" t="str">
            <v>GV151-0000000-N32</v>
          </cell>
          <cell r="B22071" t="str">
            <v>Helmet,V-Gard,blu,SO,A F WHEELER</v>
          </cell>
          <cell r="C22071" t="str">
            <v xml:space="preserve"> </v>
          </cell>
        </row>
        <row r="22072">
          <cell r="A22072" t="str">
            <v>GV151-0000000-O70</v>
          </cell>
          <cell r="B22072" t="str">
            <v>Helmet,V-Gard,blu,PK+PVCTAQA SAFETY REP</v>
          </cell>
          <cell r="C22072" t="str">
            <v xml:space="preserve"> </v>
          </cell>
        </row>
        <row r="22073">
          <cell r="A22073" t="str">
            <v>GV151-0000000-P32</v>
          </cell>
          <cell r="B22073" t="str">
            <v>Helmet,V-Gard,blu,PK+PVCSTORK Blue BEYON</v>
          </cell>
          <cell r="C22073" t="str">
            <v xml:space="preserve"> </v>
          </cell>
        </row>
        <row r="22074">
          <cell r="A22074" t="str">
            <v>GV151-0000000-Q60</v>
          </cell>
          <cell r="B22074" t="str">
            <v>Helmet,V-Gard,blu,PK+PVCGlobal Marine</v>
          </cell>
          <cell r="C22074" t="str">
            <v xml:space="preserve"> </v>
          </cell>
        </row>
        <row r="22075">
          <cell r="A22075" t="str">
            <v>GV151-0000000-R52</v>
          </cell>
          <cell r="B22075" t="str">
            <v>Helmet,V-Gard,blu,PK+PVCWEIR White</v>
          </cell>
          <cell r="C22075" t="str">
            <v xml:space="preserve"> </v>
          </cell>
        </row>
        <row r="22076">
          <cell r="A22076" t="str">
            <v>GV151-0000000-T11</v>
          </cell>
          <cell r="B22076" t="str">
            <v>Helmet,V-Gard,blu,PK+PVC</v>
          </cell>
          <cell r="C22076" t="str">
            <v xml:space="preserve"> </v>
          </cell>
        </row>
        <row r="22077">
          <cell r="A22077" t="str">
            <v>GV151-0000000-T41</v>
          </cell>
          <cell r="B22077" t="str">
            <v>Helmet,V-Gard,blu,PK+PVCScanTech</v>
          </cell>
          <cell r="C22077" t="str">
            <v xml:space="preserve"> </v>
          </cell>
        </row>
        <row r="22078">
          <cell r="A22078" t="str">
            <v>GV151-0000000-Y29</v>
          </cell>
          <cell r="B22078" t="str">
            <v>Helmet,V-Gard,blu,PK+PVCRIVASI White</v>
          </cell>
          <cell r="C22078" t="str">
            <v xml:space="preserve"> </v>
          </cell>
        </row>
        <row r="22079">
          <cell r="A22079" t="str">
            <v>GV151-0000000-Z82</v>
          </cell>
          <cell r="B22079" t="str">
            <v>Helmet,V-Gard,blu,PK+PVC bam</v>
          </cell>
          <cell r="C22079" t="str">
            <v xml:space="preserve"> </v>
          </cell>
        </row>
        <row r="22080">
          <cell r="A22080" t="str">
            <v>GV151-00A0000-620</v>
          </cell>
          <cell r="B22080" t="str">
            <v>V-GARD BLUE PK+PVC KKL</v>
          </cell>
          <cell r="C22080" t="str">
            <v xml:space="preserve"> </v>
          </cell>
        </row>
        <row r="22081">
          <cell r="A22081" t="str">
            <v>GV151-00A0000-I97</v>
          </cell>
          <cell r="B22081" t="str">
            <v>V-GARD BLUE PK+PVC SIKLA FRONT</v>
          </cell>
          <cell r="C22081" t="str">
            <v xml:space="preserve"> </v>
          </cell>
        </row>
        <row r="22082">
          <cell r="A22082" t="str">
            <v>GV151-00A0000-I98</v>
          </cell>
          <cell r="B22082" t="str">
            <v>V-GARD BLUE PK+PVC SIKLA SIDES</v>
          </cell>
          <cell r="C22082" t="str">
            <v xml:space="preserve"> </v>
          </cell>
        </row>
        <row r="22083">
          <cell r="A22083" t="str">
            <v>GV151-00A0000-K38</v>
          </cell>
          <cell r="B22083" t="str">
            <v>V-GARD BLUE PK+PVC SIKLA FRONT AND SIDES</v>
          </cell>
          <cell r="C22083" t="str">
            <v xml:space="preserve"> </v>
          </cell>
        </row>
        <row r="22084">
          <cell r="A22084" t="str">
            <v>GV152-0000000-079</v>
          </cell>
          <cell r="B22084" t="str">
            <v>V-GARD BLUE FTIII+PVC SSE</v>
          </cell>
          <cell r="C22084" t="str">
            <v xml:space="preserve"> </v>
          </cell>
        </row>
        <row r="22085">
          <cell r="A22085" t="str">
            <v>GV152-0000000-095</v>
          </cell>
          <cell r="B22085" t="str">
            <v>VGARD BLUE FTIII+PVC VISITOR WHITE</v>
          </cell>
          <cell r="C22085" t="str">
            <v xml:space="preserve"> </v>
          </cell>
        </row>
        <row r="22086">
          <cell r="A22086" t="str">
            <v>GV152-0000000-099</v>
          </cell>
          <cell r="B22086" t="str">
            <v>V-GARD BLUE FTIII+PVC EXXON MOBIL CHEMIC</v>
          </cell>
          <cell r="C22086" t="str">
            <v xml:space="preserve"> </v>
          </cell>
        </row>
        <row r="22087">
          <cell r="A22087" t="str">
            <v>GV152-0000000-114</v>
          </cell>
          <cell r="B22087" t="str">
            <v>V-GARD BLUE FTIII+PVC SSE POWER DISTRIBU</v>
          </cell>
          <cell r="C22087" t="str">
            <v xml:space="preserve"> </v>
          </cell>
        </row>
        <row r="22088">
          <cell r="A22088" t="str">
            <v>GV152-0000000-282</v>
          </cell>
          <cell r="B22088" t="str">
            <v>Helmet,V-Gard,blu,FTIII+PVCEXXON MOBIL</v>
          </cell>
          <cell r="C22088" t="str">
            <v xml:space="preserve"> </v>
          </cell>
        </row>
        <row r="22089">
          <cell r="A22089" t="str">
            <v>GV152-0000000-870</v>
          </cell>
          <cell r="B22089" t="str">
            <v>V-GARD BLUE FTIII+PVC BALFOUR BEATTY WHI</v>
          </cell>
          <cell r="C22089" t="str">
            <v xml:space="preserve"> </v>
          </cell>
        </row>
        <row r="22090">
          <cell r="A22090" t="str">
            <v>GV152-0000000-889</v>
          </cell>
          <cell r="B22090" t="str">
            <v>V-GARD BLUE FTIII+PVC REIGART WITH ORANG</v>
          </cell>
          <cell r="C22090" t="str">
            <v xml:space="preserve"> </v>
          </cell>
        </row>
        <row r="22091">
          <cell r="A22091" t="str">
            <v>GV152-0000000-A37</v>
          </cell>
          <cell r="B22091" t="str">
            <v>V-GARD BLUE FTIII+PVC SSE CONTRACTING</v>
          </cell>
          <cell r="C22091" t="str">
            <v xml:space="preserve"> </v>
          </cell>
        </row>
        <row r="22092">
          <cell r="A22092" t="str">
            <v>GV152-0000000-A77</v>
          </cell>
          <cell r="B22092" t="str">
            <v>V-GARD BLUE FTIII+PVC DURR</v>
          </cell>
          <cell r="C22092" t="str">
            <v xml:space="preserve"> </v>
          </cell>
        </row>
        <row r="22093">
          <cell r="A22093" t="str">
            <v>GV152-0000000-B64</v>
          </cell>
          <cell r="B22093" t="str">
            <v>V-GARD BLUE FTIII+PVC SSE CONTRACT. SAFE</v>
          </cell>
          <cell r="C22093" t="str">
            <v xml:space="preserve"> </v>
          </cell>
        </row>
        <row r="22094">
          <cell r="A22094" t="str">
            <v>GV152-0000000-C10</v>
          </cell>
          <cell r="B22094" t="str">
            <v>V-GARD BLUE FTIII+PVC NIGERDOCK</v>
          </cell>
          <cell r="C22094" t="str">
            <v xml:space="preserve"> </v>
          </cell>
        </row>
        <row r="22095">
          <cell r="A22095" t="str">
            <v>GV152-0000000-D01</v>
          </cell>
          <cell r="B22095" t="str">
            <v>V-GARD BLUE FTIII+PVC ARDO</v>
          </cell>
          <cell r="C22095" t="str">
            <v xml:space="preserve"> </v>
          </cell>
        </row>
        <row r="22096">
          <cell r="A22096" t="str">
            <v>GV152-0000000-J82</v>
          </cell>
          <cell r="B22096" t="str">
            <v>Helmet,V-Gard,blu,FTIII+PVCNOBLE</v>
          </cell>
          <cell r="C22096" t="str">
            <v xml:space="preserve"> </v>
          </cell>
        </row>
        <row r="22097">
          <cell r="A22097" t="str">
            <v>GV152-0000000-K42</v>
          </cell>
          <cell r="B22097" t="str">
            <v>Helmet,V-Gard,blu,FTIII+PVCSSE</v>
          </cell>
          <cell r="C22097" t="str">
            <v xml:space="preserve"> </v>
          </cell>
        </row>
        <row r="22098">
          <cell r="A22098" t="str">
            <v>GV152-0000000-K66</v>
          </cell>
          <cell r="B22098" t="str">
            <v>V-GARD BLUE FTIII+PVC DMS BLANC</v>
          </cell>
          <cell r="C22098" t="str">
            <v xml:space="preserve"> </v>
          </cell>
        </row>
        <row r="22099">
          <cell r="A22099" t="str">
            <v>GV152-0000000-K69</v>
          </cell>
          <cell r="B22099" t="str">
            <v>V-GARD BLEU FTIII+PVC TULLOW</v>
          </cell>
          <cell r="C22099" t="str">
            <v xml:space="preserve"> </v>
          </cell>
        </row>
        <row r="22100">
          <cell r="A22100" t="str">
            <v>GV152-0000000-L36</v>
          </cell>
          <cell r="B22100" t="str">
            <v>HELMET,V-GARD,BLU,FTIII+PVC DALES ENGINE</v>
          </cell>
          <cell r="C22100" t="str">
            <v xml:space="preserve"> </v>
          </cell>
        </row>
        <row r="22101">
          <cell r="A22101" t="str">
            <v>GV152-0000000-L92</v>
          </cell>
          <cell r="B22101" t="str">
            <v>HELMET,V-GARD,BLU,FTIII+PVC DECONTAMINAT</v>
          </cell>
          <cell r="C22101" t="str">
            <v xml:space="preserve"> </v>
          </cell>
        </row>
        <row r="22102">
          <cell r="A22102" t="str">
            <v>GV152-0000000-M10</v>
          </cell>
          <cell r="B22102" t="str">
            <v>HELMET,V-GARD,BLU,FTIII+PVC RICHARD IRVI</v>
          </cell>
          <cell r="C22102" t="str">
            <v xml:space="preserve"> </v>
          </cell>
        </row>
        <row r="22103">
          <cell r="A22103" t="str">
            <v>GV152-0000000-N87</v>
          </cell>
          <cell r="B22103" t="str">
            <v>Helm,V-Gard,bla,FTIII PVCSSE Enterprise</v>
          </cell>
          <cell r="C22103" t="str">
            <v xml:space="preserve"> </v>
          </cell>
        </row>
        <row r="22104">
          <cell r="A22104" t="str">
            <v>GV152-0000000-O56</v>
          </cell>
          <cell r="B22104" t="str">
            <v>Helmet,V-Gard,blu,FTIII+PVCDSM SAFESTART</v>
          </cell>
          <cell r="C22104" t="str">
            <v xml:space="preserve"> </v>
          </cell>
        </row>
        <row r="22105">
          <cell r="A22105" t="str">
            <v>GV152-0000000-P74</v>
          </cell>
          <cell r="B22105" t="str">
            <v>Helmet,V-Gard,blu,FTIII+PVCDSM</v>
          </cell>
          <cell r="C22105" t="str">
            <v xml:space="preserve"> </v>
          </cell>
        </row>
        <row r="22106">
          <cell r="A22106" t="str">
            <v>GV152-0000000-S29</v>
          </cell>
          <cell r="B22106" t="str">
            <v>Helmet,V-Gard,blu,FTIII+PVCWorkplace Sol</v>
          </cell>
          <cell r="C22106" t="str">
            <v xml:space="preserve"> </v>
          </cell>
        </row>
        <row r="22107">
          <cell r="A22107" t="str">
            <v>GV152-0000000-T18</v>
          </cell>
          <cell r="B22107" t="str">
            <v>Helmet,V-Gard,blu,FTIII+PVC</v>
          </cell>
          <cell r="C22107" t="str">
            <v xml:space="preserve"> </v>
          </cell>
        </row>
        <row r="22108">
          <cell r="A22108" t="str">
            <v>GV152-0000000-U67</v>
          </cell>
          <cell r="B22108" t="str">
            <v>Helmet,V-Gard,blu,FTIII+PVCDELCOURT RAIL</v>
          </cell>
          <cell r="C22108" t="str">
            <v xml:space="preserve"> </v>
          </cell>
        </row>
        <row r="22109">
          <cell r="A22109" t="str">
            <v>GV152-00A0000-565</v>
          </cell>
          <cell r="B22109" t="str">
            <v>V-GARD BLUE FTIII+PVC NILOS</v>
          </cell>
          <cell r="C22109" t="str">
            <v xml:space="preserve"> </v>
          </cell>
        </row>
        <row r="22110">
          <cell r="A22110" t="str">
            <v>GV152-00A0000-570</v>
          </cell>
          <cell r="B22110" t="str">
            <v>V-GARD BLUE FTIII+PVC SPRINT WHITE</v>
          </cell>
          <cell r="C22110" t="str">
            <v xml:space="preserve"> </v>
          </cell>
        </row>
        <row r="22111">
          <cell r="A22111" t="str">
            <v>GV152-00A0000-700</v>
          </cell>
          <cell r="B22111" t="str">
            <v>V-GARD BLUE FTIII+PVC BAHNWERK NEUSTRELI</v>
          </cell>
          <cell r="C22111" t="str">
            <v xml:space="preserve"> </v>
          </cell>
        </row>
        <row r="22112">
          <cell r="A22112" t="str">
            <v>GV152-00A0000-G15</v>
          </cell>
          <cell r="B22112" t="str">
            <v>V-GARD BLUE FTIII+PVC PM PIPING</v>
          </cell>
          <cell r="C22112" t="str">
            <v xml:space="preserve"> </v>
          </cell>
        </row>
        <row r="22113">
          <cell r="A22113" t="str">
            <v>GV152-0100100-000</v>
          </cell>
          <cell r="B22113" t="str">
            <v>V-GARD BLUE FTIII+PVC</v>
          </cell>
          <cell r="C22113" t="str">
            <v xml:space="preserve"> </v>
          </cell>
        </row>
        <row r="22114">
          <cell r="A22114" t="str">
            <v>GV159-0000000-Z07</v>
          </cell>
          <cell r="B22114" t="str">
            <v>Helmet,V-Gard,blu,FTIII+FFONTANEL New</v>
          </cell>
          <cell r="C22114" t="str">
            <v xml:space="preserve"> </v>
          </cell>
        </row>
        <row r="22115">
          <cell r="A22115" t="str">
            <v>GV159-00A0000-000</v>
          </cell>
          <cell r="B22115" t="str">
            <v>Helmet,V-Gard,blu,FTIII+F</v>
          </cell>
          <cell r="C22115" t="str">
            <v xml:space="preserve"> </v>
          </cell>
        </row>
        <row r="22116">
          <cell r="A22116" t="str">
            <v>GV161-0000000-073</v>
          </cell>
          <cell r="B22116" t="str">
            <v>V-GARD ORANGE PK+PVC BIS SALAMIS</v>
          </cell>
          <cell r="C22116" t="str">
            <v xml:space="preserve"> </v>
          </cell>
        </row>
        <row r="22117">
          <cell r="A22117" t="str">
            <v>GV161-0000000-104</v>
          </cell>
          <cell r="B22117" t="str">
            <v>V-GARD ORANGE PK+PVC CAPE / SUPERVISOR</v>
          </cell>
          <cell r="C22117" t="str">
            <v xml:space="preserve"> </v>
          </cell>
        </row>
        <row r="22118">
          <cell r="A22118" t="str">
            <v>GV161-0000000-253</v>
          </cell>
          <cell r="B22118" t="str">
            <v>V-GARD ORANGE PK+PVC ODFJELL DRILLING</v>
          </cell>
          <cell r="C22118" t="str">
            <v xml:space="preserve"> </v>
          </cell>
        </row>
        <row r="22119">
          <cell r="A22119" t="str">
            <v>GV161-0000000-255</v>
          </cell>
          <cell r="B22119" t="str">
            <v>VGARD ORANGE PK+PVC GARDLINE GEOSURVEY</v>
          </cell>
          <cell r="C22119" t="str">
            <v xml:space="preserve"> </v>
          </cell>
        </row>
        <row r="22120">
          <cell r="A22120" t="str">
            <v>GV161-0000000-283</v>
          </cell>
          <cell r="B22120" t="str">
            <v>VGARD ORANGE PK+PVC SAIPEM SAFETY</v>
          </cell>
          <cell r="C22120" t="str">
            <v xml:space="preserve"> </v>
          </cell>
        </row>
        <row r="22121">
          <cell r="A22121" t="str">
            <v>GV161-0000000-740</v>
          </cell>
          <cell r="B22121" t="str">
            <v>V-GARD ORANGE PK+PVC GARDLINE</v>
          </cell>
          <cell r="C22121" t="str">
            <v xml:space="preserve"> </v>
          </cell>
        </row>
        <row r="22122">
          <cell r="A22122" t="str">
            <v>GV161-0000000-879</v>
          </cell>
          <cell r="B22122" t="str">
            <v>V-GARD ORANGE PK+PVC ODFJELL DRILLING</v>
          </cell>
          <cell r="C22122" t="str">
            <v xml:space="preserve"> </v>
          </cell>
        </row>
        <row r="22123">
          <cell r="A22123" t="str">
            <v>GV161-0000000-AQ6</v>
          </cell>
          <cell r="B22123" t="str">
            <v>Helmet,V-Gard,orn,PK+PVC Magasin Staff</v>
          </cell>
          <cell r="C22123" t="str">
            <v xml:space="preserve"> </v>
          </cell>
        </row>
        <row r="22124">
          <cell r="A22124" t="str">
            <v>GV161-0000000-E56</v>
          </cell>
          <cell r="B22124" t="str">
            <v>V-GARD ORANGE PK+PVC INTELLIGENT SAFET C</v>
          </cell>
          <cell r="C22124" t="str">
            <v xml:space="preserve"> </v>
          </cell>
        </row>
        <row r="22125">
          <cell r="A22125" t="str">
            <v>GV161-0000000-I44</v>
          </cell>
          <cell r="B22125" t="str">
            <v>V-GARD ORANGE PK+PVC DEEP CASINGTOOLS</v>
          </cell>
          <cell r="C22125" t="str">
            <v xml:space="preserve"> </v>
          </cell>
        </row>
        <row r="22126">
          <cell r="A22126" t="str">
            <v>GV161-0000000-K55</v>
          </cell>
          <cell r="B22126" t="str">
            <v>V-GARD ORANGE PK+PVC SMITH DEMOLITION</v>
          </cell>
          <cell r="C22126" t="str">
            <v xml:space="preserve"> </v>
          </cell>
        </row>
        <row r="22127">
          <cell r="A22127" t="str">
            <v>GV161-0000000-O72</v>
          </cell>
          <cell r="B22127" t="str">
            <v>Helmet,V-Gard,orn,PK+PVCJohn Lawrie Grou</v>
          </cell>
          <cell r="C22127" t="str">
            <v xml:space="preserve"> </v>
          </cell>
        </row>
        <row r="22128">
          <cell r="A22128" t="str">
            <v>GV161-0000000-V52</v>
          </cell>
          <cell r="B22128" t="str">
            <v>Helmet,V-Gard,orn,PK+PVCGRAMPIAN CONTINE</v>
          </cell>
          <cell r="C22128" t="str">
            <v xml:space="preserve"> </v>
          </cell>
        </row>
        <row r="22129">
          <cell r="A22129" t="str">
            <v>GV161-0000000-W39</v>
          </cell>
          <cell r="B22129" t="str">
            <v>Helmet,V-Gard,orn,PK+PVCSAIPEM Blue and</v>
          </cell>
          <cell r="C22129" t="str">
            <v xml:space="preserve"> </v>
          </cell>
        </row>
        <row r="22130">
          <cell r="A22130" t="str">
            <v>GV161-0000000-X04</v>
          </cell>
          <cell r="B22130" t="str">
            <v>Helmet,V-Gard,orn,PK+PVCKnowles</v>
          </cell>
          <cell r="C22130" t="str">
            <v xml:space="preserve"> </v>
          </cell>
        </row>
        <row r="22131">
          <cell r="A22131" t="str">
            <v>GV161-00A0000-905</v>
          </cell>
          <cell r="B22131" t="str">
            <v>V-GARD ORANGE PK+PVC COILEX</v>
          </cell>
          <cell r="C22131" t="str">
            <v xml:space="preserve"> </v>
          </cell>
        </row>
        <row r="22132">
          <cell r="A22132" t="str">
            <v>GV161-00A0000-AP3</v>
          </cell>
          <cell r="B22132" t="str">
            <v>Helmet,V-Gard,orn,PK+PVC LITHON</v>
          </cell>
          <cell r="C22132" t="str">
            <v xml:space="preserve"> </v>
          </cell>
        </row>
        <row r="22133">
          <cell r="A22133" t="str">
            <v>GV161-00A0000-W78</v>
          </cell>
          <cell r="B22133" t="str">
            <v>Helmet,V-Gard,orn,PK+PVCuct</v>
          </cell>
          <cell r="C22133" t="str">
            <v xml:space="preserve"> </v>
          </cell>
        </row>
        <row r="22134">
          <cell r="A22134" t="str">
            <v>GV162-0000000-079</v>
          </cell>
          <cell r="B22134" t="str">
            <v>V-GARD ORANGE FTIII+PVC SSE</v>
          </cell>
          <cell r="C22134" t="str">
            <v xml:space="preserve"> </v>
          </cell>
        </row>
        <row r="22135">
          <cell r="A22135" t="str">
            <v>GV162-0000000-186</v>
          </cell>
          <cell r="B22135" t="str">
            <v>V-GARD ORANGE FTIII+PVC VROON</v>
          </cell>
          <cell r="C22135" t="str">
            <v xml:space="preserve"> </v>
          </cell>
        </row>
        <row r="22136">
          <cell r="A22136" t="str">
            <v>GV162-0000000-385</v>
          </cell>
          <cell r="B22136" t="str">
            <v>HELMET,V-GARD,ORN,FTIII+PVCV (ESSO)</v>
          </cell>
          <cell r="C22136" t="str">
            <v xml:space="preserve"> </v>
          </cell>
        </row>
        <row r="22137">
          <cell r="A22137" t="str">
            <v>GV162-0000000-A37</v>
          </cell>
          <cell r="B22137" t="str">
            <v>V-GARD ORANGE FTIII+PVC SSE CONTRACTING</v>
          </cell>
          <cell r="C22137" t="str">
            <v xml:space="preserve"> </v>
          </cell>
        </row>
        <row r="22138">
          <cell r="A22138" t="str">
            <v>GV162-0000000-B64</v>
          </cell>
          <cell r="B22138" t="str">
            <v>V-GARD ORANGE FTIII+PVC SSE CONTRACT.SAF</v>
          </cell>
          <cell r="C22138" t="str">
            <v xml:space="preserve"> </v>
          </cell>
        </row>
        <row r="22139">
          <cell r="A22139" t="str">
            <v>GV162-0000000-B98</v>
          </cell>
          <cell r="B22139" t="str">
            <v>V-GARD ORANGE FTIII+PVC CALECORE</v>
          </cell>
          <cell r="C22139" t="str">
            <v xml:space="preserve"> </v>
          </cell>
        </row>
        <row r="22140">
          <cell r="A22140" t="str">
            <v>GV162-0000000-C10</v>
          </cell>
          <cell r="B22140" t="str">
            <v>V-GARD ORANGE FTIII+PVC NIGERDOCK</v>
          </cell>
          <cell r="C22140" t="str">
            <v xml:space="preserve"> </v>
          </cell>
        </row>
        <row r="22141">
          <cell r="A22141" t="str">
            <v>GV162-0000000-E84</v>
          </cell>
          <cell r="B22141" t="str">
            <v>V-GARD ORANGE FTIII+PVC EDF ENERGY VISIT</v>
          </cell>
          <cell r="C22141" t="str">
            <v xml:space="preserve"> </v>
          </cell>
        </row>
        <row r="22142">
          <cell r="A22142" t="str">
            <v>GV162-0000000-N87</v>
          </cell>
          <cell r="B22142" t="str">
            <v>Helmet,V-Gard,orn,FTIII+PVCsse Enterpris</v>
          </cell>
          <cell r="C22142" t="str">
            <v xml:space="preserve"> </v>
          </cell>
        </row>
        <row r="22143">
          <cell r="A22143" t="str">
            <v>GV162-00A0000-481</v>
          </cell>
          <cell r="B22143" t="str">
            <v>V-GARD ORANGE FTIII+PVC SCHWORER HAUS</v>
          </cell>
          <cell r="C22143" t="str">
            <v xml:space="preserve"> </v>
          </cell>
        </row>
        <row r="22144">
          <cell r="A22144" t="str">
            <v>GV162-00A0000-700</v>
          </cell>
          <cell r="B22144" t="str">
            <v>V-GARD ORANGE FTIII+PVC BAHNWERK NEUSTRE</v>
          </cell>
          <cell r="C22144" t="str">
            <v xml:space="preserve"> </v>
          </cell>
        </row>
        <row r="22145">
          <cell r="A22145" t="str">
            <v>GV192-0000000-015</v>
          </cell>
          <cell r="B22145" t="str">
            <v>##V-GARD ORANGE HV FTIII+PVC TRANSOCEAN</v>
          </cell>
          <cell r="C22145" t="str">
            <v xml:space="preserve"> </v>
          </cell>
        </row>
        <row r="22146">
          <cell r="A22146" t="str">
            <v>GV192-0000000-C77</v>
          </cell>
          <cell r="B22146" t="str">
            <v>V-GARD ORANGE HV FTIII+PVC TRANSOCEAN FR</v>
          </cell>
          <cell r="C22146" t="str">
            <v xml:space="preserve"> </v>
          </cell>
        </row>
        <row r="22147">
          <cell r="A22147" t="str">
            <v>GV511-0000000-R69</v>
          </cell>
          <cell r="B22147" t="str">
            <v>Helmet,V-Gard 500,NV,wht,PK+PVCDAWN- HOM</v>
          </cell>
          <cell r="C22147" t="str">
            <v xml:space="preserve"> </v>
          </cell>
        </row>
        <row r="22148">
          <cell r="A22148" t="str">
            <v>GV611-0000000-681</v>
          </cell>
          <cell r="B22148" t="str">
            <v>V-GARD 200 BEL GELB FTIII+PVC ATC</v>
          </cell>
          <cell r="C22148" t="str">
            <v xml:space="preserve"> </v>
          </cell>
        </row>
        <row r="22149">
          <cell r="A22149" t="str">
            <v>GV611-0000000-E31</v>
          </cell>
          <cell r="B22149" t="str">
            <v>V-GARD 200 V ORANGE FTIII+PVC ATC</v>
          </cell>
          <cell r="C22149" t="str">
            <v xml:space="preserve"> </v>
          </cell>
        </row>
        <row r="22150">
          <cell r="A22150" t="str">
            <v>GV732-0000000-K21</v>
          </cell>
          <cell r="B22150" t="str">
            <v>V-GARD 200 NV RED FTIII+PVC VEOLIA</v>
          </cell>
          <cell r="C22150" t="str">
            <v xml:space="preserve"> </v>
          </cell>
        </row>
        <row r="22151">
          <cell r="A22151" t="str">
            <v>GV411-0000000-000</v>
          </cell>
          <cell r="B22151" t="str">
            <v>VGARD 500 VENTED WHITE PK+PVC</v>
          </cell>
          <cell r="C22151" t="str">
            <v xml:space="preserve"> </v>
          </cell>
        </row>
        <row r="22152">
          <cell r="A22152" t="str">
            <v>GV411-0000100-000</v>
          </cell>
          <cell r="B22152" t="str">
            <v>Helmet,V-Gard 500,V,wht,PK+PVC</v>
          </cell>
          <cell r="C22152" t="str">
            <v xml:space="preserve"> </v>
          </cell>
        </row>
        <row r="22153">
          <cell r="A22153" t="str">
            <v>GV411-0000200-000</v>
          </cell>
          <cell r="B22153" t="str">
            <v>V-GARD 500 V WHITE PK+PVC</v>
          </cell>
          <cell r="C22153" t="str">
            <v xml:space="preserve"> </v>
          </cell>
        </row>
        <row r="22154">
          <cell r="A22154" t="str">
            <v>GV411-0000260-000</v>
          </cell>
          <cell r="B22154" t="str">
            <v>VGARD 500 VENTED WHITE PK+PVC</v>
          </cell>
          <cell r="C22154" t="str">
            <v xml:space="preserve"> </v>
          </cell>
        </row>
        <row r="22155">
          <cell r="A22155" t="str">
            <v>GV411-0000300-000</v>
          </cell>
          <cell r="B22155" t="str">
            <v>V-GARD 500 V WHITE PK+PVC</v>
          </cell>
          <cell r="C22155" t="str">
            <v xml:space="preserve"> </v>
          </cell>
        </row>
        <row r="22156">
          <cell r="A22156" t="str">
            <v>GV411-0000500-000</v>
          </cell>
          <cell r="B22156" t="str">
            <v>V-GARD 500 V WHITE PK+PVC</v>
          </cell>
          <cell r="C22156" t="str">
            <v xml:space="preserve"> </v>
          </cell>
        </row>
        <row r="22157">
          <cell r="A22157" t="str">
            <v>GV411-00A0000-000</v>
          </cell>
          <cell r="B22157" t="str">
            <v>VGARD 500 VENTED WHITE PK+PVC</v>
          </cell>
          <cell r="C22157" t="str">
            <v xml:space="preserve"> </v>
          </cell>
        </row>
        <row r="22158">
          <cell r="A22158" t="str">
            <v>GV411-00A0200-000</v>
          </cell>
          <cell r="B22158" t="str">
            <v>V-GARD 500 V WHITE PK+PVC</v>
          </cell>
          <cell r="C22158" t="str">
            <v xml:space="preserve"> </v>
          </cell>
        </row>
        <row r="22159">
          <cell r="A22159" t="str">
            <v>GV411-00A0500-000</v>
          </cell>
          <cell r="B22159" t="str">
            <v>V-GARD 500 V WHITE PK+PVC</v>
          </cell>
          <cell r="C22159" t="str">
            <v xml:space="preserve"> </v>
          </cell>
        </row>
        <row r="22160">
          <cell r="A22160" t="str">
            <v>GV411-00E0000-000</v>
          </cell>
          <cell r="B22160" t="str">
            <v>V-GARD 500 V WHITE PK+PVC</v>
          </cell>
          <cell r="C22160" t="str">
            <v xml:space="preserve"> </v>
          </cell>
        </row>
        <row r="22161">
          <cell r="A22161" t="str">
            <v>GV411-2000000-000</v>
          </cell>
          <cell r="B22161" t="str">
            <v>VGARD 500 VENTED WHITE PK+PVC</v>
          </cell>
          <cell r="C22161" t="str">
            <v xml:space="preserve"> </v>
          </cell>
        </row>
        <row r="22162">
          <cell r="A22162" t="str">
            <v>GV411-20A0000-000</v>
          </cell>
          <cell r="B22162" t="str">
            <v>V-GARD 500 V WHITE PK+PVC</v>
          </cell>
          <cell r="C22162" t="str">
            <v xml:space="preserve"> </v>
          </cell>
        </row>
        <row r="22163">
          <cell r="A22163" t="str">
            <v>GV411-40E0000-000</v>
          </cell>
          <cell r="B22163" t="str">
            <v>Helmet,V-Gard 500,V,wht,PK+PVC</v>
          </cell>
          <cell r="C22163" t="str">
            <v xml:space="preserve"> </v>
          </cell>
        </row>
        <row r="22164">
          <cell r="A22164" t="str">
            <v>GV412-0000000-000</v>
          </cell>
          <cell r="B22164" t="str">
            <v>VGARD 500 VENTED WHITE FTIII+PVC</v>
          </cell>
          <cell r="C22164" t="str">
            <v xml:space="preserve"> </v>
          </cell>
        </row>
        <row r="22165">
          <cell r="A22165" t="str">
            <v>GV412-0000060-000</v>
          </cell>
          <cell r="B22165" t="str">
            <v>V-GARD 500 V WHITE FTIII+PVC</v>
          </cell>
          <cell r="C22165" t="str">
            <v xml:space="preserve"> </v>
          </cell>
        </row>
        <row r="22166">
          <cell r="A22166" t="str">
            <v>GV412-00000B0-000</v>
          </cell>
          <cell r="B22166" t="str">
            <v>HELMET,V-GARD 500,V,WHT,FTIII+PVC</v>
          </cell>
          <cell r="C22166" t="str">
            <v xml:space="preserve"> </v>
          </cell>
        </row>
        <row r="22167">
          <cell r="A22167" t="str">
            <v>GV412-0000100-000</v>
          </cell>
          <cell r="B22167" t="str">
            <v>V-GARD 500 V WHITE FTIII+PVC</v>
          </cell>
          <cell r="C22167" t="str">
            <v xml:space="preserve"> </v>
          </cell>
        </row>
        <row r="22168">
          <cell r="A22168" t="str">
            <v>GV412-0000260-000</v>
          </cell>
          <cell r="B22168" t="str">
            <v>VG 500 VENTED WHITE F/TRAC  LB STICKERS</v>
          </cell>
          <cell r="C22168" t="str">
            <v xml:space="preserve"> </v>
          </cell>
        </row>
        <row r="22169">
          <cell r="A22169" t="str">
            <v>GV412-0000300-000</v>
          </cell>
          <cell r="B22169" t="str">
            <v>VGARD 500 VENTED WHITE FTIII+PVC</v>
          </cell>
          <cell r="C22169" t="str">
            <v xml:space="preserve"> </v>
          </cell>
        </row>
        <row r="22170">
          <cell r="A22170" t="str">
            <v>GV412-0000500-000</v>
          </cell>
          <cell r="B22170" t="str">
            <v>V-GARD 500 V WHITE FTIII+PVC</v>
          </cell>
          <cell r="C22170" t="str">
            <v xml:space="preserve"> </v>
          </cell>
        </row>
        <row r="22171">
          <cell r="A22171" t="str">
            <v>GV412-0000530-000</v>
          </cell>
          <cell r="B22171" t="str">
            <v>Helmet,V-Gard 500,V,wht,FTIII+PVC</v>
          </cell>
          <cell r="C22171" t="str">
            <v xml:space="preserve"> </v>
          </cell>
        </row>
        <row r="22172">
          <cell r="A22172" t="str">
            <v>GV412-0000560-000</v>
          </cell>
          <cell r="B22172" t="str">
            <v>V-GARD 500 V WHITE FTIII+PVC</v>
          </cell>
          <cell r="C22172" t="str">
            <v xml:space="preserve"> </v>
          </cell>
        </row>
        <row r="22173">
          <cell r="A22173" t="str">
            <v>GV412-00005A0-000</v>
          </cell>
          <cell r="B22173" t="str">
            <v>V-GARD 500 V WHITE FTIII+PVC</v>
          </cell>
          <cell r="C22173" t="str">
            <v xml:space="preserve"> </v>
          </cell>
        </row>
        <row r="22174">
          <cell r="A22174" t="str">
            <v>GV412-0000700-000</v>
          </cell>
          <cell r="B22174" t="str">
            <v>V-GARD 500 V WHITE FTIII+PVC</v>
          </cell>
          <cell r="C22174" t="str">
            <v xml:space="preserve"> </v>
          </cell>
        </row>
        <row r="22175">
          <cell r="A22175" t="str">
            <v>GV412-0000900-000</v>
          </cell>
          <cell r="B22175" t="str">
            <v>V-GARD 500 BEL WEIß FTIII+PVC</v>
          </cell>
          <cell r="C22175" t="str">
            <v xml:space="preserve"> </v>
          </cell>
        </row>
        <row r="22176">
          <cell r="A22176" t="str">
            <v>GV412-00A0000-000</v>
          </cell>
          <cell r="B22176" t="str">
            <v>VGARD 500 VENTED WHITE FTIII+PVC</v>
          </cell>
          <cell r="C22176" t="str">
            <v xml:space="preserve"> </v>
          </cell>
        </row>
        <row r="22177">
          <cell r="A22177" t="str">
            <v>GV412-00A0060-000</v>
          </cell>
          <cell r="B22177" t="str">
            <v>V-GARD 500 V WHITE FTIII+PVC</v>
          </cell>
          <cell r="C22177" t="str">
            <v xml:space="preserve"> </v>
          </cell>
        </row>
        <row r="22178">
          <cell r="A22178" t="str">
            <v>GV412-00A0200-000</v>
          </cell>
          <cell r="B22178" t="str">
            <v>V-GARD 500 V WHITE FTIII+PVC</v>
          </cell>
          <cell r="C22178" t="str">
            <v xml:space="preserve"> </v>
          </cell>
        </row>
        <row r="22179">
          <cell r="A22179" t="str">
            <v>GV412-00A0300-000</v>
          </cell>
          <cell r="B22179" t="str">
            <v>V-GARD 500 V WHITE FTIII+PVC</v>
          </cell>
          <cell r="C22179" t="str">
            <v xml:space="preserve"> </v>
          </cell>
        </row>
        <row r="22180">
          <cell r="A22180" t="str">
            <v>GV412-00A0500-000</v>
          </cell>
          <cell r="B22180" t="str">
            <v>V-GARD 500 V WHITE FTIII+PVC</v>
          </cell>
          <cell r="C22180" t="str">
            <v xml:space="preserve"> </v>
          </cell>
        </row>
        <row r="22181">
          <cell r="A22181" t="str">
            <v>GV412-1000100-000</v>
          </cell>
          <cell r="B22181" t="str">
            <v>VGARD 500 VENTED WHITE FTIII+PVC</v>
          </cell>
          <cell r="C22181" t="str">
            <v xml:space="preserve"> </v>
          </cell>
        </row>
        <row r="22182">
          <cell r="A22182" t="str">
            <v>GV412-1000300-000</v>
          </cell>
          <cell r="B22182" t="str">
            <v>VGARD 500 VENTED WHITE FTIII+PVC</v>
          </cell>
          <cell r="C22182" t="str">
            <v xml:space="preserve"> </v>
          </cell>
        </row>
        <row r="22183">
          <cell r="A22183" t="str">
            <v>GV412-10A0000-000</v>
          </cell>
          <cell r="B22183" t="str">
            <v>V-GARD 500 V WHITE FTIII+PVC</v>
          </cell>
          <cell r="C22183" t="str">
            <v xml:space="preserve"> </v>
          </cell>
        </row>
        <row r="22184">
          <cell r="A22184" t="str">
            <v>GV412-10A0300-000</v>
          </cell>
          <cell r="B22184" t="str">
            <v>V-GARD 500 V WHITE FTIII+PVC</v>
          </cell>
          <cell r="C22184" t="str">
            <v xml:space="preserve"> </v>
          </cell>
        </row>
        <row r="22185">
          <cell r="A22185" t="str">
            <v>GV412-2000000-000</v>
          </cell>
          <cell r="B22185" t="str">
            <v>V-GARD 500 V WHITE FTIII+PVC</v>
          </cell>
          <cell r="C22185" t="str">
            <v xml:space="preserve"> </v>
          </cell>
        </row>
        <row r="22186">
          <cell r="A22186" t="str">
            <v>GV412-2000500-000</v>
          </cell>
          <cell r="B22186" t="str">
            <v>Helmet,V-Gard 500,V,wht,FTIII+PVC</v>
          </cell>
          <cell r="C22186" t="str">
            <v xml:space="preserve"> </v>
          </cell>
        </row>
        <row r="22187">
          <cell r="A22187" t="str">
            <v>GV412-20A0000-000</v>
          </cell>
          <cell r="B22187" t="str">
            <v>Helmet,V-Gard 500,V,wht,FTIII+PVC</v>
          </cell>
          <cell r="C22187" t="str">
            <v xml:space="preserve"> </v>
          </cell>
        </row>
        <row r="22188">
          <cell r="A22188" t="str">
            <v>GV412-20A0060-000</v>
          </cell>
          <cell r="B22188" t="str">
            <v>V-GARD 500 V WHITE FTIII+PVC</v>
          </cell>
          <cell r="C22188" t="str">
            <v xml:space="preserve"> </v>
          </cell>
        </row>
        <row r="22189">
          <cell r="A22189" t="str">
            <v>GV412-20A0360-000</v>
          </cell>
          <cell r="B22189" t="str">
            <v>V-GARD 500 V WHITE FTIII+PVC</v>
          </cell>
          <cell r="C22189" t="str">
            <v xml:space="preserve"> </v>
          </cell>
        </row>
        <row r="22190">
          <cell r="A22190" t="str">
            <v>GV412-3000500-000</v>
          </cell>
          <cell r="B22190" t="str">
            <v>Helmet,V-Gard 500,V,wht,FTIII+PVC</v>
          </cell>
          <cell r="C22190" t="str">
            <v xml:space="preserve"> </v>
          </cell>
        </row>
        <row r="22191">
          <cell r="A22191" t="str">
            <v>GV412-30A0000-000</v>
          </cell>
          <cell r="B22191" t="str">
            <v>Helmet,V-Gard 500,V,wht,FTIII+PVC</v>
          </cell>
          <cell r="C22191" t="str">
            <v xml:space="preserve"> </v>
          </cell>
        </row>
        <row r="22192">
          <cell r="A22192" t="str">
            <v>GV412-40E0000-000</v>
          </cell>
          <cell r="B22192" t="str">
            <v>Helmet,V-Gard 500,V,wht,FTIII+PVC</v>
          </cell>
          <cell r="C22192" t="str">
            <v xml:space="preserve"> </v>
          </cell>
        </row>
        <row r="22193">
          <cell r="A22193" t="str">
            <v>GV412-40E0200-000</v>
          </cell>
          <cell r="B22193" t="str">
            <v>V-GARD 500 V WHITE FTIII+PVC</v>
          </cell>
          <cell r="C22193" t="str">
            <v xml:space="preserve"> </v>
          </cell>
        </row>
        <row r="22194">
          <cell r="A22194" t="str">
            <v>GV412-40E0500-000</v>
          </cell>
          <cell r="B22194" t="str">
            <v>Helmet,V-Gard 500,V,wht,FTIII+PVC</v>
          </cell>
          <cell r="C22194" t="str">
            <v xml:space="preserve"> </v>
          </cell>
        </row>
        <row r="22195">
          <cell r="A22195" t="str">
            <v>GV412-60E0100-000</v>
          </cell>
          <cell r="B22195" t="str">
            <v>Helmet,V-Gard 500,V,wht,FTIII+PVC</v>
          </cell>
          <cell r="C22195" t="str">
            <v xml:space="preserve"> </v>
          </cell>
        </row>
        <row r="22196">
          <cell r="A22196" t="str">
            <v>GV413-0000000-000</v>
          </cell>
          <cell r="B22196" t="str">
            <v>Helmet,V-Gard 500,V,wht,PK+F</v>
          </cell>
          <cell r="C22196" t="str">
            <v xml:space="preserve"> </v>
          </cell>
        </row>
        <row r="22197">
          <cell r="A22197" t="str">
            <v>GV413-00A0000-000</v>
          </cell>
          <cell r="B22197" t="str">
            <v>Helmet,V-Gard 500,V,wht,PK+F</v>
          </cell>
          <cell r="C22197" t="str">
            <v xml:space="preserve"> </v>
          </cell>
        </row>
        <row r="22198">
          <cell r="A22198" t="str">
            <v>GV419-0000000-000</v>
          </cell>
          <cell r="B22198" t="str">
            <v>V-GARD 500 V WHITE FTIII+F</v>
          </cell>
          <cell r="C22198" t="str">
            <v xml:space="preserve"> </v>
          </cell>
        </row>
        <row r="22199">
          <cell r="A22199" t="str">
            <v>GV419-0000030-000</v>
          </cell>
          <cell r="B22199" t="str">
            <v>Helmet,V-Gard 500,V,wht,FTIII+F</v>
          </cell>
          <cell r="C22199" t="str">
            <v xml:space="preserve"> </v>
          </cell>
        </row>
        <row r="22200">
          <cell r="A22200" t="str">
            <v>GV419-00000B0-000</v>
          </cell>
          <cell r="B22200" t="str">
            <v>Helmet,V-Gard 500,V,wht,FTIII+F</v>
          </cell>
          <cell r="C22200" t="str">
            <v xml:space="preserve"> </v>
          </cell>
        </row>
        <row r="22201">
          <cell r="A22201" t="str">
            <v>GV419-0000500-000</v>
          </cell>
          <cell r="B22201" t="str">
            <v>V-GARD 500 V WHITE FTIII+F</v>
          </cell>
          <cell r="C22201" t="str">
            <v xml:space="preserve"> </v>
          </cell>
        </row>
        <row r="22202">
          <cell r="A22202" t="str">
            <v>GV419-0000560-000</v>
          </cell>
          <cell r="B22202" t="str">
            <v>Helmet,V-Gard 500,V,wht,FTIII+F</v>
          </cell>
          <cell r="C22202" t="str">
            <v xml:space="preserve"> </v>
          </cell>
        </row>
        <row r="22203">
          <cell r="A22203" t="str">
            <v>GV419-00005A0-000</v>
          </cell>
          <cell r="B22203" t="str">
            <v>V-GARD 500 V WHITE FTIII+F</v>
          </cell>
          <cell r="C22203" t="str">
            <v xml:space="preserve"> </v>
          </cell>
        </row>
        <row r="22204">
          <cell r="A22204" t="str">
            <v>GV419-00007A0-000</v>
          </cell>
          <cell r="B22204" t="str">
            <v>Helmet,V-Gard 500,V,wht,FTIII+F</v>
          </cell>
          <cell r="C22204" t="str">
            <v xml:space="preserve"> </v>
          </cell>
        </row>
        <row r="22205">
          <cell r="A22205" t="str">
            <v>GV419-00A0000-000</v>
          </cell>
          <cell r="B22205" t="str">
            <v>V-GARD 500 V WHITE FTIII+F</v>
          </cell>
          <cell r="C22205" t="str">
            <v xml:space="preserve"> </v>
          </cell>
        </row>
        <row r="22206">
          <cell r="A22206" t="str">
            <v>GV419-00A0500-000</v>
          </cell>
          <cell r="B22206" t="str">
            <v>Helmet,V-Gard 500,V,wht,FTIII+F</v>
          </cell>
          <cell r="C22206" t="str">
            <v xml:space="preserve"> </v>
          </cell>
        </row>
        <row r="22207">
          <cell r="A22207" t="str">
            <v>GV419-00B0000-000</v>
          </cell>
          <cell r="B22207" t="str">
            <v>Helmet,V-Gard 500,V,wht,FTIII+F</v>
          </cell>
          <cell r="C22207" t="str">
            <v xml:space="preserve"> </v>
          </cell>
        </row>
        <row r="22208">
          <cell r="A22208" t="str">
            <v>GV419-30005A0-000</v>
          </cell>
          <cell r="B22208" t="str">
            <v>V-GARD 500 V WHITE FTIII+F</v>
          </cell>
          <cell r="C22208" t="str">
            <v xml:space="preserve"> </v>
          </cell>
        </row>
        <row r="22209">
          <cell r="A22209" t="str">
            <v>GV419-50000A0-000</v>
          </cell>
          <cell r="B22209" t="str">
            <v>V-GARD 500 V WHITE FTIII+F</v>
          </cell>
          <cell r="C22209" t="str">
            <v xml:space="preserve"> </v>
          </cell>
        </row>
        <row r="22210">
          <cell r="A22210" t="str">
            <v>GV419-50005A0-000</v>
          </cell>
          <cell r="B22210" t="str">
            <v>V-GARD 500 V WHITE FTIII+F</v>
          </cell>
          <cell r="C22210" t="str">
            <v xml:space="preserve"> </v>
          </cell>
        </row>
        <row r="22211">
          <cell r="A22211" t="str">
            <v>GV421-0000000-000</v>
          </cell>
          <cell r="B22211" t="str">
            <v>VGARD 500 VENTED YELLOW PK+PVC</v>
          </cell>
          <cell r="C22211" t="str">
            <v xml:space="preserve"> </v>
          </cell>
        </row>
        <row r="22212">
          <cell r="A22212" t="str">
            <v>GV421-0000260-000</v>
          </cell>
          <cell r="B22212" t="str">
            <v>VGARD 500 VENTED YELLOW PK+PVC</v>
          </cell>
          <cell r="C22212" t="str">
            <v xml:space="preserve"> </v>
          </cell>
        </row>
        <row r="22213">
          <cell r="A22213" t="str">
            <v>GV421-0000300-000</v>
          </cell>
          <cell r="B22213" t="str">
            <v>Helmet,V-Gard 500,V,yel,PK+PVC</v>
          </cell>
          <cell r="C22213" t="str">
            <v xml:space="preserve"> </v>
          </cell>
        </row>
        <row r="22214">
          <cell r="A22214" t="str">
            <v>GV421-0000500-000</v>
          </cell>
          <cell r="B22214" t="str">
            <v>V-GARD 500 V YELLOW PK+PVC</v>
          </cell>
          <cell r="C22214" t="str">
            <v xml:space="preserve"> </v>
          </cell>
        </row>
        <row r="22215">
          <cell r="A22215" t="str">
            <v>GV421-00A0000-000</v>
          </cell>
          <cell r="B22215" t="str">
            <v>VGARD 500 VENTED YELLOW PK+PVC</v>
          </cell>
          <cell r="C22215" t="str">
            <v xml:space="preserve"> </v>
          </cell>
        </row>
        <row r="22216">
          <cell r="A22216" t="str">
            <v>GV421-00A0200-000</v>
          </cell>
          <cell r="B22216" t="str">
            <v>V-GARD 500 V YELLOW PK+PVC</v>
          </cell>
          <cell r="C22216" t="str">
            <v xml:space="preserve"> </v>
          </cell>
        </row>
        <row r="22217">
          <cell r="A22217" t="str">
            <v>GV421-00E0000-000</v>
          </cell>
          <cell r="B22217" t="str">
            <v>V-GARD 500 V YELLOW PK+PVC</v>
          </cell>
          <cell r="C22217" t="str">
            <v xml:space="preserve"> </v>
          </cell>
        </row>
        <row r="22218">
          <cell r="A22218" t="str">
            <v>GV421-2000000-000</v>
          </cell>
          <cell r="B22218" t="str">
            <v>VGARD 500 VENTED YELLOW PK+PVC</v>
          </cell>
          <cell r="C22218" t="str">
            <v xml:space="preserve"> </v>
          </cell>
        </row>
        <row r="22219">
          <cell r="A22219" t="str">
            <v>GV421-20A0000-000</v>
          </cell>
          <cell r="B22219" t="str">
            <v>V-GARD 500 V YELLOW PK+PVC</v>
          </cell>
          <cell r="C22219" t="str">
            <v xml:space="preserve"> </v>
          </cell>
        </row>
        <row r="22220">
          <cell r="A22220" t="str">
            <v>GV422-0000000-000</v>
          </cell>
          <cell r="B22220" t="str">
            <v>VGARD 500 VENTED YELLOW FTIII+PVC</v>
          </cell>
          <cell r="C22220" t="str">
            <v xml:space="preserve"> </v>
          </cell>
        </row>
        <row r="22221">
          <cell r="A22221" t="str">
            <v>GV422-0000060-000</v>
          </cell>
          <cell r="B22221" t="str">
            <v>VGARD 500 V YELLOW FTIII+PVC</v>
          </cell>
          <cell r="C22221" t="str">
            <v xml:space="preserve"> </v>
          </cell>
        </row>
        <row r="22222">
          <cell r="A22222" t="str">
            <v>GV422-0000100-000</v>
          </cell>
          <cell r="B22222" t="str">
            <v>V-GARD 500 V YELLOW FTIII+PVC</v>
          </cell>
          <cell r="C22222" t="str">
            <v xml:space="preserve"> </v>
          </cell>
        </row>
        <row r="22223">
          <cell r="A22223" t="str">
            <v>GV422-0000260-000</v>
          </cell>
          <cell r="B22223" t="str">
            <v>VG 500 V YELLOW F/TRAC  LB STICKERS</v>
          </cell>
          <cell r="C22223" t="str">
            <v xml:space="preserve"> </v>
          </cell>
        </row>
        <row r="22224">
          <cell r="A22224" t="str">
            <v>GV422-0000300-000</v>
          </cell>
          <cell r="B22224" t="str">
            <v>VGARD 500 VENTED YELLOW FTIII+PVC</v>
          </cell>
          <cell r="C22224" t="str">
            <v xml:space="preserve"> </v>
          </cell>
        </row>
        <row r="22225">
          <cell r="A22225" t="str">
            <v>GV422-0000500-000</v>
          </cell>
          <cell r="B22225" t="str">
            <v>V-GARD 500 V YELLOW FTIII+PVC</v>
          </cell>
          <cell r="C22225" t="str">
            <v xml:space="preserve"> </v>
          </cell>
        </row>
        <row r="22226">
          <cell r="A22226" t="str">
            <v>GV422-00A0000-000</v>
          </cell>
          <cell r="B22226" t="str">
            <v>VGARD 500 V YELLOW FTIII+PVC</v>
          </cell>
          <cell r="C22226" t="str">
            <v xml:space="preserve"> </v>
          </cell>
        </row>
        <row r="22227">
          <cell r="A22227" t="str">
            <v>GV422-00A0200-000</v>
          </cell>
          <cell r="B22227" t="str">
            <v>V-GARD 500 V YELLOW FTIII+PVC</v>
          </cell>
          <cell r="C22227" t="str">
            <v xml:space="preserve"> </v>
          </cell>
        </row>
        <row r="22228">
          <cell r="A22228" t="str">
            <v>GV422-00A0300-000</v>
          </cell>
          <cell r="B22228" t="str">
            <v>V-GARD 500 V YELLOW FTIII+PVC</v>
          </cell>
          <cell r="C22228" t="str">
            <v xml:space="preserve"> </v>
          </cell>
        </row>
        <row r="22229">
          <cell r="A22229" t="str">
            <v>GV422-00A0360-000</v>
          </cell>
          <cell r="B22229" t="str">
            <v>V-GARD 500 V YELLOW FTIII+PVC</v>
          </cell>
          <cell r="C22229" t="str">
            <v xml:space="preserve"> </v>
          </cell>
        </row>
        <row r="22230">
          <cell r="A22230" t="str">
            <v>GV422-20A0000-000</v>
          </cell>
          <cell r="B22230" t="str">
            <v>Helmet,V-Gard 500,V,yel,FTIII+PVC</v>
          </cell>
          <cell r="C22230" t="str">
            <v xml:space="preserve"> </v>
          </cell>
        </row>
        <row r="22231">
          <cell r="A22231" t="str">
            <v>GV423-0000000-000</v>
          </cell>
          <cell r="B22231" t="str">
            <v>Helmet,V-Gard 500,V,yel,PK+F</v>
          </cell>
          <cell r="C22231" t="str">
            <v xml:space="preserve"> </v>
          </cell>
        </row>
        <row r="22232">
          <cell r="A22232" t="str">
            <v>GV423-00A0000-000</v>
          </cell>
          <cell r="B22232" t="str">
            <v>Helmet,V-Gard 500,V,yel,PK+F</v>
          </cell>
          <cell r="C22232" t="str">
            <v xml:space="preserve"> </v>
          </cell>
        </row>
        <row r="22233">
          <cell r="A22233" t="str">
            <v>GV429-0000000-000</v>
          </cell>
          <cell r="B22233" t="str">
            <v>V-GARD 500 V YELLOW FTIII+F</v>
          </cell>
          <cell r="C22233" t="str">
            <v xml:space="preserve"> </v>
          </cell>
        </row>
        <row r="22234">
          <cell r="A22234" t="str">
            <v>GV429-00000C0-000</v>
          </cell>
          <cell r="B22234" t="str">
            <v>V-GARD 500 V YELLOW FTIII+F</v>
          </cell>
          <cell r="C22234" t="str">
            <v xml:space="preserve"> </v>
          </cell>
        </row>
        <row r="22235">
          <cell r="A22235" t="str">
            <v>GV429-0000500-000</v>
          </cell>
          <cell r="B22235" t="str">
            <v>Helmet,V-Gard 500,V,yel,FTIII+F</v>
          </cell>
          <cell r="C22235" t="str">
            <v xml:space="preserve"> </v>
          </cell>
        </row>
        <row r="22236">
          <cell r="A22236" t="str">
            <v>GV429-00A0000-000</v>
          </cell>
          <cell r="B22236" t="str">
            <v>V-GARD 500 V YELLOW FTIII+F</v>
          </cell>
          <cell r="C22236" t="str">
            <v xml:space="preserve"> </v>
          </cell>
        </row>
        <row r="22237">
          <cell r="A22237" t="str">
            <v>GV429-20A0360-000</v>
          </cell>
          <cell r="B22237" t="str">
            <v>Helmet,V-Gard 500,V,yel,FTIII+F</v>
          </cell>
          <cell r="C22237" t="str">
            <v xml:space="preserve"> </v>
          </cell>
        </row>
        <row r="22238">
          <cell r="A22238" t="str">
            <v>GV429-4000000-000</v>
          </cell>
          <cell r="B22238" t="str">
            <v>V-GARD 500 V YELLOW FTIII+F</v>
          </cell>
          <cell r="C22238" t="str">
            <v xml:space="preserve"> </v>
          </cell>
        </row>
        <row r="22239">
          <cell r="A22239" t="str">
            <v>GV429-4000300-000</v>
          </cell>
          <cell r="B22239" t="str">
            <v>V-GARD 500 V YELLOW FTIII+F</v>
          </cell>
          <cell r="C22239" t="str">
            <v xml:space="preserve"> </v>
          </cell>
        </row>
        <row r="22240">
          <cell r="A22240" t="str">
            <v>GV431-0000000-000</v>
          </cell>
          <cell r="B22240" t="str">
            <v>VGARD 500 VENTED RED PK+PVC</v>
          </cell>
          <cell r="C22240" t="str">
            <v xml:space="preserve"> </v>
          </cell>
        </row>
        <row r="22241">
          <cell r="A22241" t="str">
            <v>GV431-0000260-000</v>
          </cell>
          <cell r="B22241" t="str">
            <v>V-GARD 500 V RED PK+PVC</v>
          </cell>
          <cell r="C22241" t="str">
            <v xml:space="preserve"> </v>
          </cell>
        </row>
        <row r="22242">
          <cell r="A22242" t="str">
            <v>GV431-0000500-000</v>
          </cell>
          <cell r="B22242" t="str">
            <v>V-GARD 500 V RED PK+PVC</v>
          </cell>
          <cell r="C22242" t="str">
            <v xml:space="preserve"> </v>
          </cell>
        </row>
        <row r="22243">
          <cell r="A22243" t="str">
            <v>GV431-00A0000-000</v>
          </cell>
          <cell r="B22243" t="str">
            <v>VGARD 500 VENTED RED PK+PVC</v>
          </cell>
          <cell r="C22243" t="str">
            <v xml:space="preserve"> </v>
          </cell>
        </row>
        <row r="22244">
          <cell r="A22244" t="str">
            <v>GV431-00E0000-000</v>
          </cell>
          <cell r="B22244" t="str">
            <v>V-GARD 500 V RED PK+PVC</v>
          </cell>
          <cell r="C22244" t="str">
            <v xml:space="preserve"> </v>
          </cell>
        </row>
        <row r="22245">
          <cell r="A22245" t="str">
            <v>GV431-1000000-000</v>
          </cell>
          <cell r="B22245" t="str">
            <v>V-GARD 500 V RED PK+PVC</v>
          </cell>
          <cell r="C22245" t="str">
            <v xml:space="preserve"> </v>
          </cell>
        </row>
        <row r="22246">
          <cell r="A22246" t="str">
            <v>GV431-2000000-000</v>
          </cell>
          <cell r="B22246" t="str">
            <v>VGARD 500 VENTED RED PK+PVC</v>
          </cell>
          <cell r="C22246" t="str">
            <v xml:space="preserve"> </v>
          </cell>
        </row>
        <row r="22247">
          <cell r="A22247" t="str">
            <v>GV431-20A0000-000</v>
          </cell>
          <cell r="B22247" t="str">
            <v>V-GARD 500 V RED PK+PVC</v>
          </cell>
          <cell r="C22247" t="str">
            <v xml:space="preserve"> </v>
          </cell>
        </row>
        <row r="22248">
          <cell r="A22248" t="str">
            <v>GV431-40E0000-000</v>
          </cell>
          <cell r="B22248" t="str">
            <v>Helmet,V-Gard 500,V,red,SO,</v>
          </cell>
          <cell r="C22248" t="str">
            <v xml:space="preserve"> </v>
          </cell>
        </row>
        <row r="22249">
          <cell r="A22249" t="str">
            <v>GV432­0000000-000</v>
          </cell>
          <cell r="B22249" t="str">
            <v>Helmet,V-Gard 500,V,red,FTIII+PVC</v>
          </cell>
          <cell r="C22249" t="str">
            <v xml:space="preserve"> </v>
          </cell>
        </row>
        <row r="22250">
          <cell r="A22250" t="str">
            <v>GV432-0000000-000</v>
          </cell>
          <cell r="B22250" t="str">
            <v>VGARD 500 VENTED RED FTIII+PVC</v>
          </cell>
          <cell r="C22250" t="str">
            <v xml:space="preserve"> </v>
          </cell>
        </row>
        <row r="22251">
          <cell r="A22251" t="str">
            <v>GV432-0000010-000</v>
          </cell>
          <cell r="B22251" t="str">
            <v>V-GARD 500 V RED FTIII+PVC</v>
          </cell>
          <cell r="C22251" t="str">
            <v xml:space="preserve"> </v>
          </cell>
        </row>
        <row r="22252">
          <cell r="A22252" t="str">
            <v>GV432-0000060-000</v>
          </cell>
          <cell r="B22252" t="str">
            <v>V-GARD 500 V RED FTIII+PVC</v>
          </cell>
          <cell r="C22252" t="str">
            <v xml:space="preserve"> </v>
          </cell>
        </row>
        <row r="22253">
          <cell r="A22253" t="str">
            <v>GV432-0000100-000</v>
          </cell>
          <cell r="B22253" t="str">
            <v>V-GARD 500 V RED FTIII+PVC</v>
          </cell>
          <cell r="C22253" t="str">
            <v xml:space="preserve"> </v>
          </cell>
        </row>
        <row r="22254">
          <cell r="A22254" t="str">
            <v>GV432-0000500-000</v>
          </cell>
          <cell r="B22254" t="str">
            <v>V-GARD 500 V RED FTIII+PVC</v>
          </cell>
          <cell r="C22254" t="str">
            <v xml:space="preserve"> </v>
          </cell>
        </row>
        <row r="22255">
          <cell r="A22255" t="str">
            <v>GV432-0000560-000</v>
          </cell>
          <cell r="B22255" t="str">
            <v>V-GARD 500 V RED FTIII+PVC</v>
          </cell>
          <cell r="C22255" t="str">
            <v xml:space="preserve"> </v>
          </cell>
        </row>
        <row r="22256">
          <cell r="A22256" t="str">
            <v>GV432-00A0000-000</v>
          </cell>
          <cell r="B22256" t="str">
            <v>VGARD 500 VENTED RED FTIII+PVC</v>
          </cell>
          <cell r="C22256" t="str">
            <v xml:space="preserve"> </v>
          </cell>
        </row>
        <row r="22257">
          <cell r="A22257" t="str">
            <v>GV432-00A00C0-000</v>
          </cell>
          <cell r="B22257" t="str">
            <v>Helmet,V-Gard 500,V,red,FTIII+PVC</v>
          </cell>
          <cell r="C22257" t="str">
            <v xml:space="preserve"> </v>
          </cell>
        </row>
        <row r="22258">
          <cell r="A22258" t="str">
            <v>GV432-20A0660-000</v>
          </cell>
          <cell r="B22258" t="str">
            <v>V-GARD 500 RED FTIII+PVC</v>
          </cell>
          <cell r="C22258" t="str">
            <v xml:space="preserve"> </v>
          </cell>
        </row>
        <row r="22259">
          <cell r="A22259" t="str">
            <v>GV432-3000000-000</v>
          </cell>
          <cell r="B22259" t="str">
            <v>Helmet,V-Gard 500,V,red,FTIII+PVC</v>
          </cell>
          <cell r="C22259" t="str">
            <v xml:space="preserve"> </v>
          </cell>
        </row>
        <row r="22260">
          <cell r="A22260" t="str">
            <v>GV432-40E0000-000</v>
          </cell>
          <cell r="B22260" t="str">
            <v>HELMET,V-GARD 500,V,RED,FTIII+PVC</v>
          </cell>
          <cell r="C22260" t="str">
            <v xml:space="preserve"> </v>
          </cell>
        </row>
        <row r="22261">
          <cell r="A22261" t="str">
            <v>GV433-0000000-000</v>
          </cell>
          <cell r="B22261" t="str">
            <v>Helmet,V-Gard 500,V,red,PK+F</v>
          </cell>
          <cell r="C22261" t="str">
            <v xml:space="preserve"> </v>
          </cell>
        </row>
        <row r="22262">
          <cell r="A22262" t="str">
            <v>GV433-00A0000-000</v>
          </cell>
          <cell r="B22262" t="str">
            <v>Helmet,V-Gard 500,V,red,PK+F</v>
          </cell>
          <cell r="C22262" t="str">
            <v xml:space="preserve"> </v>
          </cell>
        </row>
        <row r="22263">
          <cell r="A22263" t="str">
            <v>GV439-0000000-000</v>
          </cell>
          <cell r="B22263" t="str">
            <v>V-GARD 500 V RED FTIII+F</v>
          </cell>
          <cell r="C22263" t="str">
            <v xml:space="preserve"> </v>
          </cell>
        </row>
        <row r="22264">
          <cell r="A22264" t="str">
            <v>GV439-0000500-000</v>
          </cell>
          <cell r="B22264" t="str">
            <v>Helmet,V-Gard 500,V,red,FTIII+F</v>
          </cell>
          <cell r="C22264" t="str">
            <v xml:space="preserve"> </v>
          </cell>
        </row>
        <row r="22265">
          <cell r="A22265" t="str">
            <v>GV439-0000560-000</v>
          </cell>
          <cell r="B22265" t="str">
            <v>Helmet,V-Gard 500,V,red,FTIII+F</v>
          </cell>
          <cell r="C22265" t="str">
            <v xml:space="preserve"> </v>
          </cell>
        </row>
        <row r="22266">
          <cell r="A22266" t="str">
            <v>GV439-00005C0-000</v>
          </cell>
          <cell r="B22266" t="str">
            <v>Helmet,V-Gard 500,V,red,FTIII+F</v>
          </cell>
          <cell r="C22266" t="str">
            <v xml:space="preserve"> </v>
          </cell>
        </row>
        <row r="22267">
          <cell r="A22267" t="str">
            <v>GV439-00A0000-000</v>
          </cell>
          <cell r="B22267" t="str">
            <v>V-GARD 500 V RED FTIII+F</v>
          </cell>
          <cell r="C22267" t="str">
            <v xml:space="preserve"> </v>
          </cell>
        </row>
        <row r="22268">
          <cell r="A22268" t="str">
            <v>GV439-10A0310-000</v>
          </cell>
          <cell r="B22268" t="str">
            <v>Helmet,V-Gard 500,V,red,FTIII+F</v>
          </cell>
          <cell r="C22268" t="str">
            <v xml:space="preserve"> </v>
          </cell>
        </row>
        <row r="22269">
          <cell r="A22269" t="str">
            <v>GV439-20A0300-000</v>
          </cell>
          <cell r="B22269" t="str">
            <v>Helmet,V-Gard 500,V,red,FTIII+F</v>
          </cell>
          <cell r="C22269" t="str">
            <v xml:space="preserve"> </v>
          </cell>
        </row>
        <row r="22270">
          <cell r="A22270" t="str">
            <v>GV439-50000A0-000</v>
          </cell>
          <cell r="B22270" t="str">
            <v>V-GARD 500 V RED FTIII+F</v>
          </cell>
          <cell r="C22270" t="str">
            <v xml:space="preserve"> </v>
          </cell>
        </row>
        <row r="22271">
          <cell r="A22271" t="str">
            <v>GV439-50005A0-000</v>
          </cell>
          <cell r="B22271" t="str">
            <v>Helmet,V-Gard 500,V,red,FTIII+F</v>
          </cell>
          <cell r="C22271" t="str">
            <v xml:space="preserve"> </v>
          </cell>
        </row>
        <row r="22272">
          <cell r="A22272" t="str">
            <v>GV441-0000000-000</v>
          </cell>
          <cell r="B22272" t="str">
            <v>VGARD 500 VENTED GREEN PK+PVC</v>
          </cell>
          <cell r="C22272" t="str">
            <v xml:space="preserve"> </v>
          </cell>
        </row>
        <row r="22273">
          <cell r="A22273" t="str">
            <v>GV441-0000260-000</v>
          </cell>
          <cell r="B22273" t="str">
            <v>VGARD 500 VENTED GREEN PK+PVC</v>
          </cell>
          <cell r="C22273" t="str">
            <v xml:space="preserve"> </v>
          </cell>
        </row>
        <row r="22274">
          <cell r="A22274" t="str">
            <v>GV441-0000500-000</v>
          </cell>
          <cell r="B22274" t="str">
            <v>V-GARD 500 V GREEN PK+PVC</v>
          </cell>
          <cell r="C22274" t="str">
            <v xml:space="preserve"> </v>
          </cell>
        </row>
        <row r="22275">
          <cell r="A22275" t="str">
            <v>GV441-00A0000-000</v>
          </cell>
          <cell r="B22275" t="str">
            <v>VGARD 500 VENTED GREEN PK+PVC</v>
          </cell>
          <cell r="C22275" t="str">
            <v xml:space="preserve"> </v>
          </cell>
        </row>
        <row r="22276">
          <cell r="A22276" t="str">
            <v>GV441-00E0000-000</v>
          </cell>
          <cell r="B22276" t="str">
            <v>V-GARD 500 V GREEN PK+PVC</v>
          </cell>
          <cell r="C22276" t="str">
            <v xml:space="preserve"> </v>
          </cell>
        </row>
        <row r="22277">
          <cell r="A22277" t="str">
            <v>GV441-1000000-000</v>
          </cell>
          <cell r="B22277" t="str">
            <v>V-GARD 500 V GREEN PK+PVC</v>
          </cell>
          <cell r="C22277" t="str">
            <v xml:space="preserve"> </v>
          </cell>
        </row>
        <row r="22278">
          <cell r="A22278" t="str">
            <v>GV441-2000000-000</v>
          </cell>
          <cell r="B22278" t="str">
            <v>VGARD 500 VENTED GREEN PK+PVC</v>
          </cell>
          <cell r="C22278" t="str">
            <v xml:space="preserve"> </v>
          </cell>
        </row>
        <row r="22279">
          <cell r="A22279" t="str">
            <v>GV441-20A0000-000</v>
          </cell>
          <cell r="B22279" t="str">
            <v>V-GARD 500 V GREEN PK+PVC</v>
          </cell>
          <cell r="C22279" t="str">
            <v xml:space="preserve"> </v>
          </cell>
        </row>
        <row r="22280">
          <cell r="A22280" t="str">
            <v>GV441-40E0000-000</v>
          </cell>
          <cell r="B22280" t="str">
            <v>Helmet,V-Gard 500,V,grn,SO,</v>
          </cell>
          <cell r="C22280" t="str">
            <v xml:space="preserve"> </v>
          </cell>
        </row>
        <row r="22281">
          <cell r="A22281" t="str">
            <v>GV442-0000000-000</v>
          </cell>
          <cell r="B22281" t="str">
            <v>VGARD 500 VENTED GREEN FTIII+PVC</v>
          </cell>
          <cell r="C22281" t="str">
            <v xml:space="preserve"> </v>
          </cell>
        </row>
        <row r="22282">
          <cell r="A22282" t="str">
            <v>GV442-0000060-000</v>
          </cell>
          <cell r="B22282" t="str">
            <v>V-GARD 500 V GREEN FTIII+PVC</v>
          </cell>
          <cell r="C22282" t="str">
            <v xml:space="preserve"> </v>
          </cell>
        </row>
        <row r="22283">
          <cell r="A22283" t="str">
            <v>GV442-00000B0-000</v>
          </cell>
          <cell r="B22283" t="str">
            <v>HELMET,V-GARD 500,V,GRN,FTIII+PVC</v>
          </cell>
          <cell r="C22283" t="str">
            <v xml:space="preserve"> </v>
          </cell>
        </row>
        <row r="22284">
          <cell r="A22284" t="str">
            <v>GV442-0000200-000</v>
          </cell>
          <cell r="B22284" t="str">
            <v>Helmet,V-Gard 500,V,grn,FTIII+PVC</v>
          </cell>
          <cell r="C22284" t="str">
            <v xml:space="preserve"> </v>
          </cell>
        </row>
        <row r="22285">
          <cell r="A22285" t="str">
            <v>GV442-0000500-000</v>
          </cell>
          <cell r="B22285" t="str">
            <v>V-GARD 500 V GREEN FTIII+PVC</v>
          </cell>
          <cell r="C22285" t="str">
            <v xml:space="preserve"> </v>
          </cell>
        </row>
        <row r="22286">
          <cell r="A22286" t="str">
            <v>GV442-0000560-000</v>
          </cell>
          <cell r="B22286" t="str">
            <v>V-GARD 500 V GREEN FTIII+PVC</v>
          </cell>
          <cell r="C22286" t="str">
            <v xml:space="preserve"> </v>
          </cell>
        </row>
        <row r="22287">
          <cell r="A22287" t="str">
            <v>GV442-00A0000-000</v>
          </cell>
          <cell r="B22287" t="str">
            <v>VGARD 500 VENTED GREEN FTIII+PVC</v>
          </cell>
          <cell r="C22287" t="str">
            <v xml:space="preserve"> </v>
          </cell>
        </row>
        <row r="22288">
          <cell r="A22288" t="str">
            <v>GV442-20A0000-000</v>
          </cell>
          <cell r="B22288" t="str">
            <v>Helmet,V-Gard 500,V,grn,FTIII+PVC</v>
          </cell>
          <cell r="C22288" t="str">
            <v xml:space="preserve"> </v>
          </cell>
        </row>
        <row r="22289">
          <cell r="A22289" t="str">
            <v>GV442-40E0000-000</v>
          </cell>
          <cell r="B22289" t="str">
            <v>HELMET,V-GARD 500,V,GRN,FTIII+PVC</v>
          </cell>
          <cell r="C22289" t="str">
            <v xml:space="preserve"> </v>
          </cell>
        </row>
        <row r="22290">
          <cell r="A22290" t="str">
            <v>GV443-0000000-000</v>
          </cell>
          <cell r="B22290" t="str">
            <v>Helmet,V-Gard 500,V,grn,PK+F</v>
          </cell>
          <cell r="C22290" t="str">
            <v xml:space="preserve"> </v>
          </cell>
        </row>
        <row r="22291">
          <cell r="A22291" t="str">
            <v>GV443-00A0000-000</v>
          </cell>
          <cell r="B22291" t="str">
            <v>Helmet,V-Gard 500,V,grn,PK+F</v>
          </cell>
          <cell r="C22291" t="str">
            <v xml:space="preserve"> </v>
          </cell>
        </row>
        <row r="22292">
          <cell r="A22292" t="str">
            <v>GV449-0000000-000</v>
          </cell>
          <cell r="B22292" t="str">
            <v>V-GARD 500 V GREEN FTIII+F</v>
          </cell>
          <cell r="C22292" t="str">
            <v xml:space="preserve"> </v>
          </cell>
        </row>
        <row r="22293">
          <cell r="A22293" t="str">
            <v>GV449-0000030-000</v>
          </cell>
          <cell r="B22293" t="str">
            <v>Helmet,V-Gard 500,V,grn,FTIII+F</v>
          </cell>
          <cell r="C22293" t="str">
            <v xml:space="preserve"> </v>
          </cell>
        </row>
        <row r="22294">
          <cell r="A22294" t="str">
            <v>GV449-00000B0-000</v>
          </cell>
          <cell r="B22294" t="str">
            <v>Helmet,V-Gard 500,V,grn,FTIII+F</v>
          </cell>
          <cell r="C22294" t="str">
            <v xml:space="preserve"> </v>
          </cell>
        </row>
        <row r="22295">
          <cell r="A22295" t="str">
            <v>GV449-0000500-000</v>
          </cell>
          <cell r="B22295" t="str">
            <v>Helmet,V-Gard 500,V,grn,FTIII+F</v>
          </cell>
          <cell r="C22295" t="str">
            <v xml:space="preserve"> </v>
          </cell>
        </row>
        <row r="22296">
          <cell r="A22296" t="str">
            <v>GV449-00005A0-000</v>
          </cell>
          <cell r="B22296" t="str">
            <v>V-GARD 500 V GREEN FTIII+F</v>
          </cell>
          <cell r="C22296" t="str">
            <v xml:space="preserve"> </v>
          </cell>
        </row>
        <row r="22297">
          <cell r="A22297" t="str">
            <v>GV449-00A0000-000</v>
          </cell>
          <cell r="B22297" t="str">
            <v>V-GARD 500 V GREEN FTIII+F</v>
          </cell>
          <cell r="C22297" t="str">
            <v xml:space="preserve"> </v>
          </cell>
        </row>
        <row r="22298">
          <cell r="A22298" t="str">
            <v>GV451-0000000-000</v>
          </cell>
          <cell r="B22298" t="str">
            <v>VGARD 500 VENTED BLUE PK+PVC</v>
          </cell>
          <cell r="C22298" t="str">
            <v xml:space="preserve"> </v>
          </cell>
        </row>
        <row r="22299">
          <cell r="A22299" t="str">
            <v>GV451-0000260-000</v>
          </cell>
          <cell r="B22299" t="str">
            <v>VGARD 500 VENTED BLUE PK+PVC</v>
          </cell>
          <cell r="C22299" t="str">
            <v xml:space="preserve"> </v>
          </cell>
        </row>
        <row r="22300">
          <cell r="A22300" t="str">
            <v>GV451-0000500-000</v>
          </cell>
          <cell r="B22300" t="str">
            <v>V-GARD 500 V BLUE PK+PVC</v>
          </cell>
          <cell r="C22300" t="str">
            <v xml:space="preserve"> </v>
          </cell>
        </row>
        <row r="22301">
          <cell r="A22301" t="str">
            <v>GV451-00A0000-000</v>
          </cell>
          <cell r="B22301" t="str">
            <v>VGARD 500 VENTED BLUE PK+PVC</v>
          </cell>
          <cell r="C22301" t="str">
            <v xml:space="preserve"> </v>
          </cell>
        </row>
        <row r="22302">
          <cell r="A22302" t="str">
            <v>GV451-00E0000-000</v>
          </cell>
          <cell r="B22302" t="str">
            <v>V-GARD 500 V BLUE PK+PVC</v>
          </cell>
          <cell r="C22302" t="str">
            <v xml:space="preserve"> </v>
          </cell>
        </row>
        <row r="22303">
          <cell r="A22303" t="str">
            <v>GV451-2000000-000</v>
          </cell>
          <cell r="B22303" t="str">
            <v>VGARD 500 VENTED BLUE PK+PVC</v>
          </cell>
          <cell r="C22303" t="str">
            <v xml:space="preserve"> </v>
          </cell>
        </row>
        <row r="22304">
          <cell r="A22304" t="str">
            <v>GV451-20A0000-000</v>
          </cell>
          <cell r="B22304" t="str">
            <v>V-GARD 500 V BLUE PK+PVC</v>
          </cell>
          <cell r="C22304" t="str">
            <v xml:space="preserve"> </v>
          </cell>
        </row>
        <row r="22305">
          <cell r="A22305" t="str">
            <v>GV451-20B0300-000</v>
          </cell>
          <cell r="B22305" t="str">
            <v>Helmet,V-Gard 500,V,blu,PK+PVC</v>
          </cell>
          <cell r="C22305" t="str">
            <v xml:space="preserve"> </v>
          </cell>
        </row>
        <row r="22306">
          <cell r="A22306" t="str">
            <v>GV452-0000000-000</v>
          </cell>
          <cell r="B22306" t="str">
            <v>VGARD 500 VENTED BLUE FTIII+PVC</v>
          </cell>
          <cell r="C22306" t="str">
            <v xml:space="preserve"> </v>
          </cell>
        </row>
        <row r="22307">
          <cell r="A22307" t="str">
            <v>GV452-0000360-000</v>
          </cell>
          <cell r="B22307" t="str">
            <v>V-GARD 500 V BLUE FTIII+PVC</v>
          </cell>
          <cell r="C22307" t="str">
            <v xml:space="preserve"> </v>
          </cell>
        </row>
        <row r="22308">
          <cell r="A22308" t="str">
            <v>GV452-0000500-000</v>
          </cell>
          <cell r="B22308" t="str">
            <v>V-GARD 500 V BLUE FTIII+PVC</v>
          </cell>
          <cell r="C22308" t="str">
            <v xml:space="preserve"> </v>
          </cell>
        </row>
        <row r="22309">
          <cell r="A22309" t="str">
            <v>GV452-00A0000-000</v>
          </cell>
          <cell r="B22309" t="str">
            <v>VGARD 500 VENTED BLUE FTIII+PVC</v>
          </cell>
          <cell r="C22309" t="str">
            <v xml:space="preserve"> </v>
          </cell>
        </row>
        <row r="22310">
          <cell r="A22310" t="str">
            <v>GV452-00A0300-000</v>
          </cell>
          <cell r="B22310" t="str">
            <v>V-GARD 500 V BLUE FTIII+PVC</v>
          </cell>
          <cell r="C22310" t="str">
            <v xml:space="preserve"> </v>
          </cell>
        </row>
        <row r="22311">
          <cell r="A22311" t="str">
            <v>GV452-1000500-000</v>
          </cell>
          <cell r="B22311" t="str">
            <v>V-GARD 500 V BLUE FTIII+PVC</v>
          </cell>
          <cell r="C22311" t="str">
            <v xml:space="preserve"> </v>
          </cell>
        </row>
        <row r="22312">
          <cell r="A22312" t="str">
            <v>GV452-3000000-000</v>
          </cell>
          <cell r="B22312" t="str">
            <v>Helmet,V-Gard 500,V,blu,FTIII+PVC</v>
          </cell>
          <cell r="C22312" t="str">
            <v xml:space="preserve"> </v>
          </cell>
        </row>
        <row r="22313">
          <cell r="A22313" t="str">
            <v>GV452-3000560-000</v>
          </cell>
          <cell r="B22313" t="str">
            <v>V-GARD 500 V BLUE FTIII+PVC</v>
          </cell>
          <cell r="C22313" t="str">
            <v xml:space="preserve"> </v>
          </cell>
        </row>
        <row r="22314">
          <cell r="A22314" t="str">
            <v>GV452-40E0500-000</v>
          </cell>
          <cell r="B22314" t="str">
            <v>Helmet,V-Gard 500,V,blu,FTIII+PVC</v>
          </cell>
          <cell r="C22314" t="str">
            <v xml:space="preserve"> </v>
          </cell>
        </row>
        <row r="22315">
          <cell r="A22315" t="str">
            <v>GV453-0000000-000</v>
          </cell>
          <cell r="B22315" t="str">
            <v>Helmet,V-Gard 500,V,blu,PK+F</v>
          </cell>
          <cell r="C22315" t="str">
            <v xml:space="preserve"> </v>
          </cell>
        </row>
        <row r="22316">
          <cell r="A22316" t="str">
            <v>GV453-00A0000-000</v>
          </cell>
          <cell r="B22316" t="str">
            <v>Helmet,V-Gard 500,V,blu,PK+F</v>
          </cell>
          <cell r="C22316" t="str">
            <v xml:space="preserve"> </v>
          </cell>
        </row>
        <row r="22317">
          <cell r="A22317" t="str">
            <v>GV459-0000000-000</v>
          </cell>
          <cell r="B22317" t="str">
            <v>V-GARD 500 V BLUE FTIII+F</v>
          </cell>
          <cell r="C22317" t="str">
            <v xml:space="preserve"> </v>
          </cell>
        </row>
        <row r="22318">
          <cell r="A22318" t="str">
            <v>GV459-0000500-000</v>
          </cell>
          <cell r="B22318" t="str">
            <v>Helmet,V-Gard 500,V,blu,FTIII+F</v>
          </cell>
          <cell r="C22318" t="str">
            <v xml:space="preserve"> </v>
          </cell>
        </row>
        <row r="22319">
          <cell r="A22319" t="str">
            <v>GV459-00A0000-000</v>
          </cell>
          <cell r="B22319" t="str">
            <v>V-GARD 500 V BLUE FTIII+F</v>
          </cell>
          <cell r="C22319" t="str">
            <v xml:space="preserve"> </v>
          </cell>
        </row>
        <row r="22320">
          <cell r="A22320" t="str">
            <v>GV461-0000000-000</v>
          </cell>
          <cell r="B22320" t="str">
            <v>VGARD 500 VENTED ORANGE PK+PVC</v>
          </cell>
          <cell r="C22320" t="str">
            <v xml:space="preserve"> </v>
          </cell>
        </row>
        <row r="22321">
          <cell r="A22321" t="str">
            <v>GV461-0000100-000</v>
          </cell>
          <cell r="B22321" t="str">
            <v>Helmet,V-Gard 500,V,orn,PK+PVC</v>
          </cell>
          <cell r="C22321" t="str">
            <v xml:space="preserve"> </v>
          </cell>
        </row>
        <row r="22322">
          <cell r="A22322" t="str">
            <v>GV461-0000260-000</v>
          </cell>
          <cell r="B22322" t="str">
            <v>VGARD 500 VENTED ORANGE PK+PVC</v>
          </cell>
          <cell r="C22322" t="str">
            <v xml:space="preserve"> </v>
          </cell>
        </row>
        <row r="22323">
          <cell r="A22323" t="str">
            <v>GV461-0000500-000</v>
          </cell>
          <cell r="B22323" t="str">
            <v>V-GARD 500 V ORANGE PK+PVC</v>
          </cell>
          <cell r="C22323" t="str">
            <v xml:space="preserve"> </v>
          </cell>
        </row>
        <row r="22324">
          <cell r="A22324" t="str">
            <v>GV461-00A0000-000</v>
          </cell>
          <cell r="B22324" t="str">
            <v>VGARD 500 VENTED ORANGE PK+PVC</v>
          </cell>
          <cell r="C22324" t="str">
            <v xml:space="preserve"> </v>
          </cell>
        </row>
        <row r="22325">
          <cell r="A22325" t="str">
            <v>GV461-2000000-000</v>
          </cell>
          <cell r="B22325" t="str">
            <v>V-GARD 500 V ORANGE PK+PVC</v>
          </cell>
          <cell r="C22325" t="str">
            <v xml:space="preserve"> </v>
          </cell>
        </row>
        <row r="22326">
          <cell r="A22326" t="str">
            <v>GV461-20A0000-000</v>
          </cell>
          <cell r="B22326" t="str">
            <v>V-GARD 500 V ORANGE PK+PVC</v>
          </cell>
          <cell r="C22326" t="str">
            <v xml:space="preserve"> </v>
          </cell>
        </row>
        <row r="22327">
          <cell r="A22327" t="str">
            <v>GV462-0000000-000</v>
          </cell>
          <cell r="B22327" t="str">
            <v>VGARD 500 VENTED ORANGE FTIII+PVC</v>
          </cell>
          <cell r="C22327" t="str">
            <v xml:space="preserve"> </v>
          </cell>
        </row>
        <row r="22328">
          <cell r="A22328" t="str">
            <v>GV462-0000040-000</v>
          </cell>
          <cell r="B22328" t="str">
            <v>VGARD 500 VENTED ORANGE FTIII+PVC</v>
          </cell>
          <cell r="C22328" t="str">
            <v xml:space="preserve"> </v>
          </cell>
        </row>
        <row r="22329">
          <cell r="A22329" t="str">
            <v>GV462-0000100-000</v>
          </cell>
          <cell r="B22329" t="str">
            <v>V-GARD 500 V ORANGE FTIII+PVC</v>
          </cell>
          <cell r="C22329" t="str">
            <v xml:space="preserve"> </v>
          </cell>
        </row>
        <row r="22330">
          <cell r="A22330" t="str">
            <v>GV462-0000200-000</v>
          </cell>
          <cell r="B22330" t="str">
            <v>VGARD 500 VENTED ORANGE FTIII+PVC</v>
          </cell>
          <cell r="C22330" t="str">
            <v xml:space="preserve"> </v>
          </cell>
        </row>
        <row r="22331">
          <cell r="A22331" t="str">
            <v>GV462-0000260-000</v>
          </cell>
          <cell r="B22331" t="str">
            <v>VG 500 VENTED ORANGE F/TRAC  LB STICKERS</v>
          </cell>
          <cell r="C22331" t="str">
            <v xml:space="preserve"> </v>
          </cell>
        </row>
        <row r="22332">
          <cell r="A22332" t="str">
            <v>GV462-0000500-000</v>
          </cell>
          <cell r="B22332" t="str">
            <v>V-GARD 500 V ORANGE FTIII+PVC</v>
          </cell>
          <cell r="C22332" t="str">
            <v xml:space="preserve"> </v>
          </cell>
        </row>
        <row r="22333">
          <cell r="A22333" t="str">
            <v>GV462-0017001-000</v>
          </cell>
          <cell r="B22333" t="str">
            <v>FORETRY KIT V-GARD 500 ORANGE</v>
          </cell>
          <cell r="C22333" t="str">
            <v xml:space="preserve"> </v>
          </cell>
        </row>
        <row r="22334">
          <cell r="A22334" t="str">
            <v>GV462-0017004-000</v>
          </cell>
          <cell r="B22334" t="str">
            <v>FORESTRY KIT, V-GARD 500 ORANGE</v>
          </cell>
          <cell r="C22334" t="str">
            <v xml:space="preserve"> </v>
          </cell>
        </row>
        <row r="22335">
          <cell r="A22335" t="str">
            <v>GV462-001700D-000</v>
          </cell>
          <cell r="B22335" t="str">
            <v>FORESTRY KIT, V-GARD 500 ORAN.C/W FM PRO</v>
          </cell>
          <cell r="C22335" t="str">
            <v xml:space="preserve"> </v>
          </cell>
        </row>
        <row r="22336">
          <cell r="A22336" t="str">
            <v>GV462-001700F-000</v>
          </cell>
          <cell r="B22336" t="str">
            <v>V-GARD 500 V ORANGE WALDARBEITERSET 1</v>
          </cell>
          <cell r="C22336" t="str">
            <v xml:space="preserve"> </v>
          </cell>
        </row>
        <row r="22337">
          <cell r="A22337" t="str">
            <v>GV462-0017044-000</v>
          </cell>
          <cell r="B22337" t="str">
            <v>FORESTRY KIT V-GARD 500 ORANGE</v>
          </cell>
          <cell r="C22337" t="str">
            <v xml:space="preserve"> </v>
          </cell>
        </row>
        <row r="22338">
          <cell r="A22338" t="str">
            <v>GV462-0018004-000</v>
          </cell>
          <cell r="B22338" t="str">
            <v>FORESTRY KIT V-GARD 500 ORANGE CHIN.</v>
          </cell>
          <cell r="C22338" t="str">
            <v xml:space="preserve"> </v>
          </cell>
        </row>
        <row r="22339">
          <cell r="A22339" t="str">
            <v>GV462-0018044-000</v>
          </cell>
          <cell r="B22339" t="str">
            <v>FORESTRY KIT V-G 500 ORANGE CHIN.</v>
          </cell>
          <cell r="C22339" t="str">
            <v xml:space="preserve"> </v>
          </cell>
        </row>
        <row r="22340">
          <cell r="A22340" t="str">
            <v>GV462-00A0000-000</v>
          </cell>
          <cell r="B22340" t="str">
            <v>VGARD 500 VENTED ORANGE FTIII+PVC</v>
          </cell>
          <cell r="C22340" t="str">
            <v xml:space="preserve"> </v>
          </cell>
        </row>
        <row r="22341">
          <cell r="A22341" t="str">
            <v>GV462-20A0200-000</v>
          </cell>
          <cell r="B22341" t="str">
            <v>Helmet,V-Gard 500,V,orn,FTIII+PVC</v>
          </cell>
          <cell r="C22341" t="str">
            <v xml:space="preserve"> </v>
          </cell>
        </row>
        <row r="22342">
          <cell r="A22342" t="str">
            <v>GV462-30A0060-000</v>
          </cell>
          <cell r="B22342" t="str">
            <v>V-GARD 500 V ORANGE FTIII+PVC</v>
          </cell>
          <cell r="C22342" t="str">
            <v xml:space="preserve"> </v>
          </cell>
        </row>
        <row r="22343">
          <cell r="A22343" t="str">
            <v>GV463-0000000-000</v>
          </cell>
          <cell r="B22343" t="str">
            <v>Helmet,V-Gard 500,V,orn,PK+F</v>
          </cell>
          <cell r="C22343" t="str">
            <v xml:space="preserve"> </v>
          </cell>
        </row>
        <row r="22344">
          <cell r="A22344" t="str">
            <v>GV463-00A0000-000</v>
          </cell>
          <cell r="B22344" t="str">
            <v>Helmet,V-Gard 500,V,orn,PK+F</v>
          </cell>
          <cell r="C22344" t="str">
            <v xml:space="preserve"> </v>
          </cell>
        </row>
        <row r="22345">
          <cell r="A22345" t="str">
            <v>GV469-0000000-000</v>
          </cell>
          <cell r="B22345" t="str">
            <v>V-GARD 500 V ORANGE FTIII+PVC+</v>
          </cell>
          <cell r="C22345" t="str">
            <v xml:space="preserve"> </v>
          </cell>
        </row>
        <row r="22346">
          <cell r="A22346" t="str">
            <v>GV469-0000030-000</v>
          </cell>
          <cell r="B22346" t="str">
            <v>Helmet,V-Gard 500,V,orn,FTIII+F</v>
          </cell>
          <cell r="C22346" t="str">
            <v xml:space="preserve"> </v>
          </cell>
        </row>
        <row r="22347">
          <cell r="A22347" t="str">
            <v>GV469-0000060-000</v>
          </cell>
          <cell r="B22347" t="str">
            <v>V-GARD 500 V ORANGE FTIII+F</v>
          </cell>
          <cell r="C22347" t="str">
            <v xml:space="preserve"> </v>
          </cell>
        </row>
        <row r="22348">
          <cell r="A22348" t="str">
            <v>GV469-0000500-000</v>
          </cell>
          <cell r="B22348" t="str">
            <v>Helmet,V-Gard 500,V,orn,FTIII+F</v>
          </cell>
          <cell r="C22348" t="str">
            <v xml:space="preserve"> </v>
          </cell>
        </row>
        <row r="22349">
          <cell r="A22349" t="str">
            <v>GV469-0017004-000</v>
          </cell>
          <cell r="B22349" t="str">
            <v>Forestry Kit, V-Gard 500 orange</v>
          </cell>
          <cell r="C22349" t="str">
            <v xml:space="preserve"> </v>
          </cell>
        </row>
        <row r="22350">
          <cell r="A22350" t="str">
            <v>GV469-001700B-000</v>
          </cell>
          <cell r="B22350" t="str">
            <v>Forestry Kit, V-Gard 500 orange</v>
          </cell>
          <cell r="C22350" t="str">
            <v xml:space="preserve"> </v>
          </cell>
        </row>
        <row r="22351">
          <cell r="A22351" t="str">
            <v>GV469-0018004-000</v>
          </cell>
          <cell r="B22351" t="str">
            <v>Forestry Kit V-Gard 500 orange chin.</v>
          </cell>
          <cell r="C22351" t="str">
            <v xml:space="preserve"> </v>
          </cell>
        </row>
        <row r="22352">
          <cell r="A22352" t="str">
            <v>GV469-0018044-000</v>
          </cell>
          <cell r="B22352" t="str">
            <v>Forestry Kit V-G 500 orange chin.</v>
          </cell>
          <cell r="C22352" t="str">
            <v xml:space="preserve"> </v>
          </cell>
        </row>
        <row r="22353">
          <cell r="A22353" t="str">
            <v>GV469-00A0000-000</v>
          </cell>
          <cell r="B22353" t="str">
            <v>V-GARD 500 V ORANGE FTIII+F</v>
          </cell>
          <cell r="C22353" t="str">
            <v xml:space="preserve"> </v>
          </cell>
        </row>
        <row r="22354">
          <cell r="A22354" t="str">
            <v>GV469-3000000-000</v>
          </cell>
          <cell r="B22354" t="str">
            <v>V-GARD 500 V ORANGE FTIII+F</v>
          </cell>
          <cell r="C22354" t="str">
            <v xml:space="preserve"> </v>
          </cell>
        </row>
        <row r="22355">
          <cell r="A22355" t="str">
            <v>GV469-30A0000-000</v>
          </cell>
          <cell r="B22355" t="str">
            <v>Helmet,V-Gard 500,V,orn,FTIII+F</v>
          </cell>
          <cell r="C22355" t="str">
            <v xml:space="preserve"> </v>
          </cell>
        </row>
        <row r="22356">
          <cell r="A22356" t="str">
            <v>GV469-5018004-000</v>
          </cell>
          <cell r="B22356" t="str">
            <v>V-Gard 500 Waldarbeiterset 1</v>
          </cell>
          <cell r="C22356" t="str">
            <v xml:space="preserve"> </v>
          </cell>
        </row>
        <row r="22357">
          <cell r="A22357" t="str">
            <v>GV469-50A0000-000</v>
          </cell>
          <cell r="B22357" t="str">
            <v>Helmet,V-Gard 500,V,orn,FTIII+F</v>
          </cell>
          <cell r="C22357" t="str">
            <v xml:space="preserve"> </v>
          </cell>
        </row>
        <row r="22358">
          <cell r="A22358" t="str">
            <v>GV471-0000000-000</v>
          </cell>
          <cell r="B22358" t="str">
            <v>VGARD 500 VENTED GREY PK+PVC</v>
          </cell>
          <cell r="C22358" t="str">
            <v xml:space="preserve"> </v>
          </cell>
        </row>
        <row r="22359">
          <cell r="A22359" t="str">
            <v>GV471-0000500-000</v>
          </cell>
          <cell r="B22359" t="str">
            <v>V-GARD 500 V GREY+PVC</v>
          </cell>
          <cell r="C22359" t="str">
            <v xml:space="preserve"> </v>
          </cell>
        </row>
        <row r="22360">
          <cell r="A22360" t="str">
            <v>GV471-00A0200-000</v>
          </cell>
          <cell r="B22360" t="str">
            <v>V-GARD 500 V GREY+PVC</v>
          </cell>
          <cell r="C22360" t="str">
            <v xml:space="preserve"> </v>
          </cell>
        </row>
        <row r="22361">
          <cell r="A22361" t="str">
            <v>GV471-2000000-000</v>
          </cell>
          <cell r="B22361" t="str">
            <v>VGARD 500 VENTED GREY PK+PVC</v>
          </cell>
          <cell r="C22361" t="str">
            <v xml:space="preserve"> </v>
          </cell>
        </row>
        <row r="22362">
          <cell r="A22362" t="str">
            <v>GV471-20A0000-000</v>
          </cell>
          <cell r="B22362" t="str">
            <v>V-GARD 500 V GREY+PVC</v>
          </cell>
          <cell r="C22362" t="str">
            <v xml:space="preserve"> </v>
          </cell>
        </row>
        <row r="22363">
          <cell r="A22363" t="str">
            <v>GV472-0000000-000</v>
          </cell>
          <cell r="B22363" t="str">
            <v>VGARD 500 VENTED GREY FTIII+PVC</v>
          </cell>
          <cell r="C22363" t="str">
            <v xml:space="preserve"> </v>
          </cell>
        </row>
        <row r="22364">
          <cell r="A22364" t="str">
            <v>GV472-0000010-000</v>
          </cell>
          <cell r="B22364" t="str">
            <v>HELMET,V-GARD 500,V,GRA,FTIII+PVC</v>
          </cell>
          <cell r="C22364" t="str">
            <v xml:space="preserve"> </v>
          </cell>
        </row>
        <row r="22365">
          <cell r="A22365" t="str">
            <v>GV472-0000050-000</v>
          </cell>
          <cell r="B22365" t="str">
            <v>V-GARD 500 V GREY FTIII+PVC</v>
          </cell>
          <cell r="C22365" t="str">
            <v xml:space="preserve"> </v>
          </cell>
        </row>
        <row r="22366">
          <cell r="A22366" t="str">
            <v>GV472-0000100-000</v>
          </cell>
          <cell r="B22366" t="str">
            <v>V-GARD 500 V GREY FTIII+PVC</v>
          </cell>
          <cell r="C22366" t="str">
            <v xml:space="preserve"> </v>
          </cell>
        </row>
        <row r="22367">
          <cell r="A22367" t="str">
            <v>GV472-0000110-000</v>
          </cell>
          <cell r="B22367" t="str">
            <v>V-GARD 500 V GREY FTIII+PVC</v>
          </cell>
          <cell r="C22367" t="str">
            <v xml:space="preserve"> </v>
          </cell>
        </row>
        <row r="22368">
          <cell r="A22368" t="str">
            <v>GV472-0000300-000</v>
          </cell>
          <cell r="B22368" t="str">
            <v>V-GARD 500 V GREY FTIII+PVC</v>
          </cell>
          <cell r="C22368" t="str">
            <v xml:space="preserve"> </v>
          </cell>
        </row>
        <row r="22369">
          <cell r="A22369" t="str">
            <v>GV472-0000500-000</v>
          </cell>
          <cell r="B22369" t="str">
            <v>V-GARD 500 V GREY FTIII+PVC</v>
          </cell>
          <cell r="C22369" t="str">
            <v xml:space="preserve"> </v>
          </cell>
        </row>
        <row r="22370">
          <cell r="A22370" t="str">
            <v>GV472-00A0000-000</v>
          </cell>
          <cell r="B22370" t="str">
            <v>VGARD 500 VENTED GREY FTIII+PVC</v>
          </cell>
          <cell r="C22370" t="str">
            <v xml:space="preserve"> </v>
          </cell>
        </row>
        <row r="22371">
          <cell r="A22371" t="str">
            <v>GV472-20A0000-000</v>
          </cell>
          <cell r="B22371" t="str">
            <v>V-GARD 500 V GREY FTIII+PVC</v>
          </cell>
          <cell r="C22371" t="str">
            <v xml:space="preserve"> </v>
          </cell>
        </row>
        <row r="22372">
          <cell r="A22372" t="str">
            <v>GV473-0000000-000</v>
          </cell>
          <cell r="B22372" t="str">
            <v>Helmet,V-Gard 500,V,gra,PK+F</v>
          </cell>
          <cell r="C22372" t="str">
            <v xml:space="preserve"> </v>
          </cell>
        </row>
        <row r="22373">
          <cell r="A22373" t="str">
            <v>GV473-00A0000-000</v>
          </cell>
          <cell r="B22373" t="str">
            <v>Helmet,V-Gard 500,V,gra,PK+F</v>
          </cell>
          <cell r="C22373" t="str">
            <v xml:space="preserve"> </v>
          </cell>
        </row>
        <row r="22374">
          <cell r="A22374" t="str">
            <v>GV479-0000000-000</v>
          </cell>
          <cell r="B22374" t="str">
            <v>V-GARD 500 V GREY FTIII+F</v>
          </cell>
          <cell r="C22374" t="str">
            <v xml:space="preserve"> </v>
          </cell>
        </row>
        <row r="22375">
          <cell r="A22375" t="str">
            <v>GV479-00A0000-000</v>
          </cell>
          <cell r="B22375" t="str">
            <v>V-GARD 500 V GREY FTIII+F</v>
          </cell>
          <cell r="C22375" t="str">
            <v xml:space="preserve"> </v>
          </cell>
        </row>
        <row r="22376">
          <cell r="A22376" t="str">
            <v>GV481-0000000-000</v>
          </cell>
          <cell r="B22376" t="str">
            <v>VGARD 500 VENTED BLACK PK+PVC</v>
          </cell>
          <cell r="C22376" t="str">
            <v xml:space="preserve"> </v>
          </cell>
        </row>
        <row r="22377">
          <cell r="A22377" t="str">
            <v>GV481-0000260-000</v>
          </cell>
          <cell r="B22377" t="str">
            <v>VGARD 500 VENTED BLACK PK+PVC</v>
          </cell>
          <cell r="C22377" t="str">
            <v xml:space="preserve"> </v>
          </cell>
        </row>
        <row r="22378">
          <cell r="A22378" t="str">
            <v>GV481-0000500-000</v>
          </cell>
          <cell r="B22378" t="str">
            <v>V-GARD 500 V BLACK PK+PVC</v>
          </cell>
          <cell r="C22378" t="str">
            <v xml:space="preserve"> </v>
          </cell>
        </row>
        <row r="22379">
          <cell r="A22379" t="str">
            <v>GV481-00A0000-000</v>
          </cell>
          <cell r="B22379" t="str">
            <v>VGARD 500 VENTED BLACK PK+PVC</v>
          </cell>
          <cell r="C22379" t="str">
            <v xml:space="preserve"> </v>
          </cell>
        </row>
        <row r="22380">
          <cell r="A22380" t="str">
            <v>GV482-0000000-000</v>
          </cell>
          <cell r="B22380" t="str">
            <v>VGARD 500 VENTED BLACK FTIII+PVC</v>
          </cell>
          <cell r="C22380" t="str">
            <v xml:space="preserve"> </v>
          </cell>
        </row>
        <row r="22381">
          <cell r="A22381" t="str">
            <v>GV482-0000200-000</v>
          </cell>
          <cell r="B22381" t="str">
            <v>VGARD 500 VENTED BLACK FTIII+PVC</v>
          </cell>
          <cell r="C22381" t="str">
            <v xml:space="preserve"> </v>
          </cell>
        </row>
        <row r="22382">
          <cell r="A22382" t="str">
            <v>GV482-0000500-000</v>
          </cell>
          <cell r="B22382" t="str">
            <v>V-GARD 500 V BLACK FTIII+PVC</v>
          </cell>
          <cell r="C22382" t="str">
            <v xml:space="preserve"> </v>
          </cell>
        </row>
        <row r="22383">
          <cell r="A22383" t="str">
            <v>GV482-00A0000-000</v>
          </cell>
          <cell r="B22383" t="str">
            <v>VGARD 500 VENTED BLACK FTIII+PVC</v>
          </cell>
          <cell r="C22383" t="str">
            <v xml:space="preserve"> </v>
          </cell>
        </row>
        <row r="22384">
          <cell r="A22384" t="str">
            <v>GV482-00A0060-000</v>
          </cell>
          <cell r="B22384" t="str">
            <v>V-GARD 500 V BLACK FTIII+PVC</v>
          </cell>
          <cell r="C22384" t="str">
            <v xml:space="preserve"> </v>
          </cell>
        </row>
        <row r="22385">
          <cell r="A22385" t="str">
            <v>GV482-2000140-000</v>
          </cell>
          <cell r="B22385" t="str">
            <v>VGARD 500 VENTED BLACK FTIII+PVC</v>
          </cell>
          <cell r="C22385" t="str">
            <v xml:space="preserve"> </v>
          </cell>
        </row>
        <row r="22386">
          <cell r="A22386" t="str">
            <v>GV483-0000000-000</v>
          </cell>
          <cell r="B22386" t="str">
            <v>Helmet,V-Gard 500,V,blk,PK+F</v>
          </cell>
          <cell r="C22386" t="str">
            <v xml:space="preserve"> </v>
          </cell>
        </row>
        <row r="22387">
          <cell r="A22387" t="str">
            <v>GV483-00A0000-000</v>
          </cell>
          <cell r="B22387" t="str">
            <v>Helmet,V-Gard 500,V,blk,PK+F</v>
          </cell>
          <cell r="C22387" t="str">
            <v xml:space="preserve"> </v>
          </cell>
        </row>
        <row r="22388">
          <cell r="A22388" t="str">
            <v>GV489-0000000-000</v>
          </cell>
          <cell r="B22388" t="str">
            <v>V-GARD 500 V BLACK FTIII+F</v>
          </cell>
          <cell r="C22388" t="str">
            <v xml:space="preserve"> </v>
          </cell>
        </row>
        <row r="22389">
          <cell r="A22389" t="str">
            <v>GV489-0000500-000</v>
          </cell>
          <cell r="B22389" t="str">
            <v>HELMET,V-GARD 500,V,BLK,FTIII+F</v>
          </cell>
          <cell r="C22389" t="str">
            <v xml:space="preserve"> </v>
          </cell>
        </row>
        <row r="22390">
          <cell r="A22390" t="str">
            <v>GV489-00A0000-000</v>
          </cell>
          <cell r="B22390" t="str">
            <v>V-GARD 500 V BLACK FTIII+PVC</v>
          </cell>
          <cell r="C22390" t="str">
            <v xml:space="preserve"> </v>
          </cell>
        </row>
        <row r="22391">
          <cell r="A22391" t="str">
            <v>GV491-0000000-000</v>
          </cell>
          <cell r="B22391" t="str">
            <v>V-GARD 500 V ORANGE HV PK+PVC</v>
          </cell>
          <cell r="C22391" t="str">
            <v xml:space="preserve"> </v>
          </cell>
        </row>
        <row r="22392">
          <cell r="A22392" t="str">
            <v>GV491-0000500-000</v>
          </cell>
          <cell r="B22392" t="str">
            <v>V-GARD 500 V ORANGE HV PK+PVC</v>
          </cell>
          <cell r="C22392" t="str">
            <v xml:space="preserve"> </v>
          </cell>
        </row>
        <row r="22393">
          <cell r="A22393" t="str">
            <v>GV491-00A0000-000</v>
          </cell>
          <cell r="B22393" t="str">
            <v>V-GARD 500 V ORANGE HV PK+PVC</v>
          </cell>
          <cell r="C22393" t="str">
            <v xml:space="preserve"> </v>
          </cell>
        </row>
        <row r="22394">
          <cell r="A22394" t="str">
            <v>GV491-2000560-000</v>
          </cell>
          <cell r="B22394" t="str">
            <v>V-GARD 500 V ORANGE HV PK+PVC</v>
          </cell>
          <cell r="C22394" t="str">
            <v xml:space="preserve"> </v>
          </cell>
        </row>
        <row r="22395">
          <cell r="A22395" t="str">
            <v>GV492-0000000-000</v>
          </cell>
          <cell r="B22395" t="str">
            <v>V-GARD 500 V ORANGE HV FTIII+PVC</v>
          </cell>
          <cell r="C22395" t="str">
            <v xml:space="preserve"> </v>
          </cell>
        </row>
        <row r="22396">
          <cell r="A22396" t="str">
            <v>GV492-0000040-000</v>
          </cell>
          <cell r="B22396" t="str">
            <v>V-GARD 500 V ORANGE HV FTIII+PVC</v>
          </cell>
          <cell r="C22396" t="str">
            <v xml:space="preserve"> </v>
          </cell>
        </row>
        <row r="22397">
          <cell r="A22397" t="str">
            <v>GV492-0000060-000</v>
          </cell>
          <cell r="B22397" t="str">
            <v>V-GARD 500 V ORANGE HV FTIII+PVC</v>
          </cell>
          <cell r="C22397" t="str">
            <v xml:space="preserve"> </v>
          </cell>
        </row>
        <row r="22398">
          <cell r="A22398" t="str">
            <v>GV492-00000B0-000</v>
          </cell>
          <cell r="B22398" t="str">
            <v>Helmet,V-Gard 500,V,hvo,FTIII+PVC</v>
          </cell>
          <cell r="C22398" t="str">
            <v xml:space="preserve"> </v>
          </cell>
        </row>
        <row r="22399">
          <cell r="A22399" t="str">
            <v>GV492-0000500-000</v>
          </cell>
          <cell r="B22399" t="str">
            <v>V-GARD 500 V ORANGE HV FTIII+PVC</v>
          </cell>
          <cell r="C22399" t="str">
            <v xml:space="preserve"> </v>
          </cell>
        </row>
        <row r="22400">
          <cell r="A22400" t="str">
            <v>GV492-00A0000-000</v>
          </cell>
          <cell r="B22400" t="str">
            <v>V-GARD 500 V ORANGE HV FTIII+PVC</v>
          </cell>
          <cell r="C22400" t="str">
            <v xml:space="preserve"> </v>
          </cell>
        </row>
        <row r="22401">
          <cell r="A22401" t="str">
            <v>GV492-00B0040-000</v>
          </cell>
          <cell r="B22401" t="str">
            <v>V-GARD 500 V ORANGE HV FTIII+PVC</v>
          </cell>
          <cell r="C22401" t="str">
            <v xml:space="preserve"> </v>
          </cell>
        </row>
        <row r="22402">
          <cell r="A22402" t="str">
            <v>GV492-1000000-000</v>
          </cell>
          <cell r="B22402" t="str">
            <v>V-GARD 500 V ORANGE HV FTIII+PVC</v>
          </cell>
          <cell r="C22402" t="str">
            <v xml:space="preserve"> </v>
          </cell>
        </row>
        <row r="22403">
          <cell r="A22403" t="str">
            <v>GV492-30A0060-000</v>
          </cell>
          <cell r="B22403" t="str">
            <v>V-GARD 500 V ORANGE HV FTIII+PVC</v>
          </cell>
          <cell r="C22403" t="str">
            <v xml:space="preserve"> </v>
          </cell>
        </row>
        <row r="22404">
          <cell r="A22404" t="str">
            <v>GV493-0000000-000</v>
          </cell>
          <cell r="B22404" t="str">
            <v>Helmet,V-Gard 500,V,hvo,PK+F</v>
          </cell>
          <cell r="C22404" t="str">
            <v xml:space="preserve"> </v>
          </cell>
        </row>
        <row r="22405">
          <cell r="A22405" t="str">
            <v>GV493-00000B0-000</v>
          </cell>
          <cell r="B22405" t="str">
            <v>Helmet,V-Gard 500,V,hvo,PK+F</v>
          </cell>
          <cell r="C22405" t="str">
            <v xml:space="preserve"> </v>
          </cell>
        </row>
        <row r="22406">
          <cell r="A22406" t="str">
            <v>GV493-00A0000-000</v>
          </cell>
          <cell r="B22406" t="str">
            <v>Helmet,V-Gard 500,V,hvo,PK+F</v>
          </cell>
          <cell r="C22406" t="str">
            <v xml:space="preserve"> </v>
          </cell>
        </row>
        <row r="22407">
          <cell r="A22407" t="str">
            <v>GV499-0000000-000</v>
          </cell>
          <cell r="B22407" t="str">
            <v>V-GARD 500 V ORANGE HV FTIII+PVC</v>
          </cell>
          <cell r="C22407" t="str">
            <v xml:space="preserve"> </v>
          </cell>
        </row>
        <row r="22408">
          <cell r="A22408" t="str">
            <v>GV499-0000060-000</v>
          </cell>
          <cell r="B22408" t="str">
            <v>V-GARD 500 V ORANGE HV FTIII+F</v>
          </cell>
          <cell r="C22408" t="str">
            <v xml:space="preserve"> </v>
          </cell>
        </row>
        <row r="22409">
          <cell r="A22409" t="str">
            <v>GV499-00000A0-000</v>
          </cell>
          <cell r="B22409" t="str">
            <v>Helmet,V-Gard 500,V,hvo,FTIII+F</v>
          </cell>
          <cell r="C22409" t="str">
            <v xml:space="preserve"> </v>
          </cell>
        </row>
        <row r="22410">
          <cell r="A22410" t="str">
            <v>GV499-00000B0-000</v>
          </cell>
          <cell r="B22410" t="str">
            <v>Helmet,V-Gard 500,V,hvo,FTIII+F</v>
          </cell>
          <cell r="C22410" t="str">
            <v xml:space="preserve"> </v>
          </cell>
        </row>
        <row r="22411">
          <cell r="A22411" t="str">
            <v>GV499-0000500-000</v>
          </cell>
          <cell r="B22411" t="str">
            <v>Helmet,V-Gard 500,V,hvo,FTIII+F</v>
          </cell>
          <cell r="C22411" t="str">
            <v xml:space="preserve"> </v>
          </cell>
        </row>
        <row r="22412">
          <cell r="A22412" t="str">
            <v>GV499-00A0000-000</v>
          </cell>
          <cell r="B22412" t="str">
            <v>V-GARD 500 V ORANGE HV FTIII+F</v>
          </cell>
          <cell r="C22412" t="str">
            <v xml:space="preserve"> </v>
          </cell>
        </row>
        <row r="22413">
          <cell r="A22413" t="str">
            <v>GV499-50A05A0-000</v>
          </cell>
          <cell r="B22413" t="str">
            <v>Helmet,V-Gard 500,V,hvo,FTIII+F</v>
          </cell>
          <cell r="C22413" t="str">
            <v xml:space="preserve"> </v>
          </cell>
        </row>
        <row r="22414">
          <cell r="A22414" t="str">
            <v>GV4A1-0000000-000</v>
          </cell>
          <cell r="B22414" t="str">
            <v>V-GARD 500 V YELLOW HV PK+PVC</v>
          </cell>
          <cell r="C22414" t="str">
            <v xml:space="preserve"> </v>
          </cell>
        </row>
        <row r="22415">
          <cell r="A22415" t="str">
            <v>GV4A1-0000500-000</v>
          </cell>
          <cell r="B22415" t="str">
            <v>V-GARD 500 V YELLOW HV PK+PVC</v>
          </cell>
          <cell r="C22415" t="str">
            <v xml:space="preserve"> </v>
          </cell>
        </row>
        <row r="22416">
          <cell r="A22416" t="str">
            <v>GV4A1-00A0000-000</v>
          </cell>
          <cell r="B22416" t="str">
            <v>V-GARD 500 V YELLOW HV PK+PVC</v>
          </cell>
          <cell r="C22416" t="str">
            <v xml:space="preserve"> </v>
          </cell>
        </row>
        <row r="22417">
          <cell r="A22417" t="str">
            <v>GV4A2-0000000-000</v>
          </cell>
          <cell r="B22417" t="str">
            <v>V-GARD 500 V YELLOW HV FTIII+PVC</v>
          </cell>
          <cell r="C22417" t="str">
            <v xml:space="preserve"> </v>
          </cell>
        </row>
        <row r="22418">
          <cell r="A22418" t="str">
            <v>GV4A2-0000060-000</v>
          </cell>
          <cell r="B22418" t="str">
            <v>V-GARD 500 V YELLOW HV FTIII+PVC</v>
          </cell>
          <cell r="C22418" t="str">
            <v xml:space="preserve"> </v>
          </cell>
        </row>
        <row r="22419">
          <cell r="A22419" t="str">
            <v>GV4A2-00000A0-000</v>
          </cell>
          <cell r="B22419" t="str">
            <v>V-GARD 500 V YELLOW HV FTIII+PVC</v>
          </cell>
          <cell r="C22419" t="str">
            <v xml:space="preserve"> </v>
          </cell>
        </row>
        <row r="22420">
          <cell r="A22420" t="str">
            <v>GV4A2-0000200-000</v>
          </cell>
          <cell r="B22420" t="str">
            <v>Helmet,V-Gard 500,V,hvy,FTIII+PVC</v>
          </cell>
          <cell r="C22420" t="str">
            <v xml:space="preserve"> </v>
          </cell>
        </row>
        <row r="22421">
          <cell r="A22421" t="str">
            <v>GV4A2-0000300-000</v>
          </cell>
          <cell r="B22421" t="str">
            <v>V-GARD 500 V YELLOW HV FTIII+PVC</v>
          </cell>
          <cell r="C22421" t="str">
            <v xml:space="preserve"> </v>
          </cell>
        </row>
        <row r="22422">
          <cell r="A22422" t="str">
            <v>GV4A2-0000500-000</v>
          </cell>
          <cell r="B22422" t="str">
            <v>V-GARD 500 V YELLOW HV FTIII+PVC</v>
          </cell>
          <cell r="C22422" t="str">
            <v xml:space="preserve"> </v>
          </cell>
        </row>
        <row r="22423">
          <cell r="A22423" t="str">
            <v>GV4A2-0000560-000</v>
          </cell>
          <cell r="B22423" t="str">
            <v>V-GARD 500 V YELLOW HV FTIII+PVC</v>
          </cell>
          <cell r="C22423" t="str">
            <v xml:space="preserve"> </v>
          </cell>
        </row>
        <row r="22424">
          <cell r="A22424" t="str">
            <v>GV4A2-00A0000-000</v>
          </cell>
          <cell r="B22424" t="str">
            <v>V-GARD 500 V YELLOW HV FTIII+PVC</v>
          </cell>
          <cell r="C22424" t="str">
            <v xml:space="preserve"> </v>
          </cell>
        </row>
        <row r="22425">
          <cell r="A22425" t="str">
            <v>GV4A2-00A0260-000</v>
          </cell>
          <cell r="B22425" t="str">
            <v>V-GARD 500 V YELLOW HV FTIII+PVC</v>
          </cell>
          <cell r="C22425" t="str">
            <v xml:space="preserve"> </v>
          </cell>
        </row>
        <row r="22426">
          <cell r="A22426" t="str">
            <v>GV4A2-00A0500-000</v>
          </cell>
          <cell r="B22426" t="str">
            <v>V-GARD 500 V YELLOW HV FTIII+PVC</v>
          </cell>
          <cell r="C22426" t="str">
            <v xml:space="preserve"> </v>
          </cell>
        </row>
        <row r="22427">
          <cell r="A22427" t="str">
            <v>GV4A3-0000000-000</v>
          </cell>
          <cell r="B22427" t="str">
            <v>Helmet,V-Gard 500,V,hvy,PK+F</v>
          </cell>
          <cell r="C22427" t="str">
            <v xml:space="preserve"> </v>
          </cell>
        </row>
        <row r="22428">
          <cell r="A22428" t="str">
            <v>GV4A3-00A0000-000</v>
          </cell>
          <cell r="B22428" t="str">
            <v>Helmet,V-Gard 500,V,hvy,PK+F</v>
          </cell>
          <cell r="C22428" t="str">
            <v xml:space="preserve"> </v>
          </cell>
        </row>
        <row r="22429">
          <cell r="A22429" t="str">
            <v>GV4A9-0000000-000</v>
          </cell>
          <cell r="B22429" t="str">
            <v>V-GARD 500 V YELLOW HV FTIII+F</v>
          </cell>
          <cell r="C22429" t="str">
            <v xml:space="preserve"> </v>
          </cell>
        </row>
        <row r="22430">
          <cell r="A22430" t="str">
            <v>GV4A9-00000A0-000</v>
          </cell>
          <cell r="B22430" t="str">
            <v>Helmet,V-Gard 500,V,hvy,FTIII+F</v>
          </cell>
          <cell r="C22430" t="str">
            <v xml:space="preserve"> </v>
          </cell>
        </row>
        <row r="22431">
          <cell r="A22431" t="str">
            <v>GV4A9-0000500-000</v>
          </cell>
          <cell r="B22431" t="str">
            <v>Helmet,V-Gard 500,V,hvy,FTIII+F</v>
          </cell>
          <cell r="C22431" t="str">
            <v xml:space="preserve"> </v>
          </cell>
        </row>
        <row r="22432">
          <cell r="A22432" t="str">
            <v>GV4A9-0000600-000</v>
          </cell>
          <cell r="B22432" t="str">
            <v>Helmet,V-Gard 500,V,hvy,FTIII+F</v>
          </cell>
          <cell r="C22432" t="str">
            <v xml:space="preserve"> </v>
          </cell>
        </row>
        <row r="22433">
          <cell r="A22433" t="str">
            <v>GV4A9-00A0000-000</v>
          </cell>
          <cell r="B22433" t="str">
            <v>V-GARD 500 V YELLOW HV FTIII+F</v>
          </cell>
          <cell r="C22433" t="str">
            <v xml:space="preserve"> </v>
          </cell>
        </row>
        <row r="22434">
          <cell r="A22434" t="str">
            <v>GV4A9-40B0000-000</v>
          </cell>
          <cell r="B22434" t="str">
            <v>Helmet,V-Gard 500,V,hvy,FTIII+F</v>
          </cell>
          <cell r="C22434" t="str">
            <v xml:space="preserve"> </v>
          </cell>
        </row>
        <row r="22435">
          <cell r="A22435" t="str">
            <v>GV4A9-50005A0-000</v>
          </cell>
          <cell r="B22435" t="str">
            <v>Helmet,V-Gard 500,V,hvy,FTIII+F</v>
          </cell>
          <cell r="C22435" t="str">
            <v xml:space="preserve"> </v>
          </cell>
        </row>
        <row r="22436">
          <cell r="A22436" t="str">
            <v>GV553-0000500-000</v>
          </cell>
          <cell r="B22436" t="str">
            <v>Helmet,V-Gard 500,NV,blu,PK+F</v>
          </cell>
          <cell r="C22436" t="str">
            <v xml:space="preserve"> </v>
          </cell>
        </row>
        <row r="22437">
          <cell r="A22437" t="str">
            <v>GV572-00A0000-000</v>
          </cell>
          <cell r="B22437" t="str">
            <v>VGARD 500 NV GREY FTIII+PVC</v>
          </cell>
          <cell r="C22437" t="str">
            <v xml:space="preserve"> </v>
          </cell>
        </row>
        <row r="22438">
          <cell r="A22438" t="str">
            <v>GV579-50A0000-000</v>
          </cell>
          <cell r="B22438" t="str">
            <v>Helmet,V-Gard 500,NV,gra,FTIII+F</v>
          </cell>
          <cell r="C22438" t="str">
            <v xml:space="preserve"> </v>
          </cell>
        </row>
        <row r="22439">
          <cell r="A22439" t="str">
            <v>GV612-00A00C0-000</v>
          </cell>
          <cell r="B22439" t="str">
            <v>Helmet,V-Gard 200,V,wht,FTIII+PVC</v>
          </cell>
          <cell r="C22439" t="str">
            <v xml:space="preserve"> </v>
          </cell>
        </row>
        <row r="22440">
          <cell r="A22440" t="str">
            <v>GV912-0000560-000</v>
          </cell>
          <cell r="B22440" t="str">
            <v>Helm,V-Gard 520, NB,wß,FTIII PVC</v>
          </cell>
          <cell r="C22440" t="str">
            <v xml:space="preserve"> </v>
          </cell>
        </row>
        <row r="22441">
          <cell r="A22441" t="str">
            <v>GV511-0000000-000</v>
          </cell>
          <cell r="B22441" t="str">
            <v>VGARD 500 NV WHITE PK+PVC</v>
          </cell>
          <cell r="C22441" t="str">
            <v xml:space="preserve"> </v>
          </cell>
        </row>
        <row r="22442">
          <cell r="A22442" t="str">
            <v>GV511-0000100-000</v>
          </cell>
          <cell r="B22442" t="str">
            <v>V-GARD 500 WHITE PK+PVC</v>
          </cell>
          <cell r="C22442" t="str">
            <v xml:space="preserve"> </v>
          </cell>
        </row>
        <row r="22443">
          <cell r="A22443" t="str">
            <v>GV511-0000160-000</v>
          </cell>
          <cell r="B22443" t="str">
            <v>V-GARD 500 WHITE PK+PVC</v>
          </cell>
          <cell r="C22443" t="str">
            <v xml:space="preserve"> </v>
          </cell>
        </row>
        <row r="22444">
          <cell r="A22444" t="str">
            <v>GV511-0000200-000</v>
          </cell>
          <cell r="B22444" t="str">
            <v>VGARD 500 NV WHITE PK+PVC</v>
          </cell>
          <cell r="C22444" t="str">
            <v xml:space="preserve"> </v>
          </cell>
        </row>
        <row r="22445">
          <cell r="A22445" t="str">
            <v>GV511-0000260-000</v>
          </cell>
          <cell r="B22445" t="str">
            <v>HELMET,V-GARD 500,NV,WHT,PK+PVC,</v>
          </cell>
          <cell r="C22445" t="str">
            <v xml:space="preserve"> </v>
          </cell>
        </row>
        <row r="22446">
          <cell r="A22446" t="str">
            <v>GV511-0000500-000</v>
          </cell>
          <cell r="B22446" t="str">
            <v>V-GARD 500 NV WHITE PK+PVC</v>
          </cell>
          <cell r="C22446" t="str">
            <v xml:space="preserve"> </v>
          </cell>
        </row>
        <row r="22447">
          <cell r="A22447" t="str">
            <v>GV511-00A0000-000</v>
          </cell>
          <cell r="B22447" t="str">
            <v>VGARD 500 NV WHITE PK+PVC</v>
          </cell>
          <cell r="C22447" t="str">
            <v xml:space="preserve"> </v>
          </cell>
        </row>
        <row r="22448">
          <cell r="A22448" t="str">
            <v>GV511-00A0500-000</v>
          </cell>
          <cell r="B22448" t="str">
            <v>V-GARD 500 NV WHITE PK+PVC</v>
          </cell>
          <cell r="C22448" t="str">
            <v xml:space="preserve"> </v>
          </cell>
        </row>
        <row r="22449">
          <cell r="A22449" t="str">
            <v>GV511-00E0000-000</v>
          </cell>
          <cell r="B22449" t="str">
            <v>V-GARD 500 NV WHITE PK+PVC</v>
          </cell>
          <cell r="C22449" t="str">
            <v xml:space="preserve"> </v>
          </cell>
        </row>
        <row r="22450">
          <cell r="A22450" t="str">
            <v>GV511-1000000-000</v>
          </cell>
          <cell r="B22450" t="str">
            <v>Helmet,V-Gard 500,NV,wht,PK+PVC</v>
          </cell>
          <cell r="C22450" t="str">
            <v xml:space="preserve"> </v>
          </cell>
        </row>
        <row r="22451">
          <cell r="A22451" t="str">
            <v>GV511-20A0000-000</v>
          </cell>
          <cell r="B22451" t="str">
            <v>Helmet,V-Gard 500,NV,wht,PK+PVC</v>
          </cell>
          <cell r="C22451" t="str">
            <v xml:space="preserve"> </v>
          </cell>
        </row>
        <row r="22452">
          <cell r="A22452" t="str">
            <v>GV511-40E0000-000</v>
          </cell>
          <cell r="B22452" t="str">
            <v>Helmet,V-Gard 500,NV,wht,PK+PVC</v>
          </cell>
          <cell r="C22452" t="str">
            <v xml:space="preserve"> </v>
          </cell>
        </row>
        <row r="22453">
          <cell r="A22453" t="str">
            <v>GV512-0000000-000</v>
          </cell>
          <cell r="B22453" t="str">
            <v>VGARD 500 NV WHITE FTIII+PVC</v>
          </cell>
          <cell r="C22453" t="str">
            <v xml:space="preserve"> </v>
          </cell>
        </row>
        <row r="22454">
          <cell r="A22454" t="str">
            <v>GV512-0000030-000</v>
          </cell>
          <cell r="B22454" t="str">
            <v>V-GARD 500 WHITE FTIII+PVC</v>
          </cell>
          <cell r="C22454" t="str">
            <v xml:space="preserve"> </v>
          </cell>
        </row>
        <row r="22455">
          <cell r="A22455" t="str">
            <v>GV512-0000060-000</v>
          </cell>
          <cell r="B22455" t="str">
            <v>VGARD 500 NV WHITE FTIII+PVC</v>
          </cell>
          <cell r="C22455" t="str">
            <v xml:space="preserve"> </v>
          </cell>
        </row>
        <row r="22456">
          <cell r="A22456" t="str">
            <v>GV512-0000100-000</v>
          </cell>
          <cell r="B22456" t="str">
            <v>VGARD 500 NV WHITE FTIII+PVC</v>
          </cell>
          <cell r="C22456" t="str">
            <v xml:space="preserve"> </v>
          </cell>
        </row>
        <row r="22457">
          <cell r="A22457" t="str">
            <v>GV512-0000140-000</v>
          </cell>
          <cell r="B22457" t="str">
            <v>V-GARD 500 NV WHITE FTIII+PVC</v>
          </cell>
          <cell r="C22457" t="str">
            <v xml:space="preserve"> </v>
          </cell>
        </row>
        <row r="22458">
          <cell r="A22458" t="str">
            <v>GV512-0000160-000</v>
          </cell>
          <cell r="B22458" t="str">
            <v>V-GARD 500 NV WHITE FTIII+PVC</v>
          </cell>
          <cell r="C22458" t="str">
            <v xml:space="preserve"> </v>
          </cell>
        </row>
        <row r="22459">
          <cell r="A22459" t="str">
            <v>GV512-0000200-000</v>
          </cell>
          <cell r="B22459" t="str">
            <v>V-GARD 500 WHITE FTIII+PVC</v>
          </cell>
          <cell r="C22459" t="str">
            <v xml:space="preserve"> </v>
          </cell>
        </row>
        <row r="22460">
          <cell r="A22460" t="str">
            <v>GV512-0000240-000</v>
          </cell>
          <cell r="B22460" t="str">
            <v>V-GARD 500 NV WHITE FTIII+PVC</v>
          </cell>
          <cell r="C22460" t="str">
            <v xml:space="preserve"> </v>
          </cell>
        </row>
        <row r="22461">
          <cell r="A22461" t="str">
            <v>GV512-0000260-000</v>
          </cell>
          <cell r="B22461" t="str">
            <v>V-GARD 500 NV WHITE FTIII+PVC</v>
          </cell>
          <cell r="C22461" t="str">
            <v xml:space="preserve"> </v>
          </cell>
        </row>
        <row r="22462">
          <cell r="A22462" t="str">
            <v>GV512-0000300-000</v>
          </cell>
          <cell r="B22462" t="str">
            <v>VGARD 500 NV WHITE FTIII+PVC</v>
          </cell>
          <cell r="C22462" t="str">
            <v xml:space="preserve"> </v>
          </cell>
        </row>
        <row r="22463">
          <cell r="A22463" t="str">
            <v>GV512-0000340-000</v>
          </cell>
          <cell r="B22463" t="str">
            <v>V-GARD 500 WHITE FTIII+PVC</v>
          </cell>
          <cell r="C22463" t="str">
            <v xml:space="preserve"> </v>
          </cell>
        </row>
        <row r="22464">
          <cell r="A22464" t="str">
            <v>GV512-0000500-000</v>
          </cell>
          <cell r="B22464" t="str">
            <v>V-GARD 500 NV WHITE FTIII+PVC</v>
          </cell>
          <cell r="C22464" t="str">
            <v xml:space="preserve"> </v>
          </cell>
        </row>
        <row r="22465">
          <cell r="A22465" t="str">
            <v>GV512-0024000-000</v>
          </cell>
          <cell r="B22465" t="str">
            <v>ELECTRICIAN KIT V-GARD 500 WHITE</v>
          </cell>
          <cell r="C22465" t="str">
            <v xml:space="preserve"> </v>
          </cell>
        </row>
        <row r="22466">
          <cell r="A22466" t="str">
            <v>GV512-00A0000-000</v>
          </cell>
          <cell r="B22466" t="str">
            <v>VGARD 500 NV WHITE FTIII+PVC</v>
          </cell>
          <cell r="C22466" t="str">
            <v xml:space="preserve"> </v>
          </cell>
        </row>
        <row r="22467">
          <cell r="A22467" t="str">
            <v>GV512-00A00A0-000</v>
          </cell>
          <cell r="B22467" t="str">
            <v>Helmet,V-Gard 500,NV,wht,FTIII+PVC</v>
          </cell>
          <cell r="C22467" t="str">
            <v xml:space="preserve"> </v>
          </cell>
        </row>
        <row r="22468">
          <cell r="A22468" t="str">
            <v>GV512-00A0500-000</v>
          </cell>
          <cell r="B22468" t="str">
            <v>V-GARD 500 NV WHITE FTIII+PVC</v>
          </cell>
          <cell r="C22468" t="str">
            <v xml:space="preserve"> </v>
          </cell>
        </row>
        <row r="22469">
          <cell r="A22469" t="str">
            <v>GV512-00E0000-000</v>
          </cell>
          <cell r="B22469" t="str">
            <v>V-GARD 500 NV WHITE FTIII+PVC</v>
          </cell>
          <cell r="C22469" t="str">
            <v xml:space="preserve"> </v>
          </cell>
        </row>
        <row r="22470">
          <cell r="A22470" t="str">
            <v>GV512-1000000-000</v>
          </cell>
          <cell r="B22470" t="str">
            <v>V-GARD 500 NV WHITE FTIII+PVC</v>
          </cell>
          <cell r="C22470" t="str">
            <v xml:space="preserve"> </v>
          </cell>
        </row>
        <row r="22471">
          <cell r="A22471" t="str">
            <v>GV512-1000100-000</v>
          </cell>
          <cell r="B22471" t="str">
            <v>V-GARD 500 WHITE FTIII+PVC</v>
          </cell>
          <cell r="C22471" t="str">
            <v xml:space="preserve"> </v>
          </cell>
        </row>
        <row r="22472">
          <cell r="A22472" t="str">
            <v>GV512-1000300-000</v>
          </cell>
          <cell r="B22472" t="str">
            <v>V-GARD 500 WHITE FTIII+PVC</v>
          </cell>
          <cell r="C22472" t="str">
            <v xml:space="preserve"> </v>
          </cell>
        </row>
        <row r="22473">
          <cell r="A22473" t="str">
            <v>GV512-2000000-000</v>
          </cell>
          <cell r="B22473" t="str">
            <v>V-GARD 500 NV WHITE FTIII+PVC</v>
          </cell>
          <cell r="C22473" t="str">
            <v xml:space="preserve"> </v>
          </cell>
        </row>
        <row r="22474">
          <cell r="A22474" t="str">
            <v>GV512-2000300-000</v>
          </cell>
          <cell r="B22474" t="str">
            <v>Helmet,V-Gard 500,NV,wht,FTIII+PVC</v>
          </cell>
          <cell r="C22474" t="str">
            <v xml:space="preserve"> </v>
          </cell>
        </row>
        <row r="22475">
          <cell r="A22475" t="str">
            <v>GV512-20A0000-000</v>
          </cell>
          <cell r="B22475" t="str">
            <v>Helmet,V-Gard 500,NV,wht,FTIII+PVC</v>
          </cell>
          <cell r="C22475" t="str">
            <v xml:space="preserve"> </v>
          </cell>
        </row>
        <row r="22476">
          <cell r="A22476" t="str">
            <v>GV512-3000000-000</v>
          </cell>
          <cell r="B22476" t="str">
            <v>HELMET,V-GARD 500,NV,WHT,FTIII+PVC</v>
          </cell>
          <cell r="C22476" t="str">
            <v xml:space="preserve"> </v>
          </cell>
        </row>
        <row r="22477">
          <cell r="A22477" t="str">
            <v>GV512-3000060-000</v>
          </cell>
          <cell r="B22477" t="str">
            <v>HELMET,V-GARD 500,NV,WHT,FTIII+PVC</v>
          </cell>
          <cell r="C22477" t="str">
            <v xml:space="preserve"> </v>
          </cell>
        </row>
        <row r="22478">
          <cell r="A22478" t="str">
            <v>GV512-40B0000-000</v>
          </cell>
          <cell r="B22478" t="str">
            <v>Helmet,V-Gard 500,NV,wht,FTIII+PVC</v>
          </cell>
          <cell r="C22478" t="str">
            <v xml:space="preserve"> </v>
          </cell>
        </row>
        <row r="22479">
          <cell r="A22479" t="str">
            <v>GV512-40E0000-000</v>
          </cell>
          <cell r="B22479" t="str">
            <v>Helmet,V-Gard 500,NV,wht,FTIII+PVC</v>
          </cell>
          <cell r="C22479" t="str">
            <v xml:space="preserve"> </v>
          </cell>
        </row>
        <row r="22480">
          <cell r="A22480" t="str">
            <v>GV512-5000100-000</v>
          </cell>
          <cell r="B22480" t="str">
            <v>Helmet,V-Gard 500,NV,wht,FTIII+PVC</v>
          </cell>
          <cell r="C22480" t="str">
            <v xml:space="preserve"> </v>
          </cell>
        </row>
        <row r="22481">
          <cell r="A22481" t="str">
            <v>GV513-0000000-000</v>
          </cell>
          <cell r="B22481" t="str">
            <v>Helmet,V-Gard 500,NV,wht,PK+F</v>
          </cell>
          <cell r="C22481" t="str">
            <v xml:space="preserve"> </v>
          </cell>
        </row>
        <row r="22482">
          <cell r="A22482" t="str">
            <v>GV513-00A0000-000</v>
          </cell>
          <cell r="B22482" t="str">
            <v>Helmet,V-Gard 500,NV,wht,PK+F</v>
          </cell>
          <cell r="C22482" t="str">
            <v xml:space="preserve"> </v>
          </cell>
        </row>
        <row r="22483">
          <cell r="A22483" t="str">
            <v>GV519-0000000-000</v>
          </cell>
          <cell r="B22483" t="str">
            <v>V-GARD 500 NV WHITE FTIII+F</v>
          </cell>
          <cell r="C22483" t="str">
            <v xml:space="preserve"> </v>
          </cell>
        </row>
        <row r="22484">
          <cell r="A22484" t="str">
            <v>GV519-0000100-000</v>
          </cell>
          <cell r="B22484" t="str">
            <v>Helmet,V-Gard 500,NV,wht,FTIII+F</v>
          </cell>
          <cell r="C22484" t="str">
            <v xml:space="preserve"> </v>
          </cell>
        </row>
        <row r="22485">
          <cell r="A22485" t="str">
            <v>GV519-00003A0-000</v>
          </cell>
          <cell r="B22485" t="str">
            <v>HELMET,V-GARD 500,NV,WHT,FTIII+F</v>
          </cell>
          <cell r="C22485" t="str">
            <v xml:space="preserve"> </v>
          </cell>
        </row>
        <row r="22486">
          <cell r="A22486" t="str">
            <v>GV519-0000500-000</v>
          </cell>
          <cell r="B22486" t="str">
            <v>V-GARD 500 NV WHITE FTIII+F</v>
          </cell>
          <cell r="C22486" t="str">
            <v xml:space="preserve"> </v>
          </cell>
        </row>
        <row r="22487">
          <cell r="A22487" t="str">
            <v>GV519-00A0000-000</v>
          </cell>
          <cell r="B22487" t="str">
            <v>V-GARD 500 NV WHITE FTIII+F</v>
          </cell>
          <cell r="C22487" t="str">
            <v xml:space="preserve"> </v>
          </cell>
        </row>
        <row r="22488">
          <cell r="A22488" t="str">
            <v>GV519-00A00C0-000</v>
          </cell>
          <cell r="B22488" t="str">
            <v>Helmet,V-Gard 500,NV,wht,FTIII+F</v>
          </cell>
          <cell r="C22488" t="str">
            <v xml:space="preserve"> </v>
          </cell>
        </row>
        <row r="22489">
          <cell r="A22489" t="str">
            <v>GV519-2000300-000</v>
          </cell>
          <cell r="B22489" t="str">
            <v>Helmet,V-Gard 500,NV,wht,FTIII+F</v>
          </cell>
          <cell r="C22489" t="str">
            <v xml:space="preserve"> </v>
          </cell>
        </row>
        <row r="22490">
          <cell r="A22490" t="str">
            <v>GV519-50A0000-000</v>
          </cell>
          <cell r="B22490" t="str">
            <v>Helmet,V-Gard 500,NV,wht,FTIII+F</v>
          </cell>
          <cell r="C22490" t="str">
            <v xml:space="preserve"> </v>
          </cell>
        </row>
        <row r="22491">
          <cell r="A22491" t="str">
            <v>GV521-0000000-000</v>
          </cell>
          <cell r="B22491" t="str">
            <v>VGARD 500 NV YELLOW, PK+PVC</v>
          </cell>
          <cell r="C22491" t="str">
            <v xml:space="preserve"> </v>
          </cell>
        </row>
        <row r="22492">
          <cell r="A22492" t="str">
            <v>GV521-0000100-000</v>
          </cell>
          <cell r="B22492" t="str">
            <v>VGARD 500 NV YELLOW, PK+PVC</v>
          </cell>
          <cell r="C22492" t="str">
            <v xml:space="preserve"> </v>
          </cell>
        </row>
        <row r="22493">
          <cell r="A22493" t="str">
            <v>GV521-0000160-000</v>
          </cell>
          <cell r="B22493" t="str">
            <v>V-GARD 500 NV YELLOW PK+PVC</v>
          </cell>
          <cell r="C22493" t="str">
            <v xml:space="preserve"> </v>
          </cell>
        </row>
        <row r="22494">
          <cell r="A22494" t="str">
            <v>GV521-0000200-000</v>
          </cell>
          <cell r="B22494" t="str">
            <v>VGARD 500 NV YELLOW, PK+PVC</v>
          </cell>
          <cell r="C22494" t="str">
            <v xml:space="preserve"> </v>
          </cell>
        </row>
        <row r="22495">
          <cell r="A22495" t="str">
            <v>GV521-0000500-000</v>
          </cell>
          <cell r="B22495" t="str">
            <v>V-GARD 500 NV YELLOW PK+PVC</v>
          </cell>
          <cell r="C22495" t="str">
            <v xml:space="preserve"> </v>
          </cell>
        </row>
        <row r="22496">
          <cell r="A22496" t="str">
            <v>GV521-00A0000-000</v>
          </cell>
          <cell r="B22496" t="str">
            <v>VGARD 500 NV YELLOW PK+PVC</v>
          </cell>
          <cell r="C22496" t="str">
            <v xml:space="preserve"> </v>
          </cell>
        </row>
        <row r="22497">
          <cell r="A22497" t="str">
            <v>GV521-00E0000-000</v>
          </cell>
          <cell r="B22497" t="str">
            <v>HELMET,V-GARD 500,NV,YEL,PK+PVC</v>
          </cell>
          <cell r="C22497" t="str">
            <v xml:space="preserve"> </v>
          </cell>
        </row>
        <row r="22498">
          <cell r="A22498" t="str">
            <v>GV521-20B0000-000</v>
          </cell>
          <cell r="B22498" t="str">
            <v>Helmet,V-Gard 500,NV,yel,PK+PVC</v>
          </cell>
          <cell r="C22498" t="str">
            <v xml:space="preserve"> </v>
          </cell>
        </row>
        <row r="22499">
          <cell r="A22499" t="str">
            <v>GV522-0000000-000</v>
          </cell>
          <cell r="B22499" t="str">
            <v>VGARD 500 NV YELLOW FTIII+PVC</v>
          </cell>
          <cell r="C22499" t="str">
            <v xml:space="preserve"> </v>
          </cell>
        </row>
        <row r="22500">
          <cell r="A22500" t="str">
            <v>GV522-0000030-000</v>
          </cell>
          <cell r="B22500" t="str">
            <v>V-GARD 500 NV YELLOW FTIII+PVC</v>
          </cell>
          <cell r="C22500" t="str">
            <v xml:space="preserve"> </v>
          </cell>
        </row>
        <row r="22501">
          <cell r="A22501" t="str">
            <v>GV522-0000060-000</v>
          </cell>
          <cell r="B22501" t="str">
            <v>VGARD 500 NV YELLOW FTIII+PVC</v>
          </cell>
          <cell r="C22501" t="str">
            <v xml:space="preserve"> </v>
          </cell>
        </row>
        <row r="22502">
          <cell r="A22502" t="str">
            <v>GV522-0000100-000</v>
          </cell>
          <cell r="B22502" t="str">
            <v>VGARD 500 NV YELLOW FTIII+PVC</v>
          </cell>
          <cell r="C22502" t="str">
            <v xml:space="preserve"> </v>
          </cell>
        </row>
        <row r="22503">
          <cell r="A22503" t="str">
            <v>GV522-0000200-000</v>
          </cell>
          <cell r="B22503" t="str">
            <v>V-GARD 500 YELLOW FTIII+PVC</v>
          </cell>
          <cell r="C22503" t="str">
            <v xml:space="preserve"> </v>
          </cell>
        </row>
        <row r="22504">
          <cell r="A22504" t="str">
            <v>GV522-0000260-000</v>
          </cell>
          <cell r="B22504" t="str">
            <v>Helmet,V-Gard 500,NV,yel,FTIII+PVC</v>
          </cell>
          <cell r="C22504" t="str">
            <v xml:space="preserve"> </v>
          </cell>
        </row>
        <row r="22505">
          <cell r="A22505" t="str">
            <v>GV522-0000300-000</v>
          </cell>
          <cell r="B22505" t="str">
            <v>HELMET,V-GARD 500,NV,YEL,FTIII+PVC</v>
          </cell>
          <cell r="C22505" t="str">
            <v xml:space="preserve"> </v>
          </cell>
        </row>
        <row r="22506">
          <cell r="A22506" t="str">
            <v>GV522-0000500-000</v>
          </cell>
          <cell r="B22506" t="str">
            <v>V-GARD 500 NV YELLOW FTIII+PVC</v>
          </cell>
          <cell r="C22506" t="str">
            <v xml:space="preserve"> </v>
          </cell>
        </row>
        <row r="22507">
          <cell r="A22507" t="str">
            <v>GV522-00A0000-000</v>
          </cell>
          <cell r="B22507" t="str">
            <v>VGARD 500 NV YELLOW FTIII+PVC</v>
          </cell>
          <cell r="C22507" t="str">
            <v xml:space="preserve"> </v>
          </cell>
        </row>
        <row r="22508">
          <cell r="A22508" t="str">
            <v>GV522-1000030-000</v>
          </cell>
          <cell r="B22508" t="str">
            <v>V-GARD 500 YELLOW FTIII+PVC</v>
          </cell>
          <cell r="C22508" t="str">
            <v xml:space="preserve"> </v>
          </cell>
        </row>
        <row r="22509">
          <cell r="A22509" t="str">
            <v>GV522-1000100-000</v>
          </cell>
          <cell r="B22509" t="str">
            <v>V-GARD 500 YELLOW FTIII+PVC</v>
          </cell>
          <cell r="C22509" t="str">
            <v xml:space="preserve"> </v>
          </cell>
        </row>
        <row r="22510">
          <cell r="A22510" t="str">
            <v>GV522-10A0300-000</v>
          </cell>
          <cell r="B22510" t="str">
            <v>HELMET,V-GARD 500,NV,YEL,FTIII+PVC</v>
          </cell>
          <cell r="C22510" t="str">
            <v xml:space="preserve"> </v>
          </cell>
        </row>
        <row r="22511">
          <cell r="A22511" t="str">
            <v>GV522-2000000-000</v>
          </cell>
          <cell r="B22511" t="str">
            <v>HELMET,V-GARD 500,NV,YEL,FTIII+PVC</v>
          </cell>
          <cell r="C22511" t="str">
            <v xml:space="preserve"> </v>
          </cell>
        </row>
        <row r="22512">
          <cell r="A22512" t="str">
            <v>GV522-20A0000-000</v>
          </cell>
          <cell r="B22512" t="str">
            <v>Helmet,V-Gard 500,NV,yel,FTIII+PVC</v>
          </cell>
          <cell r="C22512" t="str">
            <v xml:space="preserve"> </v>
          </cell>
        </row>
        <row r="22513">
          <cell r="A22513" t="str">
            <v>GV522-20A0300-000</v>
          </cell>
          <cell r="B22513" t="str">
            <v>V-GARD 500 NV YELLOW FTIII+PVC</v>
          </cell>
          <cell r="C22513" t="str">
            <v xml:space="preserve"> </v>
          </cell>
        </row>
        <row r="22514">
          <cell r="A22514" t="str">
            <v>GV522-3000000-000</v>
          </cell>
          <cell r="B22514" t="str">
            <v>HELMET,V-GARD 500,NV,YEL,FTIII+PVC</v>
          </cell>
          <cell r="C22514" t="str">
            <v xml:space="preserve"> </v>
          </cell>
        </row>
        <row r="22515">
          <cell r="A22515" t="str">
            <v>GV522-3000030-000</v>
          </cell>
          <cell r="B22515" t="str">
            <v>HELMET,V-GARD 500,NV,YEL,FTIII+PVC</v>
          </cell>
          <cell r="C22515" t="str">
            <v xml:space="preserve"> </v>
          </cell>
        </row>
        <row r="22516">
          <cell r="A22516" t="str">
            <v>GV522-40E0000-000</v>
          </cell>
          <cell r="B22516" t="str">
            <v>Helmet,V-Gard 500,NV,yel,FTIII+PVC</v>
          </cell>
          <cell r="C22516" t="str">
            <v xml:space="preserve"> </v>
          </cell>
        </row>
        <row r="22517">
          <cell r="A22517" t="str">
            <v>GV523-0000000-000</v>
          </cell>
          <cell r="B22517" t="str">
            <v>Helmet,V-Gard 500,NV,yel,PK+F</v>
          </cell>
          <cell r="C22517" t="str">
            <v xml:space="preserve"> </v>
          </cell>
        </row>
        <row r="22518">
          <cell r="A22518" t="str">
            <v>GV523-00A0000-000</v>
          </cell>
          <cell r="B22518" t="str">
            <v>Helmet,V-Gard 500,NV,yel,PK+F</v>
          </cell>
          <cell r="C22518" t="str">
            <v xml:space="preserve"> </v>
          </cell>
        </row>
        <row r="22519">
          <cell r="A22519" t="str">
            <v>GV529-0000000-000</v>
          </cell>
          <cell r="B22519" t="str">
            <v>V-GARD 500 NV YELLOW FTIII+F</v>
          </cell>
          <cell r="C22519" t="str">
            <v xml:space="preserve"> </v>
          </cell>
        </row>
        <row r="22520">
          <cell r="A22520" t="str">
            <v>GV529-0000300-000</v>
          </cell>
          <cell r="B22520" t="str">
            <v>Helmet,V-Gard 500,NV,yel,FTIII+F</v>
          </cell>
          <cell r="C22520" t="str">
            <v xml:space="preserve"> </v>
          </cell>
        </row>
        <row r="22521">
          <cell r="A22521" t="str">
            <v>GV529-00A0000-000</v>
          </cell>
          <cell r="B22521" t="str">
            <v>V-GARD 500 NV YELLOW FTIII+F</v>
          </cell>
          <cell r="C22521" t="str">
            <v xml:space="preserve"> </v>
          </cell>
        </row>
        <row r="22522">
          <cell r="A22522" t="str">
            <v>GV529-00A0500-000</v>
          </cell>
          <cell r="B22522" t="str">
            <v>Helmet,V-Gard 500,NV,yel,FTIII+F</v>
          </cell>
          <cell r="C22522" t="str">
            <v xml:space="preserve"> </v>
          </cell>
        </row>
        <row r="22523">
          <cell r="A22523" t="str">
            <v>GV529-1000590-000</v>
          </cell>
          <cell r="B22523" t="str">
            <v>Helmet,V-Gard 500,NV,yel,FTIII+F</v>
          </cell>
          <cell r="C22523" t="str">
            <v xml:space="preserve"> </v>
          </cell>
        </row>
        <row r="22524">
          <cell r="A22524" t="str">
            <v>GV531-0000000-000</v>
          </cell>
          <cell r="B22524" t="str">
            <v>VGARD 500 NV RED PK+PVC</v>
          </cell>
          <cell r="C22524" t="str">
            <v xml:space="preserve"> </v>
          </cell>
        </row>
        <row r="22525">
          <cell r="A22525" t="str">
            <v>GV531-0000100-000</v>
          </cell>
          <cell r="B22525" t="str">
            <v>V-GARD 500 NV RED PK+PVC</v>
          </cell>
          <cell r="C22525" t="str">
            <v xml:space="preserve"> </v>
          </cell>
        </row>
        <row r="22526">
          <cell r="A22526" t="str">
            <v>GV531-0000200-000</v>
          </cell>
          <cell r="B22526" t="str">
            <v>V-GARD 500 RED PK+PVC</v>
          </cell>
          <cell r="C22526" t="str">
            <v xml:space="preserve"> </v>
          </cell>
        </row>
        <row r="22527">
          <cell r="A22527" t="str">
            <v>GV531-0000500-000</v>
          </cell>
          <cell r="B22527" t="str">
            <v>V-GARD 500 NV RED PK+PVC</v>
          </cell>
          <cell r="C22527" t="str">
            <v xml:space="preserve"> </v>
          </cell>
        </row>
        <row r="22528">
          <cell r="A22528" t="str">
            <v>GV531-00A0000-000</v>
          </cell>
          <cell r="B22528" t="str">
            <v>Vgard 500 n/vented red stazon</v>
          </cell>
          <cell r="C22528" t="str">
            <v xml:space="preserve"> </v>
          </cell>
        </row>
        <row r="22529">
          <cell r="A22529" t="str">
            <v>GV531-00E0000-000</v>
          </cell>
          <cell r="B22529" t="str">
            <v>V-GARD 500 NV RED PK+PVC</v>
          </cell>
          <cell r="C22529" t="str">
            <v xml:space="preserve"> </v>
          </cell>
        </row>
        <row r="22530">
          <cell r="A22530" t="str">
            <v>GV531-40E0000-000</v>
          </cell>
          <cell r="B22530" t="str">
            <v>Helmet,V-Gard 500,NV,red,PK+PVC</v>
          </cell>
          <cell r="C22530" t="str">
            <v xml:space="preserve"> </v>
          </cell>
        </row>
        <row r="22531">
          <cell r="A22531" t="str">
            <v>GV532-0000000-000</v>
          </cell>
          <cell r="B22531" t="str">
            <v>VGARD 500 NV RED FTIII+PVC</v>
          </cell>
          <cell r="C22531" t="str">
            <v xml:space="preserve"> </v>
          </cell>
        </row>
        <row r="22532">
          <cell r="A22532" t="str">
            <v>GV532-0000040-000</v>
          </cell>
          <cell r="B22532" t="str">
            <v>V-GARD 500 NV RED FTIII+PVC</v>
          </cell>
          <cell r="C22532" t="str">
            <v xml:space="preserve"> </v>
          </cell>
        </row>
        <row r="22533">
          <cell r="A22533" t="str">
            <v>GV532-00000A0-000</v>
          </cell>
          <cell r="B22533" t="str">
            <v>Helmet,V-Gard 500,NV,red,FTIII+PVC</v>
          </cell>
          <cell r="C22533" t="str">
            <v xml:space="preserve"> </v>
          </cell>
        </row>
        <row r="22534">
          <cell r="A22534" t="str">
            <v>GV532-0000100-000</v>
          </cell>
          <cell r="B22534" t="str">
            <v>V-GARD 500 RED FTIII+PVC</v>
          </cell>
          <cell r="C22534" t="str">
            <v xml:space="preserve"> </v>
          </cell>
        </row>
        <row r="22535">
          <cell r="A22535" t="str">
            <v>GV532-0000200-000</v>
          </cell>
          <cell r="B22535" t="str">
            <v>V-GARD 500 NV RED FTIII+PVC</v>
          </cell>
          <cell r="C22535" t="str">
            <v xml:space="preserve"> </v>
          </cell>
        </row>
        <row r="22536">
          <cell r="A22536" t="str">
            <v>GV532-0000260-000</v>
          </cell>
          <cell r="B22536" t="str">
            <v>Helmet,V-Gard 500,NV,red,FTIII+PVC</v>
          </cell>
          <cell r="C22536" t="str">
            <v xml:space="preserve"> </v>
          </cell>
        </row>
        <row r="22537">
          <cell r="A22537" t="str">
            <v>GV532-0000300-000</v>
          </cell>
          <cell r="B22537" t="str">
            <v>V-Gard 500 red FT</v>
          </cell>
          <cell r="C22537" t="str">
            <v xml:space="preserve"> </v>
          </cell>
        </row>
        <row r="22538">
          <cell r="A22538" t="str">
            <v>GV532-0000500-000</v>
          </cell>
          <cell r="B22538" t="str">
            <v>V-GARD 500 NV RED FTIII+PVC</v>
          </cell>
          <cell r="C22538" t="str">
            <v xml:space="preserve"> </v>
          </cell>
        </row>
        <row r="22539">
          <cell r="A22539" t="str">
            <v>GV532-00A0000-000</v>
          </cell>
          <cell r="B22539" t="str">
            <v>VGARD 500 NV RED FTIII+PVC</v>
          </cell>
          <cell r="C22539" t="str">
            <v xml:space="preserve"> </v>
          </cell>
        </row>
        <row r="22540">
          <cell r="A22540" t="str">
            <v>GV532-00E0000-000</v>
          </cell>
          <cell r="B22540" t="str">
            <v>V-GARD 500 NV RED FTIII+PVC</v>
          </cell>
          <cell r="C22540" t="str">
            <v xml:space="preserve"> </v>
          </cell>
        </row>
        <row r="22541">
          <cell r="A22541" t="str">
            <v>GV532-1000010-000</v>
          </cell>
          <cell r="B22541" t="str">
            <v>V-GARD 500 RED FTIII+PVC</v>
          </cell>
          <cell r="C22541" t="str">
            <v xml:space="preserve"> </v>
          </cell>
        </row>
        <row r="22542">
          <cell r="A22542" t="str">
            <v>GV532-1000030-000</v>
          </cell>
          <cell r="B22542" t="str">
            <v>V-GARD 500 NV RED FTIII+PVC</v>
          </cell>
          <cell r="C22542" t="str">
            <v xml:space="preserve"> </v>
          </cell>
        </row>
        <row r="22543">
          <cell r="A22543" t="str">
            <v>GV532-1000100-000</v>
          </cell>
          <cell r="B22543" t="str">
            <v>V-GARD 500 RED FTIII+PVC</v>
          </cell>
          <cell r="C22543" t="str">
            <v xml:space="preserve"> </v>
          </cell>
        </row>
        <row r="22544">
          <cell r="A22544" t="str">
            <v>GV532-2000200-000</v>
          </cell>
          <cell r="B22544" t="str">
            <v>V-GARD 500 RED FTIII+PVC</v>
          </cell>
          <cell r="C22544" t="str">
            <v xml:space="preserve"> </v>
          </cell>
        </row>
        <row r="22545">
          <cell r="A22545" t="str">
            <v>GV532-3000000-000</v>
          </cell>
          <cell r="B22545" t="str">
            <v>HELMET,V-GARD 500,NV,RED,FTIII+PVC</v>
          </cell>
          <cell r="C22545" t="str">
            <v xml:space="preserve"> </v>
          </cell>
        </row>
        <row r="22546">
          <cell r="A22546" t="str">
            <v>GV532-40E0000-000</v>
          </cell>
          <cell r="B22546" t="str">
            <v>Helm,V-Gard 500, NB,rot,FTIII PVC</v>
          </cell>
          <cell r="C22546" t="str">
            <v xml:space="preserve"> </v>
          </cell>
        </row>
        <row r="22547">
          <cell r="A22547" t="str">
            <v>GV533-0000000-000</v>
          </cell>
          <cell r="B22547" t="str">
            <v>Helmet,V-Gard 500,NV,red,PK+F</v>
          </cell>
          <cell r="C22547" t="str">
            <v xml:space="preserve"> </v>
          </cell>
        </row>
        <row r="22548">
          <cell r="A22548" t="str">
            <v>GV533-00A0000-000</v>
          </cell>
          <cell r="B22548" t="str">
            <v>Helmet,V-Gard 500,NV,red,PK+F</v>
          </cell>
          <cell r="C22548" t="str">
            <v xml:space="preserve"> </v>
          </cell>
        </row>
        <row r="22549">
          <cell r="A22549" t="str">
            <v>GV539-0000000-000</v>
          </cell>
          <cell r="B22549" t="str">
            <v>V-GARD 500 NV RED FTIII+F</v>
          </cell>
          <cell r="C22549" t="str">
            <v xml:space="preserve"> </v>
          </cell>
        </row>
        <row r="22550">
          <cell r="A22550" t="str">
            <v>GV539-0000500-000</v>
          </cell>
          <cell r="B22550" t="str">
            <v>V-GARD 500 NV RED FTIII+F</v>
          </cell>
          <cell r="C22550" t="str">
            <v xml:space="preserve"> </v>
          </cell>
        </row>
        <row r="22551">
          <cell r="A22551" t="str">
            <v>GV539-00A0000-000</v>
          </cell>
          <cell r="B22551" t="str">
            <v>V-GARD 500 NV RED FTIII+F</v>
          </cell>
          <cell r="C22551" t="str">
            <v xml:space="preserve"> </v>
          </cell>
        </row>
        <row r="22552">
          <cell r="A22552" t="str">
            <v>GV541-0000000-000</v>
          </cell>
          <cell r="B22552" t="str">
            <v>VGARD 500 NV GREEN PK+PVC</v>
          </cell>
          <cell r="C22552" t="str">
            <v xml:space="preserve"> </v>
          </cell>
        </row>
        <row r="22553">
          <cell r="A22553" t="str">
            <v>GV541-0000160-000</v>
          </cell>
          <cell r="B22553" t="str">
            <v>V-GARD 500 GREEN PK+PVC</v>
          </cell>
          <cell r="C22553" t="str">
            <v xml:space="preserve"> </v>
          </cell>
        </row>
        <row r="22554">
          <cell r="A22554" t="str">
            <v>GV541-0000500-000</v>
          </cell>
          <cell r="B22554" t="str">
            <v>V-GARD 500 NV GREEN PK+PVC</v>
          </cell>
          <cell r="C22554" t="str">
            <v xml:space="preserve"> </v>
          </cell>
        </row>
        <row r="22555">
          <cell r="A22555" t="str">
            <v>GV541-00A0000-000</v>
          </cell>
          <cell r="B22555" t="str">
            <v>VGARD 500 NV GREEN PK+PVC</v>
          </cell>
          <cell r="C22555" t="str">
            <v xml:space="preserve"> </v>
          </cell>
        </row>
        <row r="22556">
          <cell r="A22556" t="str">
            <v>GV541-00E0000-000</v>
          </cell>
          <cell r="B22556" t="str">
            <v>V-GARD 500 NV GREEN PK+PVC</v>
          </cell>
          <cell r="C22556" t="str">
            <v xml:space="preserve"> </v>
          </cell>
        </row>
        <row r="22557">
          <cell r="A22557" t="str">
            <v>GV541-20B0000-000</v>
          </cell>
          <cell r="B22557" t="str">
            <v>Helmet,V-Gard 500,NV,grn,PK+PVC</v>
          </cell>
          <cell r="C22557" t="str">
            <v xml:space="preserve"> </v>
          </cell>
        </row>
        <row r="22558">
          <cell r="A22558" t="str">
            <v>GV541-40E0000-000</v>
          </cell>
          <cell r="B22558" t="str">
            <v>Helmet,V-Gard 500,NV,grn,PK+PVC</v>
          </cell>
          <cell r="C22558" t="str">
            <v xml:space="preserve"> </v>
          </cell>
        </row>
        <row r="22559">
          <cell r="A22559" t="str">
            <v>GV542-0000000-000</v>
          </cell>
          <cell r="B22559" t="str">
            <v>VGARD 500 NV GREEN FTIII+PVC</v>
          </cell>
          <cell r="C22559" t="str">
            <v xml:space="preserve"> </v>
          </cell>
        </row>
        <row r="22560">
          <cell r="A22560" t="str">
            <v>GV542-0000060-000</v>
          </cell>
          <cell r="B22560" t="str">
            <v>VGARD 500 NV GREEN FTIII+PVC</v>
          </cell>
          <cell r="C22560" t="str">
            <v xml:space="preserve"> </v>
          </cell>
        </row>
        <row r="22561">
          <cell r="A22561" t="str">
            <v>GV542-0000100-000</v>
          </cell>
          <cell r="B22561" t="str">
            <v>VGARD 500 NV GREEN FTIII+PVC</v>
          </cell>
          <cell r="C22561" t="str">
            <v xml:space="preserve"> </v>
          </cell>
        </row>
        <row r="22562">
          <cell r="A22562" t="str">
            <v>GV542-0000200-000</v>
          </cell>
          <cell r="B22562" t="str">
            <v>Helmet,V-Gard 500,NV,grn,FTIII+PVC</v>
          </cell>
          <cell r="C22562" t="str">
            <v xml:space="preserve"> </v>
          </cell>
        </row>
        <row r="22563">
          <cell r="A22563" t="str">
            <v>GV542-0000260-000</v>
          </cell>
          <cell r="B22563" t="str">
            <v>V-GARD 500 NV GREEN FTIII+PVC</v>
          </cell>
          <cell r="C22563" t="str">
            <v xml:space="preserve"> </v>
          </cell>
        </row>
        <row r="22564">
          <cell r="A22564" t="str">
            <v>GV542-0000500-000</v>
          </cell>
          <cell r="B22564" t="str">
            <v>V-GARD 500 NV GREEN FTIII+PVC</v>
          </cell>
          <cell r="C22564" t="str">
            <v xml:space="preserve"> </v>
          </cell>
        </row>
        <row r="22565">
          <cell r="A22565" t="str">
            <v>GV542-00A0000-000</v>
          </cell>
          <cell r="B22565" t="str">
            <v>VGARD 500 NV GREEN FTIII+PVC</v>
          </cell>
          <cell r="C22565" t="str">
            <v xml:space="preserve"> </v>
          </cell>
        </row>
        <row r="22566">
          <cell r="A22566" t="str">
            <v>GV542-00E0000-000</v>
          </cell>
          <cell r="B22566" t="str">
            <v>V-GARD 500 NV GREEN FTIII+PVC</v>
          </cell>
          <cell r="C22566" t="str">
            <v xml:space="preserve"> </v>
          </cell>
        </row>
        <row r="22567">
          <cell r="A22567" t="str">
            <v>GV542-1000010-000</v>
          </cell>
          <cell r="B22567" t="str">
            <v>V-GARD 500 GREEN FTIII+PVC</v>
          </cell>
          <cell r="C22567" t="str">
            <v xml:space="preserve"> </v>
          </cell>
        </row>
        <row r="22568">
          <cell r="A22568" t="str">
            <v>GV542-1000030-000</v>
          </cell>
          <cell r="B22568" t="str">
            <v>V-GARD 500 NV GREEN FTIII+PVC</v>
          </cell>
          <cell r="C22568" t="str">
            <v xml:space="preserve"> </v>
          </cell>
        </row>
        <row r="22569">
          <cell r="A22569" t="str">
            <v>GV542-1000100-000</v>
          </cell>
          <cell r="B22569" t="str">
            <v>V-GARD 500 GREEN FTIII+PVC</v>
          </cell>
          <cell r="C22569" t="str">
            <v xml:space="preserve"> </v>
          </cell>
        </row>
        <row r="22570">
          <cell r="A22570" t="str">
            <v>GV542-2000060-000</v>
          </cell>
          <cell r="B22570" t="str">
            <v>V-GARD 500 GREEN FTIII+PVC</v>
          </cell>
          <cell r="C22570" t="str">
            <v xml:space="preserve"> </v>
          </cell>
        </row>
        <row r="22571">
          <cell r="A22571" t="str">
            <v>GV542-3000000-000</v>
          </cell>
          <cell r="B22571" t="str">
            <v>HELMET,V-GARD 500,NV,GRN,FTIII+PVC</v>
          </cell>
          <cell r="C22571" t="str">
            <v xml:space="preserve"> </v>
          </cell>
        </row>
        <row r="22572">
          <cell r="A22572" t="str">
            <v>GV542-40E0000-000</v>
          </cell>
          <cell r="B22572" t="str">
            <v>Helmet,V-Gard 500,NV,grn,FT,</v>
          </cell>
          <cell r="C22572" t="str">
            <v xml:space="preserve"> </v>
          </cell>
        </row>
        <row r="22573">
          <cell r="A22573" t="str">
            <v>GV543-0000000-000</v>
          </cell>
          <cell r="B22573" t="str">
            <v>Helmet,V-Gard 500,NV,grn,PK+F</v>
          </cell>
          <cell r="C22573" t="str">
            <v xml:space="preserve"> </v>
          </cell>
        </row>
        <row r="22574">
          <cell r="A22574" t="str">
            <v>GV543-00A0000-000</v>
          </cell>
          <cell r="B22574" t="str">
            <v>Helmet,V-Gard 500,NV,grn,PK+F</v>
          </cell>
          <cell r="C22574" t="str">
            <v xml:space="preserve"> </v>
          </cell>
        </row>
        <row r="22575">
          <cell r="A22575" t="str">
            <v>GV549-0000000-000</v>
          </cell>
          <cell r="B22575" t="str">
            <v>V-GARD 500 UNBEL GRÜN FTIII+F</v>
          </cell>
          <cell r="C22575" t="str">
            <v xml:space="preserve"> </v>
          </cell>
        </row>
        <row r="22576">
          <cell r="A22576" t="str">
            <v>GV549-0000100-000</v>
          </cell>
          <cell r="B22576" t="str">
            <v>Helmet,V-Gard 500,NV,grn,FTIII+F</v>
          </cell>
          <cell r="C22576" t="str">
            <v xml:space="preserve"> </v>
          </cell>
        </row>
        <row r="22577">
          <cell r="A22577" t="str">
            <v>GV549-00A0000-000</v>
          </cell>
          <cell r="B22577" t="str">
            <v>V-GARD 500 NV GREEN FTIII+F</v>
          </cell>
          <cell r="C22577" t="str">
            <v xml:space="preserve"> </v>
          </cell>
        </row>
        <row r="22578">
          <cell r="A22578" t="str">
            <v>GV551-0000000-000</v>
          </cell>
          <cell r="B22578" t="str">
            <v>VGARD 500 NV BLUE PK+PVC</v>
          </cell>
          <cell r="C22578" t="str">
            <v xml:space="preserve"> </v>
          </cell>
        </row>
        <row r="22579">
          <cell r="A22579" t="str">
            <v>GV551-0000100-000</v>
          </cell>
          <cell r="B22579" t="str">
            <v>V-GARD 500 NV BLUE PK+PVC</v>
          </cell>
          <cell r="C22579" t="str">
            <v xml:space="preserve"> </v>
          </cell>
        </row>
        <row r="22580">
          <cell r="A22580" t="str">
            <v>GV551-0000200-000</v>
          </cell>
          <cell r="B22580" t="str">
            <v>VGARD 500 NV BLUE PK+PVC</v>
          </cell>
          <cell r="C22580" t="str">
            <v xml:space="preserve"> </v>
          </cell>
        </row>
        <row r="22581">
          <cell r="A22581" t="str">
            <v>GV551-0000500-000</v>
          </cell>
          <cell r="B22581" t="str">
            <v>V-GARD 500 NV BLUE PK+PVC</v>
          </cell>
          <cell r="C22581" t="str">
            <v xml:space="preserve"> </v>
          </cell>
        </row>
        <row r="22582">
          <cell r="A22582" t="str">
            <v>GV551-00A0000-000</v>
          </cell>
          <cell r="B22582" t="str">
            <v>VGARD 500 NV BLUE PK+PVC</v>
          </cell>
          <cell r="C22582" t="str">
            <v xml:space="preserve"> </v>
          </cell>
        </row>
        <row r="22583">
          <cell r="A22583" t="str">
            <v>GV551-00E0000-000</v>
          </cell>
          <cell r="B22583" t="str">
            <v>V-GARD 500 NV BLUE PK+PVC</v>
          </cell>
          <cell r="C22583" t="str">
            <v xml:space="preserve"> </v>
          </cell>
        </row>
        <row r="22584">
          <cell r="A22584" t="str">
            <v>GV551-40E0000-000</v>
          </cell>
          <cell r="B22584" t="str">
            <v>Helmet,V-Gard 500,NV,blu,PK+PVC</v>
          </cell>
          <cell r="C22584" t="str">
            <v xml:space="preserve"> </v>
          </cell>
        </row>
        <row r="22585">
          <cell r="A22585" t="str">
            <v>GV552­0000000-000</v>
          </cell>
          <cell r="B22585" t="str">
            <v>Helmet,V-Gard 500,NV,blu,FTIII+PVC</v>
          </cell>
          <cell r="C22585" t="str">
            <v xml:space="preserve"> </v>
          </cell>
        </row>
        <row r="22586">
          <cell r="A22586" t="str">
            <v>GV552-0000000-000</v>
          </cell>
          <cell r="B22586" t="str">
            <v>VGARD 500 NV BLUE FTIII+PVC</v>
          </cell>
          <cell r="C22586" t="str">
            <v xml:space="preserve"> </v>
          </cell>
        </row>
        <row r="22587">
          <cell r="A22587" t="str">
            <v>GV552-00000A0-000</v>
          </cell>
          <cell r="B22587" t="str">
            <v>Helmet,V-Gard 500,NV,blu,FTIII+PVC</v>
          </cell>
          <cell r="C22587" t="str">
            <v xml:space="preserve"> </v>
          </cell>
        </row>
        <row r="22588">
          <cell r="A22588" t="str">
            <v>GV552-0000100-000</v>
          </cell>
          <cell r="B22588" t="str">
            <v>VGARD 500 NV BLUE FTIII+PVC</v>
          </cell>
          <cell r="C22588" t="str">
            <v xml:space="preserve"> </v>
          </cell>
        </row>
        <row r="22589">
          <cell r="A22589" t="str">
            <v>GV552-0000200-000</v>
          </cell>
          <cell r="B22589" t="str">
            <v>Helmet,V-Gard 500,NV,blu,FTIII+PVC</v>
          </cell>
          <cell r="C22589" t="str">
            <v xml:space="preserve"> </v>
          </cell>
        </row>
        <row r="22590">
          <cell r="A22590" t="str">
            <v>GV552-0000500-000</v>
          </cell>
          <cell r="B22590" t="str">
            <v>V-GARD 500 NV BLUE FTIII+PVC</v>
          </cell>
          <cell r="C22590" t="str">
            <v xml:space="preserve"> </v>
          </cell>
        </row>
        <row r="22591">
          <cell r="A22591" t="str">
            <v>GV552-0000560-000</v>
          </cell>
          <cell r="B22591" t="str">
            <v>V-GARD 500 NV BLUE FTIII+PVC</v>
          </cell>
          <cell r="C22591" t="str">
            <v xml:space="preserve"> </v>
          </cell>
        </row>
        <row r="22592">
          <cell r="A22592" t="str">
            <v>GV552-00A0000-000</v>
          </cell>
          <cell r="B22592" t="str">
            <v>VGARD 500 NV BLUE FTIII+PVC</v>
          </cell>
          <cell r="C22592" t="str">
            <v xml:space="preserve"> </v>
          </cell>
        </row>
        <row r="22593">
          <cell r="A22593" t="str">
            <v>GV552-1000000-000</v>
          </cell>
          <cell r="B22593" t="str">
            <v>V-GARD 500 BLUE FTIII+PVC</v>
          </cell>
          <cell r="C22593" t="str">
            <v xml:space="preserve"> </v>
          </cell>
        </row>
        <row r="22594">
          <cell r="A22594" t="str">
            <v>GV552-1000100-000</v>
          </cell>
          <cell r="B22594" t="str">
            <v>V-GARD 500 BLUE FTIII+PVC</v>
          </cell>
          <cell r="C22594" t="str">
            <v xml:space="preserve"> </v>
          </cell>
        </row>
        <row r="22595">
          <cell r="A22595" t="str">
            <v>GV552-3000000-000</v>
          </cell>
          <cell r="B22595" t="str">
            <v>HELMET,V-GARD 500,NV,BLU,FTIII+PVC</v>
          </cell>
          <cell r="C22595" t="str">
            <v xml:space="preserve"> </v>
          </cell>
        </row>
        <row r="22596">
          <cell r="A22596" t="str">
            <v>GV552-3000560-000</v>
          </cell>
          <cell r="B22596" t="str">
            <v>HELMET,V-GARD 500,NV,BLU,FTIII+PVC</v>
          </cell>
          <cell r="C22596" t="str">
            <v xml:space="preserve"> </v>
          </cell>
        </row>
        <row r="22597">
          <cell r="A22597" t="str">
            <v>GV552-3000600-000</v>
          </cell>
          <cell r="B22597" t="str">
            <v>Helmet,V-Gard 500,NV,blu,FTIII+PVC</v>
          </cell>
          <cell r="C22597" t="str">
            <v xml:space="preserve"> </v>
          </cell>
        </row>
        <row r="22598">
          <cell r="A22598" t="str">
            <v>GV552-40B0000-000</v>
          </cell>
          <cell r="B22598" t="str">
            <v>HELMET,V-GARD 500,NV,BLU,FTIII+PVC</v>
          </cell>
          <cell r="C22598" t="str">
            <v xml:space="preserve"> </v>
          </cell>
        </row>
        <row r="22599">
          <cell r="A22599" t="str">
            <v>GV553-0000000-000</v>
          </cell>
          <cell r="B22599" t="str">
            <v>Helmet,V-Gard 500,NV,blu,PK+F</v>
          </cell>
          <cell r="C22599" t="str">
            <v xml:space="preserve"> </v>
          </cell>
        </row>
        <row r="22600">
          <cell r="A22600" t="str">
            <v>GV553-00A0000-000</v>
          </cell>
          <cell r="B22600" t="str">
            <v>Helmet,V-Gard 500,NV,blu,PK+F</v>
          </cell>
          <cell r="C22600" t="str">
            <v xml:space="preserve"> </v>
          </cell>
        </row>
        <row r="22601">
          <cell r="A22601" t="str">
            <v>GV559-0000000-000</v>
          </cell>
          <cell r="B22601" t="str">
            <v>V-GARD 500 NV BLUE FTIII+PVC+</v>
          </cell>
          <cell r="C22601" t="str">
            <v xml:space="preserve"> </v>
          </cell>
        </row>
        <row r="22602">
          <cell r="A22602" t="str">
            <v>GV559-0000060-000</v>
          </cell>
          <cell r="B22602" t="str">
            <v>Helmet,V-Gard 500,NV,blu,FTIII+F</v>
          </cell>
          <cell r="C22602" t="str">
            <v xml:space="preserve"> </v>
          </cell>
        </row>
        <row r="22603">
          <cell r="A22603" t="str">
            <v>GV559-0000500-000</v>
          </cell>
          <cell r="B22603" t="str">
            <v>V-GARD 500 NV BLUE FTIII+PVC+</v>
          </cell>
          <cell r="C22603" t="str">
            <v xml:space="preserve"> </v>
          </cell>
        </row>
        <row r="22604">
          <cell r="A22604" t="str">
            <v>GV559-00005A0-000</v>
          </cell>
          <cell r="B22604" t="str">
            <v>Helmet,V-Gard 500,NV,blu,FTIII+F</v>
          </cell>
          <cell r="C22604" t="str">
            <v xml:space="preserve"> </v>
          </cell>
        </row>
        <row r="22605">
          <cell r="A22605" t="str">
            <v>GV559-00A0000-000</v>
          </cell>
          <cell r="B22605" t="str">
            <v>V-GARD 500 NV BLUE FTIII+PVC+</v>
          </cell>
          <cell r="C22605" t="str">
            <v xml:space="preserve"> </v>
          </cell>
        </row>
        <row r="22606">
          <cell r="A22606" t="str">
            <v>GV559-4000000-000</v>
          </cell>
          <cell r="B22606" t="str">
            <v>V-GARD 500 NV BLUE FTIII+PVC+</v>
          </cell>
          <cell r="C22606" t="str">
            <v xml:space="preserve"> </v>
          </cell>
        </row>
        <row r="22607">
          <cell r="A22607" t="str">
            <v>GV561-0000000-000</v>
          </cell>
          <cell r="B22607" t="str">
            <v>VGARD 500 NV ORANGE PK+PVC</v>
          </cell>
          <cell r="C22607" t="str">
            <v xml:space="preserve"> </v>
          </cell>
        </row>
        <row r="22608">
          <cell r="A22608" t="str">
            <v>GV561-0000500-000</v>
          </cell>
          <cell r="B22608" t="str">
            <v>V-GARD 500 NV ORANGE PK+PVC</v>
          </cell>
          <cell r="C22608" t="str">
            <v xml:space="preserve"> </v>
          </cell>
        </row>
        <row r="22609">
          <cell r="A22609" t="str">
            <v>GV561-00A0000-000</v>
          </cell>
          <cell r="B22609" t="str">
            <v>Vgard 500 n/vented orange stazon</v>
          </cell>
          <cell r="C22609" t="str">
            <v xml:space="preserve"> </v>
          </cell>
        </row>
        <row r="22610">
          <cell r="A22610" t="str">
            <v>GV561-00E0000-000</v>
          </cell>
          <cell r="B22610" t="str">
            <v>V-GARD 500 NV ORANGE PK+PVC</v>
          </cell>
          <cell r="C22610" t="str">
            <v xml:space="preserve"> </v>
          </cell>
        </row>
        <row r="22611">
          <cell r="A22611" t="str">
            <v>GV562-0000000-000</v>
          </cell>
          <cell r="B22611" t="str">
            <v>VGARD 500 NV ORANGE FTIII+PVC</v>
          </cell>
          <cell r="C22611" t="str">
            <v xml:space="preserve"> </v>
          </cell>
        </row>
        <row r="22612">
          <cell r="A22612" t="str">
            <v>GV562-0000030-000</v>
          </cell>
          <cell r="B22612" t="str">
            <v>Helmet, V-GARD 500, NB,ORG,FTIII PVC,</v>
          </cell>
          <cell r="C22612" t="str">
            <v xml:space="preserve"> </v>
          </cell>
        </row>
        <row r="22613">
          <cell r="A22613" t="str">
            <v>GV562-0000060-000</v>
          </cell>
          <cell r="B22613" t="str">
            <v>VGARD 500 NV ORANGE FTIII+PVC</v>
          </cell>
          <cell r="C22613" t="str">
            <v xml:space="preserve"> </v>
          </cell>
        </row>
        <row r="22614">
          <cell r="A22614" t="str">
            <v>GV562-0000100-000</v>
          </cell>
          <cell r="B22614" t="str">
            <v>VGARD 500 NV ORANGE FTIII+PVC</v>
          </cell>
          <cell r="C22614" t="str">
            <v xml:space="preserve"> </v>
          </cell>
        </row>
        <row r="22615">
          <cell r="A22615" t="str">
            <v>GV562-0000200-000</v>
          </cell>
          <cell r="B22615" t="str">
            <v>V-GARD 500 NV ORANGE FTIII+PVC</v>
          </cell>
          <cell r="C22615" t="str">
            <v xml:space="preserve"> </v>
          </cell>
        </row>
        <row r="22616">
          <cell r="A22616" t="str">
            <v>GV562-0000300-000</v>
          </cell>
          <cell r="B22616" t="str">
            <v>V-GARD 500 NV ORANGE FTIII+PVC</v>
          </cell>
          <cell r="C22616" t="str">
            <v xml:space="preserve"> </v>
          </cell>
        </row>
        <row r="22617">
          <cell r="A22617" t="str">
            <v>GV562-0000500-000</v>
          </cell>
          <cell r="B22617" t="str">
            <v>V-GARD 500 NV ORANGE FTIII+PVC</v>
          </cell>
          <cell r="C22617" t="str">
            <v xml:space="preserve"> </v>
          </cell>
        </row>
        <row r="22618">
          <cell r="A22618" t="str">
            <v>GV562-00A0000-000</v>
          </cell>
          <cell r="B22618" t="str">
            <v>VGARD 500 NV ORANGE FTIII+PVC</v>
          </cell>
          <cell r="C22618" t="str">
            <v xml:space="preserve"> </v>
          </cell>
        </row>
        <row r="22619">
          <cell r="A22619" t="str">
            <v>GV562-00A0200-000</v>
          </cell>
          <cell r="B22619" t="str">
            <v>V-GARD 500 NV ORANGE FTIII+PVC</v>
          </cell>
          <cell r="C22619" t="str">
            <v xml:space="preserve"> </v>
          </cell>
        </row>
        <row r="22620">
          <cell r="A22620" t="str">
            <v>GV562-1000100-000</v>
          </cell>
          <cell r="B22620" t="str">
            <v>V-GARD 500 ORANGE FTIII+PVC</v>
          </cell>
          <cell r="C22620" t="str">
            <v xml:space="preserve"> </v>
          </cell>
        </row>
        <row r="22621">
          <cell r="A22621" t="str">
            <v>GV562-2000040-000</v>
          </cell>
          <cell r="B22621" t="str">
            <v>VGARD 500 NV ORANGE FTIII+PVC</v>
          </cell>
          <cell r="C22621" t="str">
            <v xml:space="preserve"> </v>
          </cell>
        </row>
        <row r="22622">
          <cell r="A22622" t="str">
            <v>GV562-2000060-000</v>
          </cell>
          <cell r="B22622" t="str">
            <v>V-GARD 500 ORANGE FTIII+PVC</v>
          </cell>
          <cell r="C22622" t="str">
            <v xml:space="preserve"> </v>
          </cell>
        </row>
        <row r="22623">
          <cell r="A22623" t="str">
            <v>GV562-3000000-000</v>
          </cell>
          <cell r="B22623" t="str">
            <v>HELMET,V-GARD 500,NV,ORN,FTIII+PVC</v>
          </cell>
          <cell r="C22623" t="str">
            <v xml:space="preserve"> </v>
          </cell>
        </row>
        <row r="22624">
          <cell r="A22624" t="str">
            <v>GV563-0000000-000</v>
          </cell>
          <cell r="B22624" t="str">
            <v>Helmet,V-Gard 500,NV,orn,PK+F</v>
          </cell>
          <cell r="C22624" t="str">
            <v xml:space="preserve"> </v>
          </cell>
        </row>
        <row r="22625">
          <cell r="A22625" t="str">
            <v>GV563-00A0000-000</v>
          </cell>
          <cell r="B22625" t="str">
            <v>Helmet,V-Gard 500,NV,orn,PK+F</v>
          </cell>
          <cell r="C22625" t="str">
            <v xml:space="preserve"> </v>
          </cell>
        </row>
        <row r="22626">
          <cell r="A22626" t="str">
            <v>GV569-0000000-000</v>
          </cell>
          <cell r="B22626" t="str">
            <v>V-GARD 500 NV ORANGE FTIII+F</v>
          </cell>
          <cell r="C22626" t="str">
            <v xml:space="preserve"> </v>
          </cell>
        </row>
        <row r="22627">
          <cell r="A22627" t="str">
            <v>GV569-0000500-000</v>
          </cell>
          <cell r="B22627" t="str">
            <v>Helmet,V-Gard 500,NV,orn,FTIII+F</v>
          </cell>
          <cell r="C22627" t="str">
            <v xml:space="preserve"> </v>
          </cell>
        </row>
        <row r="22628">
          <cell r="A22628" t="str">
            <v>GV569-00A0000-000</v>
          </cell>
          <cell r="B22628" t="str">
            <v>V-GARD 500 NV ORANGE FTIII+F</v>
          </cell>
          <cell r="C22628" t="str">
            <v xml:space="preserve"> </v>
          </cell>
        </row>
        <row r="22629">
          <cell r="A22629" t="str">
            <v>GV571-0000000-000</v>
          </cell>
          <cell r="B22629" t="str">
            <v>VGARD 500 NV GREY PK+PVC</v>
          </cell>
          <cell r="C22629" t="str">
            <v xml:space="preserve"> </v>
          </cell>
        </row>
        <row r="22630">
          <cell r="A22630" t="str">
            <v>GV571-0000500-000</v>
          </cell>
          <cell r="B22630" t="str">
            <v>V-GARD 500 NV GREY+PVC</v>
          </cell>
          <cell r="C22630" t="str">
            <v xml:space="preserve"> </v>
          </cell>
        </row>
        <row r="22631">
          <cell r="A22631" t="str">
            <v>GV571-00A0000-000</v>
          </cell>
          <cell r="B22631" t="str">
            <v>VGARD 500 NV GREY PK+PVC</v>
          </cell>
          <cell r="C22631" t="str">
            <v xml:space="preserve"> </v>
          </cell>
        </row>
        <row r="22632">
          <cell r="A22632" t="str">
            <v>GV572-0000000-000</v>
          </cell>
          <cell r="B22632" t="str">
            <v>VGARD 500 NV GREY FTIII+PVC</v>
          </cell>
          <cell r="C22632" t="str">
            <v xml:space="preserve"> </v>
          </cell>
        </row>
        <row r="22633">
          <cell r="A22633" t="str">
            <v>GV572-0000010-000</v>
          </cell>
          <cell r="B22633" t="str">
            <v>V-GARD 500 GREY FTIII+PVC</v>
          </cell>
          <cell r="C22633" t="str">
            <v xml:space="preserve"> </v>
          </cell>
        </row>
        <row r="22634">
          <cell r="A22634" t="str">
            <v>GV572-0000050-000</v>
          </cell>
          <cell r="B22634" t="str">
            <v>Helmet,V-Gard 500,NV,gra,FTIII+PVC</v>
          </cell>
          <cell r="C22634" t="str">
            <v xml:space="preserve"> </v>
          </cell>
        </row>
        <row r="22635">
          <cell r="A22635" t="str">
            <v>GV572-0000100-000</v>
          </cell>
          <cell r="B22635" t="str">
            <v>V-GARD 500 NV GREY FTIII+PVC</v>
          </cell>
          <cell r="C22635" t="str">
            <v xml:space="preserve"> </v>
          </cell>
        </row>
        <row r="22636">
          <cell r="A22636" t="str">
            <v>GV572-0000110-000</v>
          </cell>
          <cell r="B22636" t="str">
            <v>V-GARD 500 NV GREY FTIII+PVC</v>
          </cell>
          <cell r="C22636" t="str">
            <v xml:space="preserve"> </v>
          </cell>
        </row>
        <row r="22637">
          <cell r="A22637" t="str">
            <v>GV572-0000500-000</v>
          </cell>
          <cell r="B22637" t="str">
            <v>V-GARD 500 NV GREY FTIII+PVC</v>
          </cell>
          <cell r="C22637" t="str">
            <v xml:space="preserve"> </v>
          </cell>
        </row>
        <row r="22638">
          <cell r="A22638" t="str">
            <v>GV572-1000100-000</v>
          </cell>
          <cell r="B22638" t="str">
            <v>V-GARD 500 GREY FTIII+PVC</v>
          </cell>
          <cell r="C22638" t="str">
            <v xml:space="preserve"> </v>
          </cell>
        </row>
        <row r="22639">
          <cell r="A22639" t="str">
            <v>GV573-0000000-000</v>
          </cell>
          <cell r="B22639" t="str">
            <v>Helmet,V-Gard 500,NV,gra,PK+F</v>
          </cell>
          <cell r="C22639" t="str">
            <v xml:space="preserve"> </v>
          </cell>
        </row>
        <row r="22640">
          <cell r="A22640" t="str">
            <v>GV573-00A0000-000</v>
          </cell>
          <cell r="B22640" t="str">
            <v>Helmet,V-Gard 500,NV,gra,PK+F</v>
          </cell>
          <cell r="C22640" t="str">
            <v xml:space="preserve"> </v>
          </cell>
        </row>
        <row r="22641">
          <cell r="A22641" t="str">
            <v>GV579-0000000-000</v>
          </cell>
          <cell r="B22641" t="str">
            <v>V-GARD 500 NV GREY FTIII+F</v>
          </cell>
          <cell r="C22641" t="str">
            <v xml:space="preserve"> </v>
          </cell>
        </row>
        <row r="22642">
          <cell r="A22642" t="str">
            <v>GV579-00A0000-000</v>
          </cell>
          <cell r="B22642" t="str">
            <v>V-GARD 500 NV GREY FTIII+F</v>
          </cell>
          <cell r="C22642" t="str">
            <v xml:space="preserve"> </v>
          </cell>
        </row>
        <row r="22643">
          <cell r="A22643" t="str">
            <v>GV581-0000000-000</v>
          </cell>
          <cell r="B22643" t="str">
            <v>VGARD 500 NV BLACK PK+PVC</v>
          </cell>
          <cell r="C22643" t="str">
            <v xml:space="preserve"> </v>
          </cell>
        </row>
        <row r="22644">
          <cell r="A22644" t="str">
            <v>GV581-0000500-000</v>
          </cell>
          <cell r="B22644" t="str">
            <v>V-GARD 500 NV BLACK PK+PVC</v>
          </cell>
          <cell r="C22644" t="str">
            <v xml:space="preserve"> </v>
          </cell>
        </row>
        <row r="22645">
          <cell r="A22645" t="str">
            <v>GV581-00A0000-000</v>
          </cell>
          <cell r="B22645" t="str">
            <v>VGARD 500 NV BLACK PK+PVC</v>
          </cell>
          <cell r="C22645" t="str">
            <v xml:space="preserve"> </v>
          </cell>
        </row>
        <row r="22646">
          <cell r="A22646" t="str">
            <v>GV582-0000000-000</v>
          </cell>
          <cell r="B22646" t="str">
            <v>VGARD 500 NV BLACK FTIII+PVC</v>
          </cell>
          <cell r="C22646" t="str">
            <v xml:space="preserve"> </v>
          </cell>
        </row>
        <row r="22647">
          <cell r="A22647" t="str">
            <v>GV582-0000200-000</v>
          </cell>
          <cell r="B22647" t="str">
            <v>V-GARD 500 NV BLACK FTIII+PVC</v>
          </cell>
          <cell r="C22647" t="str">
            <v xml:space="preserve"> </v>
          </cell>
        </row>
        <row r="22648">
          <cell r="A22648" t="str">
            <v>GV582-0000500-000</v>
          </cell>
          <cell r="B22648" t="str">
            <v>V-GARD 500 NV BLACK FTIII+PVC</v>
          </cell>
          <cell r="C22648" t="str">
            <v xml:space="preserve"> </v>
          </cell>
        </row>
        <row r="22649">
          <cell r="A22649" t="str">
            <v>GV582-0000600-000</v>
          </cell>
          <cell r="B22649" t="str">
            <v>V-GARD 500 NV BLACK FTIII+PVC</v>
          </cell>
          <cell r="C22649" t="str">
            <v xml:space="preserve"> </v>
          </cell>
        </row>
        <row r="22650">
          <cell r="A22650" t="str">
            <v>GV582-00A0000-000</v>
          </cell>
          <cell r="B22650" t="str">
            <v>VGARD 500 NV BLACK FTIII+PVC</v>
          </cell>
          <cell r="C22650" t="str">
            <v xml:space="preserve"> </v>
          </cell>
        </row>
        <row r="22651">
          <cell r="A22651" t="str">
            <v>GV582-1000100-000</v>
          </cell>
          <cell r="B22651" t="str">
            <v>V-GARD 500 BLACK FTIII+PVC</v>
          </cell>
          <cell r="C22651" t="str">
            <v xml:space="preserve"> </v>
          </cell>
        </row>
        <row r="22652">
          <cell r="A22652" t="str">
            <v>GV583-0000000-000</v>
          </cell>
          <cell r="B22652" t="str">
            <v>Helmet,V-Gard 500,NV,blk,PK+F</v>
          </cell>
          <cell r="C22652" t="str">
            <v xml:space="preserve"> </v>
          </cell>
        </row>
        <row r="22653">
          <cell r="A22653" t="str">
            <v>GV583-00A0000-000</v>
          </cell>
          <cell r="B22653" t="str">
            <v>Helmet,V-Gard 500,NV,blk,PK+F</v>
          </cell>
          <cell r="C22653" t="str">
            <v xml:space="preserve"> </v>
          </cell>
        </row>
        <row r="22654">
          <cell r="A22654" t="str">
            <v>GV589-0000000-000</v>
          </cell>
          <cell r="B22654" t="str">
            <v>V-GARD 500 NV BLACK FTIII+F</v>
          </cell>
          <cell r="C22654" t="str">
            <v xml:space="preserve"> </v>
          </cell>
        </row>
        <row r="22655">
          <cell r="A22655" t="str">
            <v>GV589-00A0000-000</v>
          </cell>
          <cell r="B22655" t="str">
            <v>V-GARD 500 NV BLACK FTIII+F</v>
          </cell>
          <cell r="C22655" t="str">
            <v xml:space="preserve"> </v>
          </cell>
        </row>
        <row r="22656">
          <cell r="A22656" t="str">
            <v>GV591-0000000-000</v>
          </cell>
          <cell r="B22656" t="str">
            <v>V-GARD 500 ORANGE HV PK+PVC</v>
          </cell>
          <cell r="C22656" t="str">
            <v xml:space="preserve"> </v>
          </cell>
        </row>
        <row r="22657">
          <cell r="A22657" t="str">
            <v>GV591-0000500-000</v>
          </cell>
          <cell r="B22657" t="str">
            <v>V-GARD 500 NV ORANGE HV PK+PVC</v>
          </cell>
          <cell r="C22657" t="str">
            <v xml:space="preserve"> </v>
          </cell>
        </row>
        <row r="22658">
          <cell r="A22658" t="str">
            <v>GV591-00A0000-000</v>
          </cell>
          <cell r="B22658" t="str">
            <v>V-GARD 500 NV ORANGE HV PK+PVC</v>
          </cell>
          <cell r="C22658" t="str">
            <v xml:space="preserve"> </v>
          </cell>
        </row>
        <row r="22659">
          <cell r="A22659" t="str">
            <v>GV592-0000000-000</v>
          </cell>
          <cell r="B22659" t="str">
            <v>V-GARD 500 ORANGE HV FTIII+PVC</v>
          </cell>
          <cell r="C22659" t="str">
            <v xml:space="preserve"> </v>
          </cell>
        </row>
        <row r="22660">
          <cell r="A22660" t="str">
            <v>GV592-0000500-000</v>
          </cell>
          <cell r="B22660" t="str">
            <v>V-GARD 500 NV ORANGE HV FTIII+PVC</v>
          </cell>
          <cell r="C22660" t="str">
            <v xml:space="preserve"> </v>
          </cell>
        </row>
        <row r="22661">
          <cell r="A22661" t="str">
            <v>GV592-00A0000-000</v>
          </cell>
          <cell r="B22661" t="str">
            <v>V-GARD 500 NV ORANGE HV FTIII+PVC</v>
          </cell>
          <cell r="C22661" t="str">
            <v xml:space="preserve"> </v>
          </cell>
        </row>
        <row r="22662">
          <cell r="A22662" t="str">
            <v>GV592-1000000-000</v>
          </cell>
          <cell r="B22662" t="str">
            <v>V-GARD 500 NV ORANGE HV FTIII+PVC</v>
          </cell>
          <cell r="C22662" t="str">
            <v xml:space="preserve"> </v>
          </cell>
        </row>
        <row r="22663">
          <cell r="A22663" t="str">
            <v>GV593-0000000-000</v>
          </cell>
          <cell r="B22663" t="str">
            <v>Helmet,V-Gard 500,NV,hvo,PK+F</v>
          </cell>
          <cell r="C22663" t="str">
            <v xml:space="preserve"> </v>
          </cell>
        </row>
        <row r="22664">
          <cell r="A22664" t="str">
            <v>GV593-00A0000-000</v>
          </cell>
          <cell r="B22664" t="str">
            <v>Helmet,V-Gard 500,NV,hvo,PK+F</v>
          </cell>
          <cell r="C22664" t="str">
            <v xml:space="preserve"> </v>
          </cell>
        </row>
        <row r="22665">
          <cell r="A22665" t="str">
            <v>GV599-0000000-000</v>
          </cell>
          <cell r="B22665" t="str">
            <v>V-GARD 500 NV ORANGE HV FTIII+F</v>
          </cell>
          <cell r="C22665" t="str">
            <v xml:space="preserve"> </v>
          </cell>
        </row>
        <row r="22666">
          <cell r="A22666" t="str">
            <v>GV599-0000060-000</v>
          </cell>
          <cell r="B22666" t="str">
            <v>Helmet,V-Gard 500,NV,hvo,FTIII+F</v>
          </cell>
          <cell r="C22666" t="str">
            <v xml:space="preserve"> </v>
          </cell>
        </row>
        <row r="22667">
          <cell r="A22667" t="str">
            <v>GV599-00A0000-000</v>
          </cell>
          <cell r="B22667" t="str">
            <v>V-GARD 500 NV ORANGE HV FTIII+F</v>
          </cell>
          <cell r="C22667" t="str">
            <v xml:space="preserve"> </v>
          </cell>
        </row>
        <row r="22668">
          <cell r="A22668" t="str">
            <v>GV5A1-0000000-000</v>
          </cell>
          <cell r="B22668" t="str">
            <v>V-GARD 500 YELLOW HV PK+PVC</v>
          </cell>
          <cell r="C22668" t="str">
            <v xml:space="preserve"> </v>
          </cell>
        </row>
        <row r="22669">
          <cell r="A22669" t="str">
            <v>GV5A1-0000500-000</v>
          </cell>
          <cell r="B22669" t="str">
            <v>V-GARD 500 NV YELLOW HV PK+PVC</v>
          </cell>
          <cell r="C22669" t="str">
            <v xml:space="preserve"> </v>
          </cell>
        </row>
        <row r="22670">
          <cell r="A22670" t="str">
            <v>GV5A1-00A0000-000</v>
          </cell>
          <cell r="B22670" t="str">
            <v>V-GARD 500 NV YELLOW HV PK+PVC</v>
          </cell>
          <cell r="C22670" t="str">
            <v xml:space="preserve"> </v>
          </cell>
        </row>
        <row r="22671">
          <cell r="A22671" t="str">
            <v>GV5A2-0000000-000</v>
          </cell>
          <cell r="B22671" t="str">
            <v>V-GARD 500 YELLOW HV FTIII+PVC</v>
          </cell>
          <cell r="C22671" t="str">
            <v xml:space="preserve"> </v>
          </cell>
        </row>
        <row r="22672">
          <cell r="A22672" t="str">
            <v>GV5A2-0000060-000</v>
          </cell>
          <cell r="B22672" t="str">
            <v>V-GARD 500 NV YELLOW HV FTIII+PVC</v>
          </cell>
          <cell r="C22672" t="str">
            <v xml:space="preserve"> </v>
          </cell>
        </row>
        <row r="22673">
          <cell r="A22673" t="str">
            <v>GV5A2-00000A0-000</v>
          </cell>
          <cell r="B22673" t="str">
            <v>Helmet,V-Gard 500,NV,hvy,FTIII+PVC</v>
          </cell>
          <cell r="C22673" t="str">
            <v xml:space="preserve"> </v>
          </cell>
        </row>
        <row r="22674">
          <cell r="A22674" t="str">
            <v>GV5A2-0000100-000</v>
          </cell>
          <cell r="B22674" t="str">
            <v>V-GARD 500 NV YELLOW HV FTIII+PVC</v>
          </cell>
          <cell r="C22674" t="str">
            <v xml:space="preserve"> </v>
          </cell>
        </row>
        <row r="22675">
          <cell r="A22675" t="str">
            <v>GV5A2-0000500-000</v>
          </cell>
          <cell r="B22675" t="str">
            <v>V-GARD 500 NV YELLOW HV FTIII+PVC</v>
          </cell>
          <cell r="C22675" t="str">
            <v xml:space="preserve"> </v>
          </cell>
        </row>
        <row r="22676">
          <cell r="A22676" t="str">
            <v>GV5A2-00A0000-000</v>
          </cell>
          <cell r="B22676" t="str">
            <v>V-GARD 500 NV YELLOW HV FTIII+PVC</v>
          </cell>
          <cell r="C22676" t="str">
            <v xml:space="preserve"> </v>
          </cell>
        </row>
        <row r="22677">
          <cell r="A22677" t="str">
            <v>GV5A2-00A0390-000</v>
          </cell>
          <cell r="B22677" t="str">
            <v>V-GARD 500 NV YELLOW HV FTIII+PVC</v>
          </cell>
          <cell r="C22677" t="str">
            <v xml:space="preserve"> </v>
          </cell>
        </row>
        <row r="22678">
          <cell r="A22678" t="str">
            <v>GV5A3-0000000-000</v>
          </cell>
          <cell r="B22678" t="str">
            <v>Helmet,V-Gard 500,NV,hvy,PK+F</v>
          </cell>
          <cell r="C22678" t="str">
            <v xml:space="preserve"> </v>
          </cell>
        </row>
        <row r="22679">
          <cell r="A22679" t="str">
            <v>GV5A3-00A0000-000</v>
          </cell>
          <cell r="B22679" t="str">
            <v>Helmet,V-Gard 500,NV,hvy,PK+F</v>
          </cell>
          <cell r="C22679" t="str">
            <v xml:space="preserve"> </v>
          </cell>
        </row>
        <row r="22680">
          <cell r="A22680" t="str">
            <v>GV5A9-0000000-000</v>
          </cell>
          <cell r="B22680" t="str">
            <v>V-GARD 500 NV YELLOW HV FTIII+F</v>
          </cell>
          <cell r="C22680" t="str">
            <v xml:space="preserve"> </v>
          </cell>
        </row>
        <row r="22681">
          <cell r="A22681" t="str">
            <v>GV5A9-00A0000-000</v>
          </cell>
          <cell r="B22681" t="str">
            <v>V-GARD 500 NV YELLOW HV FTIII+F</v>
          </cell>
          <cell r="C22681" t="str">
            <v xml:space="preserve"> </v>
          </cell>
        </row>
        <row r="22682">
          <cell r="A22682" t="str">
            <v>GV581-0000260-000</v>
          </cell>
          <cell r="B22682" t="str">
            <v>V-GARD 500 BLACK PK+PVC</v>
          </cell>
          <cell r="C22682" t="str">
            <v xml:space="preserve"> </v>
          </cell>
        </row>
        <row r="22683">
          <cell r="A22683" t="str">
            <v>GV552-0000160-000</v>
          </cell>
          <cell r="B22683" t="str">
            <v>Helmet,V-Gard 500,NV,blu,FTIII+PVC</v>
          </cell>
          <cell r="C22683" t="str">
            <v xml:space="preserve"> </v>
          </cell>
        </row>
        <row r="22684">
          <cell r="A22684" t="str">
            <v>GV592-1000200-000</v>
          </cell>
          <cell r="B22684" t="str">
            <v>V-GARD 500 ORANGE HV FTIII+PVC</v>
          </cell>
          <cell r="C22684" t="str">
            <v xml:space="preserve"> </v>
          </cell>
        </row>
        <row r="22685">
          <cell r="A22685" t="str">
            <v>GV639-50000A0-000</v>
          </cell>
          <cell r="B22685" t="str">
            <v>V-GARD 200 V RED FTIII+F</v>
          </cell>
          <cell r="C22685" t="str">
            <v xml:space="preserve"> </v>
          </cell>
        </row>
        <row r="22686">
          <cell r="A22686" t="str">
            <v>GV911-0000000-000</v>
          </cell>
          <cell r="B22686" t="str">
            <v>V-GARD 520 WHITE PK+PVC</v>
          </cell>
          <cell r="C22686" t="str">
            <v xml:space="preserve"> </v>
          </cell>
        </row>
        <row r="22687">
          <cell r="A22687" t="str">
            <v>GV911-0000500-000</v>
          </cell>
          <cell r="B22687" t="str">
            <v>V-GARD 520 WHITE PK+PVC</v>
          </cell>
          <cell r="C22687" t="str">
            <v xml:space="preserve"> </v>
          </cell>
        </row>
        <row r="22688">
          <cell r="A22688" t="str">
            <v>GV911-0000560-000</v>
          </cell>
          <cell r="B22688" t="str">
            <v>Helmet,V-Gard 520,NV,wht,PK+PVC</v>
          </cell>
          <cell r="C22688" t="str">
            <v xml:space="preserve"> </v>
          </cell>
        </row>
        <row r="22689">
          <cell r="A22689" t="str">
            <v>GV911-00A0000-000</v>
          </cell>
          <cell r="B22689" t="str">
            <v>V-GARD 520 WHITE PK+PVC</v>
          </cell>
          <cell r="C22689" t="str">
            <v xml:space="preserve"> </v>
          </cell>
        </row>
        <row r="22690">
          <cell r="A22690" t="str">
            <v>GV911-4000000-000</v>
          </cell>
          <cell r="B22690" t="str">
            <v>V-GARD 520 WHITE PK+PVC</v>
          </cell>
          <cell r="C22690" t="str">
            <v xml:space="preserve"> </v>
          </cell>
        </row>
        <row r="22691">
          <cell r="A22691" t="str">
            <v>GV911-4000800-000</v>
          </cell>
          <cell r="B22691" t="str">
            <v>Helmet,V-Gard 520,NV,wht,PK+PVC</v>
          </cell>
          <cell r="C22691" t="str">
            <v xml:space="preserve"> </v>
          </cell>
        </row>
        <row r="22692">
          <cell r="A22692" t="str">
            <v>GV911-40A0000-000</v>
          </cell>
          <cell r="B22692" t="str">
            <v>Helmet,V-Gard 520,NV,wht,PK+PVC</v>
          </cell>
          <cell r="C22692" t="str">
            <v xml:space="preserve"> </v>
          </cell>
        </row>
        <row r="22693">
          <cell r="A22693" t="str">
            <v>GV911-60A0000-000</v>
          </cell>
          <cell r="B22693" t="str">
            <v>Helmet,V-Gard 520,NV,wht,PK+PVC</v>
          </cell>
          <cell r="C22693" t="str">
            <v xml:space="preserve"> </v>
          </cell>
        </row>
        <row r="22694">
          <cell r="A22694" t="str">
            <v>GV912-0000000-000</v>
          </cell>
          <cell r="B22694" t="str">
            <v>V-GARD 520 WHITE FTIII+PVC</v>
          </cell>
          <cell r="C22694" t="str">
            <v xml:space="preserve"> </v>
          </cell>
        </row>
        <row r="22695">
          <cell r="A22695" t="str">
            <v>GV912-0000040-000</v>
          </cell>
          <cell r="B22695" t="str">
            <v>V-GARD 520 WHITE FTIII+PVC</v>
          </cell>
          <cell r="C22695" t="str">
            <v xml:space="preserve"> </v>
          </cell>
        </row>
        <row r="22696">
          <cell r="A22696" t="str">
            <v>GV912-0000050-000</v>
          </cell>
          <cell r="B22696" t="str">
            <v>V-GARD 520 WHITE FTIII+PVC</v>
          </cell>
          <cell r="C22696" t="str">
            <v xml:space="preserve"> </v>
          </cell>
        </row>
        <row r="22697">
          <cell r="A22697" t="str">
            <v>GV912-0000100-000</v>
          </cell>
          <cell r="B22697" t="str">
            <v>V-GARD 520 WHITE FTIII+PVC</v>
          </cell>
          <cell r="C22697" t="str">
            <v xml:space="preserve"> </v>
          </cell>
        </row>
        <row r="22698">
          <cell r="A22698" t="str">
            <v>GV912-0000200-000</v>
          </cell>
          <cell r="B22698" t="str">
            <v>V-GARD 520 WHITE FTIII+PVC</v>
          </cell>
          <cell r="C22698" t="str">
            <v xml:space="preserve"> </v>
          </cell>
        </row>
        <row r="22699">
          <cell r="A22699" t="str">
            <v>GV912-0000260-000</v>
          </cell>
          <cell r="B22699" t="str">
            <v>HELMET,V-GARD 520,NV,WHT,FTIII+PVC</v>
          </cell>
          <cell r="C22699" t="str">
            <v xml:space="preserve"> </v>
          </cell>
        </row>
        <row r="22700">
          <cell r="A22700" t="str">
            <v>GV912-0000300-000</v>
          </cell>
          <cell r="B22700" t="str">
            <v>HELMET,V-GARD 520,NV,WHT,FTIII+PVC</v>
          </cell>
          <cell r="C22700" t="str">
            <v xml:space="preserve"> </v>
          </cell>
        </row>
        <row r="22701">
          <cell r="A22701" t="str">
            <v>GV912-0000500-000</v>
          </cell>
          <cell r="B22701" t="str">
            <v>V-GARD 520 WHITE FTIII+PVC</v>
          </cell>
          <cell r="C22701" t="str">
            <v xml:space="preserve"> </v>
          </cell>
        </row>
        <row r="22702">
          <cell r="A22702" t="str">
            <v>GV912-00A0000-000</v>
          </cell>
          <cell r="B22702" t="str">
            <v>V-GARD 520 WHITE FTIII+PVC</v>
          </cell>
          <cell r="C22702" t="str">
            <v xml:space="preserve"> </v>
          </cell>
        </row>
        <row r="22703">
          <cell r="A22703" t="str">
            <v>GV912-00A0000-O38</v>
          </cell>
          <cell r="B22703" t="str">
            <v>Helmet,V-Gard 520,NV,wht,FTIII+PVCAS INT</v>
          </cell>
          <cell r="C22703" t="str">
            <v xml:space="preserve"> </v>
          </cell>
        </row>
        <row r="22704">
          <cell r="A22704" t="str">
            <v>GV912-10A0000-000</v>
          </cell>
          <cell r="B22704" t="str">
            <v>Helmet,V-Gard 520,NV,wht,FTIII+PVC</v>
          </cell>
          <cell r="C22704" t="str">
            <v xml:space="preserve"> </v>
          </cell>
        </row>
        <row r="22705">
          <cell r="A22705" t="str">
            <v>GV912-20A0700-000</v>
          </cell>
          <cell r="B22705" t="str">
            <v>Helmet,V-Gard 520,NV,wht,FTIII+PVC</v>
          </cell>
          <cell r="C22705" t="str">
            <v xml:space="preserve"> </v>
          </cell>
        </row>
        <row r="22706">
          <cell r="A22706" t="str">
            <v>GV912-3000000-000</v>
          </cell>
          <cell r="B22706" t="str">
            <v>V-GARD 520 WHITE FTIII+PVC</v>
          </cell>
          <cell r="C22706" t="str">
            <v xml:space="preserve"> </v>
          </cell>
        </row>
        <row r="22707">
          <cell r="A22707" t="str">
            <v>GV912-3000500-000</v>
          </cell>
          <cell r="B22707" t="str">
            <v>V-GARD 520 WHITE FTIII+PVC</v>
          </cell>
          <cell r="C22707" t="str">
            <v xml:space="preserve"> </v>
          </cell>
        </row>
        <row r="22708">
          <cell r="A22708" t="str">
            <v>GV912-3000550-000</v>
          </cell>
          <cell r="B22708" t="str">
            <v>V-GARD 520 WHITE FTIII+PVC</v>
          </cell>
          <cell r="C22708" t="str">
            <v xml:space="preserve"> </v>
          </cell>
        </row>
        <row r="22709">
          <cell r="A22709" t="str">
            <v>GV912-30A0500-000</v>
          </cell>
          <cell r="B22709" t="str">
            <v>HELMET,V-GARD 520,NV,WHT,FTIII+PVC</v>
          </cell>
          <cell r="C22709" t="str">
            <v xml:space="preserve"> </v>
          </cell>
        </row>
        <row r="22710">
          <cell r="A22710" t="str">
            <v>GV912-4000000-000</v>
          </cell>
          <cell r="B22710" t="str">
            <v>V-GARD 520 WHITE FTIII+PVC</v>
          </cell>
          <cell r="C22710" t="str">
            <v xml:space="preserve"> </v>
          </cell>
        </row>
        <row r="22711">
          <cell r="A22711" t="str">
            <v>GV912-4000300-000</v>
          </cell>
          <cell r="B22711" t="str">
            <v>V-GARD 520 WHITE FTIII+PVC</v>
          </cell>
          <cell r="C22711" t="str">
            <v xml:space="preserve"> </v>
          </cell>
        </row>
        <row r="22712">
          <cell r="A22712" t="str">
            <v>GV912-4000350-000</v>
          </cell>
          <cell r="B22712" t="str">
            <v>V-GARD 520 WHITE FTIII+PVC</v>
          </cell>
          <cell r="C22712" t="str">
            <v xml:space="preserve"> </v>
          </cell>
        </row>
        <row r="22713">
          <cell r="A22713" t="str">
            <v>GV912-4000500-000</v>
          </cell>
          <cell r="B22713" t="str">
            <v>Helmet,V-Gard 520,NV,wht,FTIII+PVC</v>
          </cell>
          <cell r="C22713" t="str">
            <v xml:space="preserve"> </v>
          </cell>
        </row>
        <row r="22714">
          <cell r="A22714" t="str">
            <v>GV912-4000590-000</v>
          </cell>
          <cell r="B22714" t="str">
            <v>V-GARD 520 WHITE FTIII+PVC</v>
          </cell>
          <cell r="C22714" t="str">
            <v xml:space="preserve"> </v>
          </cell>
        </row>
        <row r="22715">
          <cell r="A22715" t="str">
            <v>GV912-40A0000-000</v>
          </cell>
          <cell r="B22715" t="str">
            <v>V-GARD 520 WHITE FTIII+PVC</v>
          </cell>
          <cell r="C22715" t="str">
            <v xml:space="preserve"> </v>
          </cell>
        </row>
        <row r="22716">
          <cell r="A22716" t="str">
            <v>GV912-40A0500-000</v>
          </cell>
          <cell r="B22716" t="str">
            <v>V-GARD 520 WHITE FTIII+PVC</v>
          </cell>
          <cell r="C22716" t="str">
            <v xml:space="preserve"> </v>
          </cell>
        </row>
        <row r="22717">
          <cell r="A22717" t="str">
            <v>GV912-6000000-000</v>
          </cell>
          <cell r="B22717" t="str">
            <v>HELMET,V-GARD 520,NV,WHT,FTIII+PVC</v>
          </cell>
          <cell r="C22717" t="str">
            <v xml:space="preserve"> </v>
          </cell>
        </row>
        <row r="22718">
          <cell r="A22718" t="str">
            <v>GV912-60A0000-000</v>
          </cell>
          <cell r="B22718" t="str">
            <v>Helmet,V-Gard 520,NV,wht,FT,</v>
          </cell>
          <cell r="C22718" t="str">
            <v xml:space="preserve"> </v>
          </cell>
        </row>
        <row r="22719">
          <cell r="A22719" t="str">
            <v>GV913-0000000-000</v>
          </cell>
          <cell r="B22719" t="str">
            <v>Helmet,V-Gard 520,NV,wht,PK+F</v>
          </cell>
          <cell r="C22719" t="str">
            <v xml:space="preserve"> </v>
          </cell>
        </row>
        <row r="22720">
          <cell r="A22720" t="str">
            <v>GV913-00A0000-000</v>
          </cell>
          <cell r="B22720" t="str">
            <v>Helmet,V-Gard 520,NV,wht,PK+F</v>
          </cell>
          <cell r="C22720" t="str">
            <v xml:space="preserve"> </v>
          </cell>
        </row>
        <row r="22721">
          <cell r="A22721" t="str">
            <v>GV917-3000800-000</v>
          </cell>
          <cell r="B22721" t="str">
            <v>HELMET,V-GARD 520,NV,WHT,FT+T,</v>
          </cell>
          <cell r="C22721" t="str">
            <v xml:space="preserve"> </v>
          </cell>
        </row>
        <row r="22722">
          <cell r="A22722" t="str">
            <v>GV917-60A02C0-000</v>
          </cell>
          <cell r="B22722" t="str">
            <v>Helm,V-Gard 520, NB,wß, FTIII PVC TER</v>
          </cell>
          <cell r="C22722" t="str">
            <v xml:space="preserve"> </v>
          </cell>
        </row>
        <row r="22723">
          <cell r="A22723" t="str">
            <v>GV919-0000000-000</v>
          </cell>
          <cell r="B22723" t="str">
            <v>V-GARD 520 WHITE FTIII+F</v>
          </cell>
          <cell r="C22723" t="str">
            <v xml:space="preserve"> </v>
          </cell>
        </row>
        <row r="22724">
          <cell r="A22724" t="str">
            <v>GV919-0000500-000</v>
          </cell>
          <cell r="B22724" t="str">
            <v>Helmet,V-Gard 520,NV,wht,FTIII+F</v>
          </cell>
          <cell r="C22724" t="str">
            <v xml:space="preserve"> </v>
          </cell>
        </row>
        <row r="22725">
          <cell r="A22725" t="str">
            <v>GV919-0000560-000</v>
          </cell>
          <cell r="B22725" t="str">
            <v>Helmet,V-Gard 520,NV,wht,FTIII+F</v>
          </cell>
          <cell r="C22725" t="str">
            <v xml:space="preserve"> </v>
          </cell>
        </row>
        <row r="22726">
          <cell r="A22726" t="str">
            <v>GV919-00005A0-000</v>
          </cell>
          <cell r="B22726" t="str">
            <v>Helmet,V-Gard 520,NV,wht,FTIII+F</v>
          </cell>
          <cell r="C22726" t="str">
            <v xml:space="preserve"> </v>
          </cell>
        </row>
        <row r="22727">
          <cell r="A22727" t="str">
            <v>GV919-0029000-000</v>
          </cell>
          <cell r="B22727" t="str">
            <v xml:space="preserve"> ELECTRICIAN KIT,V-GARD,PREMIUM,CLASS 2</v>
          </cell>
          <cell r="C22727" t="str">
            <v xml:space="preserve"> </v>
          </cell>
        </row>
        <row r="22728">
          <cell r="A22728" t="str">
            <v>GV919-00A0000-000</v>
          </cell>
          <cell r="B22728" t="str">
            <v>V-GARD 520 WHITE FTIII+F</v>
          </cell>
          <cell r="C22728" t="str">
            <v xml:space="preserve"> </v>
          </cell>
        </row>
        <row r="22729">
          <cell r="A22729" t="str">
            <v>GV919-00A0300-000</v>
          </cell>
          <cell r="B22729" t="str">
            <v>Helmet,V-Gard 520,NV,wht,FTIII+F</v>
          </cell>
          <cell r="C22729" t="str">
            <v xml:space="preserve"> </v>
          </cell>
        </row>
        <row r="22730">
          <cell r="A22730" t="str">
            <v>GV919-00A0500-000</v>
          </cell>
          <cell r="B22730" t="str">
            <v>Helmet,V-Gard 520,NV,wht,FTIII+F</v>
          </cell>
          <cell r="C22730" t="str">
            <v xml:space="preserve"> </v>
          </cell>
        </row>
        <row r="22731">
          <cell r="A22731" t="str">
            <v>GV919-3000000-000</v>
          </cell>
          <cell r="B22731" t="str">
            <v>Helmet,V-Gard 520,NV,wht,FTIII+F</v>
          </cell>
          <cell r="C22731" t="str">
            <v xml:space="preserve"> </v>
          </cell>
        </row>
        <row r="22732">
          <cell r="A22732" t="str">
            <v>GV919-40A0000-000</v>
          </cell>
          <cell r="B22732" t="str">
            <v>V-GARD 520 WHITE FTIII+F</v>
          </cell>
          <cell r="C22732" t="str">
            <v xml:space="preserve"> </v>
          </cell>
        </row>
        <row r="22733">
          <cell r="A22733" t="str">
            <v>GV919-60A0000-000</v>
          </cell>
          <cell r="B22733" t="str">
            <v>Helmet,V-Gard 520,NV,wht,FT Premium,</v>
          </cell>
          <cell r="C22733" t="str">
            <v xml:space="preserve"> </v>
          </cell>
        </row>
        <row r="22734">
          <cell r="A22734" t="str">
            <v>GV919-60A0060-000</v>
          </cell>
          <cell r="B22734" t="str">
            <v>Helmet,V-Gard 520,NV,wht,FT Premium,</v>
          </cell>
          <cell r="C22734" t="str">
            <v xml:space="preserve"> </v>
          </cell>
        </row>
        <row r="22735">
          <cell r="A22735" t="str">
            <v>GV919-60A0500-000</v>
          </cell>
          <cell r="B22735" t="str">
            <v>Helmet,V-Gard 520,NV,wht,FTIII+F</v>
          </cell>
          <cell r="C22735" t="str">
            <v xml:space="preserve"> </v>
          </cell>
        </row>
        <row r="22736">
          <cell r="A22736" t="str">
            <v>GV921-0000000-000</v>
          </cell>
          <cell r="B22736" t="str">
            <v>V-GARD 520 YELLOW PK+PVC</v>
          </cell>
          <cell r="C22736" t="str">
            <v xml:space="preserve"> </v>
          </cell>
        </row>
        <row r="22737">
          <cell r="A22737" t="str">
            <v>GV921-00A0000-000</v>
          </cell>
          <cell r="B22737" t="str">
            <v>V-GARD 520 YELLOW PK+PVC</v>
          </cell>
          <cell r="C22737" t="str">
            <v xml:space="preserve"> </v>
          </cell>
        </row>
        <row r="22738">
          <cell r="A22738" t="str">
            <v>GV921-2000000-000</v>
          </cell>
          <cell r="B22738" t="str">
            <v>V-GARD 520 YELLOW PK+PVC</v>
          </cell>
          <cell r="C22738" t="str">
            <v xml:space="preserve"> </v>
          </cell>
        </row>
        <row r="22739">
          <cell r="A22739" t="str">
            <v>GV921-4000000-000</v>
          </cell>
          <cell r="B22739" t="str">
            <v>Helmet,V-Gard 520,NV,yel,PK+PVC</v>
          </cell>
          <cell r="C22739" t="str">
            <v xml:space="preserve"> </v>
          </cell>
        </row>
        <row r="22740">
          <cell r="A22740" t="str">
            <v>GV922-0000000-000</v>
          </cell>
          <cell r="B22740" t="str">
            <v>V-GARD 520 YELLOW FTIII+PVC</v>
          </cell>
          <cell r="C22740" t="str">
            <v xml:space="preserve"> </v>
          </cell>
        </row>
        <row r="22741">
          <cell r="A22741" t="str">
            <v>GV922-0000060-000</v>
          </cell>
          <cell r="B22741" t="str">
            <v>V-GARD 520 YELLOW FTIII+PVC</v>
          </cell>
          <cell r="C22741" t="str">
            <v xml:space="preserve"> </v>
          </cell>
        </row>
        <row r="22742">
          <cell r="A22742" t="str">
            <v>GV922-0000100-000</v>
          </cell>
          <cell r="B22742" t="str">
            <v>V-GARD 520 YELLOW FTIII+PVC</v>
          </cell>
          <cell r="C22742" t="str">
            <v xml:space="preserve"> </v>
          </cell>
        </row>
        <row r="22743">
          <cell r="A22743" t="str">
            <v>GV922-00A0000-000</v>
          </cell>
          <cell r="B22743" t="str">
            <v>V-GARD 520 YELLOW FTIII+PVC</v>
          </cell>
          <cell r="C22743" t="str">
            <v xml:space="preserve"> </v>
          </cell>
        </row>
        <row r="22744">
          <cell r="A22744" t="str">
            <v>GV922-3000130-000</v>
          </cell>
          <cell r="B22744" t="str">
            <v>HELMET,V-GARD 520,NV,YEL,FTIII+PVC</v>
          </cell>
          <cell r="C22744" t="str">
            <v xml:space="preserve"> </v>
          </cell>
        </row>
        <row r="22745">
          <cell r="A22745" t="str">
            <v>GV922-3000560-000</v>
          </cell>
          <cell r="B22745" t="str">
            <v>V-GARD 520 YELLOW FTIII+PVC</v>
          </cell>
          <cell r="C22745" t="str">
            <v xml:space="preserve"> </v>
          </cell>
        </row>
        <row r="22746">
          <cell r="A22746" t="str">
            <v>GV922-4000000-000</v>
          </cell>
          <cell r="B22746" t="str">
            <v>V-GARD 520 YELLOW FTIII+PVC</v>
          </cell>
          <cell r="C22746" t="str">
            <v xml:space="preserve"> </v>
          </cell>
        </row>
        <row r="22747">
          <cell r="A22747" t="str">
            <v>GV922-4000300-000</v>
          </cell>
          <cell r="B22747" t="str">
            <v>Helmet,V-Gard 520,NV,yel,FTIII+PVC</v>
          </cell>
          <cell r="C22747" t="str">
            <v xml:space="preserve"> </v>
          </cell>
        </row>
        <row r="22748">
          <cell r="A22748" t="str">
            <v>GV922-40A0000-000</v>
          </cell>
          <cell r="B22748" t="str">
            <v>V-GARD 520 YELLOW FTIII+PVC</v>
          </cell>
          <cell r="C22748" t="str">
            <v xml:space="preserve"> </v>
          </cell>
        </row>
        <row r="22749">
          <cell r="A22749" t="str">
            <v>GV923-0000000-000</v>
          </cell>
          <cell r="B22749" t="str">
            <v>Helmet,V-Gard 520,NV,yel,PK+F</v>
          </cell>
          <cell r="C22749" t="str">
            <v xml:space="preserve"> </v>
          </cell>
        </row>
        <row r="22750">
          <cell r="A22750" t="str">
            <v>GV923-00A0000-000</v>
          </cell>
          <cell r="B22750" t="str">
            <v>Helmet,V-Gard 520,NV,yel,PK+F</v>
          </cell>
          <cell r="C22750" t="str">
            <v xml:space="preserve"> </v>
          </cell>
        </row>
        <row r="22751">
          <cell r="A22751" t="str">
            <v>GV927-0000000-000</v>
          </cell>
          <cell r="B22751" t="str">
            <v>Helm,V-Gard 520, NB,glb,FTIII PVC+T</v>
          </cell>
          <cell r="C22751" t="str">
            <v xml:space="preserve"> </v>
          </cell>
        </row>
        <row r="22752">
          <cell r="A22752" t="str">
            <v>GV929-0000000-000</v>
          </cell>
          <cell r="B22752" t="str">
            <v>Helm,V-Gard 520, NB,glb,FTIII wechselb</v>
          </cell>
          <cell r="C22752" t="str">
            <v xml:space="preserve"> </v>
          </cell>
        </row>
        <row r="22753">
          <cell r="A22753" t="str">
            <v>GV929-00A0000-000</v>
          </cell>
          <cell r="B22753" t="str">
            <v>Helmet,V-Gard 520,NV,yel,FTIII+F</v>
          </cell>
          <cell r="C22753" t="str">
            <v xml:space="preserve"> </v>
          </cell>
        </row>
        <row r="22754">
          <cell r="A22754" t="str">
            <v>GV929-3000000-000</v>
          </cell>
          <cell r="B22754" t="str">
            <v>Helmet,V-Gard 520,NV,yel,FTIII+F</v>
          </cell>
          <cell r="C22754" t="str">
            <v xml:space="preserve"> </v>
          </cell>
        </row>
        <row r="22755">
          <cell r="A22755" t="str">
            <v>GV929-60A0000-000</v>
          </cell>
          <cell r="B22755" t="str">
            <v>Helmet,V-Gard 520,NV,yel,FTIII+F</v>
          </cell>
          <cell r="C22755" t="str">
            <v xml:space="preserve"> </v>
          </cell>
        </row>
        <row r="22756">
          <cell r="A22756" t="str">
            <v>GV929-60A00C0-000</v>
          </cell>
          <cell r="B22756" t="str">
            <v>Helmet,V-Gard 520,NV,yel,FTIII+F</v>
          </cell>
          <cell r="C22756" t="str">
            <v xml:space="preserve"> </v>
          </cell>
        </row>
        <row r="22757">
          <cell r="A22757" t="str">
            <v>GV931-0000000-000</v>
          </cell>
          <cell r="B22757" t="str">
            <v>V-GARD 520 RED PK+PVC</v>
          </cell>
          <cell r="C22757" t="str">
            <v xml:space="preserve"> </v>
          </cell>
        </row>
        <row r="22758">
          <cell r="A22758" t="str">
            <v>GV931-00A0000-000</v>
          </cell>
          <cell r="B22758" t="str">
            <v>V-GARD 520 RED PK+PVC</v>
          </cell>
          <cell r="C22758" t="str">
            <v xml:space="preserve"> </v>
          </cell>
        </row>
        <row r="22759">
          <cell r="A22759" t="str">
            <v>GV931-4000000-000</v>
          </cell>
          <cell r="B22759" t="str">
            <v>Helmet,V-Gard 520,NV,red,PK+PVC</v>
          </cell>
          <cell r="C22759" t="str">
            <v xml:space="preserve"> </v>
          </cell>
        </row>
        <row r="22760">
          <cell r="A22760" t="str">
            <v>GV932-0000000-000</v>
          </cell>
          <cell r="B22760" t="str">
            <v>V-GARD 520 RED FTIII+PVC</v>
          </cell>
          <cell r="C22760" t="str">
            <v xml:space="preserve"> </v>
          </cell>
        </row>
        <row r="22761">
          <cell r="A22761" t="str">
            <v>GV932-00A0000-000</v>
          </cell>
          <cell r="B22761" t="str">
            <v>V-GARD 520 RED FTIII+PVC</v>
          </cell>
          <cell r="C22761" t="str">
            <v xml:space="preserve"> </v>
          </cell>
        </row>
        <row r="22762">
          <cell r="A22762" t="str">
            <v>GV932-1000300-000</v>
          </cell>
          <cell r="B22762" t="str">
            <v>Helmet,V-Gard 520,NV,red,FTIII+PVC</v>
          </cell>
          <cell r="C22762" t="str">
            <v xml:space="preserve"> </v>
          </cell>
        </row>
        <row r="22763">
          <cell r="A22763" t="str">
            <v>GV932-3000000-000</v>
          </cell>
          <cell r="B22763" t="str">
            <v>Helmet,V-Gard 520,NV,red,FTIII+PVC</v>
          </cell>
          <cell r="C22763" t="str">
            <v xml:space="preserve"> </v>
          </cell>
        </row>
        <row r="22764">
          <cell r="A22764" t="str">
            <v>GV932-3000130-000</v>
          </cell>
          <cell r="B22764" t="str">
            <v>HELMET,V-GARD 520,NV,RED,FTIII+PVC</v>
          </cell>
          <cell r="C22764" t="str">
            <v xml:space="preserve"> </v>
          </cell>
        </row>
        <row r="22765">
          <cell r="A22765" t="str">
            <v>GV932-4000000-000</v>
          </cell>
          <cell r="B22765" t="str">
            <v>V-GARD 520 RED FTIII+PVC</v>
          </cell>
          <cell r="C22765" t="str">
            <v xml:space="preserve"> </v>
          </cell>
        </row>
        <row r="22766">
          <cell r="A22766" t="str">
            <v>GV932-4000300-000</v>
          </cell>
          <cell r="B22766" t="str">
            <v>V-GARD 520 RED FTIII+PVC</v>
          </cell>
          <cell r="C22766" t="str">
            <v xml:space="preserve"> </v>
          </cell>
        </row>
        <row r="22767">
          <cell r="A22767" t="str">
            <v>GV932-4000500-000</v>
          </cell>
          <cell r="B22767" t="str">
            <v>Helmet,V-Gard 520,NV,red,FTIII+PVC</v>
          </cell>
          <cell r="C22767" t="str">
            <v xml:space="preserve"> </v>
          </cell>
        </row>
        <row r="22768">
          <cell r="A22768" t="str">
            <v>GV932-40A0000-000</v>
          </cell>
          <cell r="B22768" t="str">
            <v>V-GARD 520 RED FTIII+PVC</v>
          </cell>
          <cell r="C22768" t="str">
            <v xml:space="preserve"> </v>
          </cell>
        </row>
        <row r="22769">
          <cell r="A22769" t="str">
            <v>GV933-0000000-000</v>
          </cell>
          <cell r="B22769" t="str">
            <v>Helmet,V-Gard 520,NV,red,PK+F</v>
          </cell>
          <cell r="C22769" t="str">
            <v xml:space="preserve"> </v>
          </cell>
        </row>
        <row r="22770">
          <cell r="A22770" t="str">
            <v>GV933-00A0000-000</v>
          </cell>
          <cell r="B22770" t="str">
            <v>Helmet,V-Gard 520,NV,red,PK+F</v>
          </cell>
          <cell r="C22770" t="str">
            <v xml:space="preserve"> </v>
          </cell>
        </row>
        <row r="22771">
          <cell r="A22771" t="str">
            <v>GV939-0000060-000</v>
          </cell>
          <cell r="B22771" t="str">
            <v>Helmet,V-Gard 520,NV,red,FTIII+F</v>
          </cell>
          <cell r="C22771" t="str">
            <v xml:space="preserve"> </v>
          </cell>
        </row>
        <row r="22772">
          <cell r="A22772" t="str">
            <v>GV939-00A0000-000</v>
          </cell>
          <cell r="B22772" t="str">
            <v>Helmet,V-Gard 520,NV,red,FTIII+F</v>
          </cell>
          <cell r="C22772" t="str">
            <v xml:space="preserve"> </v>
          </cell>
        </row>
        <row r="22773">
          <cell r="A22773" t="str">
            <v>GV939-4000500-000</v>
          </cell>
          <cell r="B22773" t="str">
            <v>Helmet,V-Gard 520,NV,red,FTIII+F</v>
          </cell>
          <cell r="C22773" t="str">
            <v xml:space="preserve"> </v>
          </cell>
        </row>
        <row r="22774">
          <cell r="A22774" t="str">
            <v>GV941-0000000-000</v>
          </cell>
          <cell r="B22774" t="str">
            <v>V-GARD 520 GREEN PK+PVC</v>
          </cell>
          <cell r="C22774" t="str">
            <v xml:space="preserve"> </v>
          </cell>
        </row>
        <row r="22775">
          <cell r="A22775" t="str">
            <v>GV941-00A0000-000</v>
          </cell>
          <cell r="B22775" t="str">
            <v>V-GARD 520 GREEN PK+PVC</v>
          </cell>
          <cell r="C22775" t="str">
            <v xml:space="preserve"> </v>
          </cell>
        </row>
        <row r="22776">
          <cell r="A22776" t="str">
            <v>GV941-4000000-000</v>
          </cell>
          <cell r="B22776" t="str">
            <v>HELMET,V-GARD 520,NV,GRN,PK+PVC</v>
          </cell>
          <cell r="C22776" t="str">
            <v xml:space="preserve"> </v>
          </cell>
        </row>
        <row r="22777">
          <cell r="A22777" t="str">
            <v>GV942-0000000-000</v>
          </cell>
          <cell r="B22777" t="str">
            <v>V-GARD 520 GREEN FTIII+PVC</v>
          </cell>
          <cell r="C22777" t="str">
            <v xml:space="preserve"> </v>
          </cell>
        </row>
        <row r="22778">
          <cell r="A22778" t="str">
            <v>GV942-0000060-000</v>
          </cell>
          <cell r="B22778" t="str">
            <v>Helmet,V-Gard 520,NV,grn,FTIII+PVC</v>
          </cell>
          <cell r="C22778" t="str">
            <v xml:space="preserve"> </v>
          </cell>
        </row>
        <row r="22779">
          <cell r="A22779" t="str">
            <v>GV942-00A0000-000</v>
          </cell>
          <cell r="B22779" t="str">
            <v>V-GARD 520 GREEN FTIII+PVC</v>
          </cell>
          <cell r="C22779" t="str">
            <v xml:space="preserve"> </v>
          </cell>
        </row>
        <row r="22780">
          <cell r="A22780" t="str">
            <v>GV942-4000000-000</v>
          </cell>
          <cell r="B22780" t="str">
            <v>V-GARD 520 GREEN FTIII+PVC</v>
          </cell>
          <cell r="C22780" t="str">
            <v xml:space="preserve"> </v>
          </cell>
        </row>
        <row r="22781">
          <cell r="A22781" t="str">
            <v>GV942-40A0000-000</v>
          </cell>
          <cell r="B22781" t="str">
            <v>V-GARD 520 GREEN FTIII+PVC</v>
          </cell>
          <cell r="C22781" t="str">
            <v xml:space="preserve"> </v>
          </cell>
        </row>
        <row r="22782">
          <cell r="A22782" t="str">
            <v>GV943-0000000-000</v>
          </cell>
          <cell r="B22782" t="str">
            <v>Helmet,V-Gard 520,NV,grn,PK+F</v>
          </cell>
          <cell r="C22782" t="str">
            <v xml:space="preserve"> </v>
          </cell>
        </row>
        <row r="22783">
          <cell r="A22783" t="str">
            <v>GV943-00A0000-000</v>
          </cell>
          <cell r="B22783" t="str">
            <v>Helmet,V-Gard 520,NV,grn,PK+F</v>
          </cell>
          <cell r="C22783" t="str">
            <v xml:space="preserve"> </v>
          </cell>
        </row>
        <row r="22784">
          <cell r="A22784" t="str">
            <v>GV949-0000000-000</v>
          </cell>
          <cell r="B22784" t="str">
            <v>Helmet,V-Gard 520,NV,grn,FTIII+F</v>
          </cell>
          <cell r="C22784" t="str">
            <v xml:space="preserve"> </v>
          </cell>
        </row>
        <row r="22785">
          <cell r="A22785" t="str">
            <v>GV949-00A0000-000</v>
          </cell>
          <cell r="B22785" t="str">
            <v>Helmet,V-Gard 520,NV,grn,FTIII+F</v>
          </cell>
          <cell r="C22785" t="str">
            <v xml:space="preserve"> </v>
          </cell>
        </row>
        <row r="22786">
          <cell r="A22786" t="str">
            <v>GV949-30007A0-000</v>
          </cell>
          <cell r="B22786" t="str">
            <v>Helmet,V-Gard 520,NV,grn,FTIII+F</v>
          </cell>
          <cell r="C22786" t="str">
            <v xml:space="preserve"> </v>
          </cell>
        </row>
        <row r="22787">
          <cell r="A22787" t="str">
            <v>GV949-50A0560-000</v>
          </cell>
          <cell r="B22787" t="str">
            <v>Helmet,V-Gard 520,NV,grn,FTIII+F</v>
          </cell>
          <cell r="C22787" t="str">
            <v xml:space="preserve"> </v>
          </cell>
        </row>
        <row r="22788">
          <cell r="A22788" t="str">
            <v>GV949-60A0000-000</v>
          </cell>
          <cell r="B22788" t="str">
            <v>Helmet,V-Gard 520,NV,grn,FTIII+F</v>
          </cell>
          <cell r="C22788" t="str">
            <v xml:space="preserve"> </v>
          </cell>
        </row>
        <row r="22789">
          <cell r="A22789" t="str">
            <v>GV951-0000000-000</v>
          </cell>
          <cell r="B22789" t="str">
            <v>V-GARD 520 BLUE PK+PVC</v>
          </cell>
          <cell r="C22789" t="str">
            <v xml:space="preserve"> </v>
          </cell>
        </row>
        <row r="22790">
          <cell r="A22790" t="str">
            <v>GV951-00A0000-000</v>
          </cell>
          <cell r="B22790" t="str">
            <v>V-GARD 520 BLUE PK+PVC</v>
          </cell>
          <cell r="C22790" t="str">
            <v xml:space="preserve"> </v>
          </cell>
        </row>
        <row r="22791">
          <cell r="A22791" t="str">
            <v>GV951-4000000-000</v>
          </cell>
          <cell r="B22791" t="str">
            <v>V-GARD 520 BLUE PK+PVC</v>
          </cell>
          <cell r="C22791" t="str">
            <v xml:space="preserve"> </v>
          </cell>
        </row>
        <row r="22792">
          <cell r="A22792" t="str">
            <v>GV952-0000000-000</v>
          </cell>
          <cell r="B22792" t="str">
            <v>V-GARD 520 BLUE FTIII+PVC</v>
          </cell>
          <cell r="C22792" t="str">
            <v xml:space="preserve"> </v>
          </cell>
        </row>
        <row r="22793">
          <cell r="A22793" t="str">
            <v>GV952-00005A0-000</v>
          </cell>
          <cell r="B22793" t="str">
            <v>Helmet,V-Gard 520,NV,blu,FT,</v>
          </cell>
          <cell r="C22793" t="str">
            <v xml:space="preserve"> </v>
          </cell>
        </row>
        <row r="22794">
          <cell r="A22794" t="str">
            <v>GV952-00A0000-000</v>
          </cell>
          <cell r="B22794" t="str">
            <v>V-GARD 520 BLUE FTIII+PVC</v>
          </cell>
          <cell r="C22794" t="str">
            <v xml:space="preserve"> </v>
          </cell>
        </row>
        <row r="22795">
          <cell r="A22795" t="str">
            <v>GV952-3000000-000</v>
          </cell>
          <cell r="B22795" t="str">
            <v>Helmet,V-Gard 520,NV,blu,FTIII+PVC</v>
          </cell>
          <cell r="C22795" t="str">
            <v xml:space="preserve"> </v>
          </cell>
        </row>
        <row r="22796">
          <cell r="A22796" t="str">
            <v>GV952-3000130-000</v>
          </cell>
          <cell r="B22796" t="str">
            <v>HELMET,V-GARD 520,NV,BLU,FTIII+PVC,</v>
          </cell>
          <cell r="C22796" t="str">
            <v xml:space="preserve"> </v>
          </cell>
        </row>
        <row r="22797">
          <cell r="A22797" t="str">
            <v>GV952-4000000-000</v>
          </cell>
          <cell r="B22797" t="str">
            <v>V-GARD 520 BLUE FTIII+PVC</v>
          </cell>
          <cell r="C22797" t="str">
            <v xml:space="preserve"> </v>
          </cell>
        </row>
        <row r="22798">
          <cell r="A22798" t="str">
            <v>GV952-4000500-000</v>
          </cell>
          <cell r="B22798" t="str">
            <v>Helmet,V-Gard 520,NV,blu,FTIII+PVC</v>
          </cell>
          <cell r="C22798" t="str">
            <v xml:space="preserve"> </v>
          </cell>
        </row>
        <row r="22799">
          <cell r="A22799" t="str">
            <v>GV952-40A0000-000</v>
          </cell>
          <cell r="B22799" t="str">
            <v>V-GARD 520 BLUE FTIII+PVC</v>
          </cell>
          <cell r="C22799" t="str">
            <v xml:space="preserve"> </v>
          </cell>
        </row>
        <row r="22800">
          <cell r="A22800" t="str">
            <v>GV952-60A0000-000</v>
          </cell>
          <cell r="B22800" t="str">
            <v>Helmet,V-Gard 520,NV,blu,FTIII+PVC</v>
          </cell>
          <cell r="C22800" t="str">
            <v xml:space="preserve"> </v>
          </cell>
        </row>
        <row r="22801">
          <cell r="A22801" t="str">
            <v>GV953-0000000-000</v>
          </cell>
          <cell r="B22801" t="str">
            <v>Helmet,V-Gard 520,NV,blu,PK+F</v>
          </cell>
          <cell r="C22801" t="str">
            <v xml:space="preserve"> </v>
          </cell>
        </row>
        <row r="22802">
          <cell r="A22802" t="str">
            <v>GV953-00A0000-000</v>
          </cell>
          <cell r="B22802" t="str">
            <v>Helmet,V-Gard 520,NV,blu,PK+F</v>
          </cell>
          <cell r="C22802" t="str">
            <v xml:space="preserve"> </v>
          </cell>
        </row>
        <row r="22803">
          <cell r="A22803" t="str">
            <v>GV957-1000100-000</v>
          </cell>
          <cell r="B22803" t="str">
            <v>HELMET,V-GARD 520,NV,BLU,FTIII+PVC+T,</v>
          </cell>
          <cell r="C22803" t="str">
            <v xml:space="preserve"> </v>
          </cell>
        </row>
        <row r="22804">
          <cell r="A22804" t="str">
            <v>GV959-00005B0-000</v>
          </cell>
          <cell r="B22804" t="str">
            <v>V-GARD 520 BLUE FTIII+F</v>
          </cell>
          <cell r="C22804" t="str">
            <v xml:space="preserve"> </v>
          </cell>
        </row>
        <row r="22805">
          <cell r="A22805" t="str">
            <v>GV959-00A0000-000</v>
          </cell>
          <cell r="B22805" t="str">
            <v>Helmet,V-Gard 520,NV,blu,FTIII+F</v>
          </cell>
          <cell r="C22805" t="str">
            <v xml:space="preserve"> </v>
          </cell>
        </row>
        <row r="22806">
          <cell r="A22806" t="str">
            <v>GV959-00A00C0-000</v>
          </cell>
          <cell r="B22806" t="str">
            <v>Helmet,V-Gard 520,NV,blu,FTIII+F</v>
          </cell>
          <cell r="C22806" t="str">
            <v xml:space="preserve"> </v>
          </cell>
        </row>
        <row r="22807">
          <cell r="A22807" t="str">
            <v>GV959-6000260-000</v>
          </cell>
          <cell r="B22807" t="str">
            <v>Helmet,V-Gard 520,NV,blu,FTIII+F</v>
          </cell>
          <cell r="C22807" t="str">
            <v xml:space="preserve"> </v>
          </cell>
        </row>
        <row r="22808">
          <cell r="A22808" t="str">
            <v>GV959-60A0000-000</v>
          </cell>
          <cell r="B22808" t="str">
            <v>Helmet,V-Gard 520,NV,blu,FTIII+F</v>
          </cell>
          <cell r="C22808" t="str">
            <v xml:space="preserve"> </v>
          </cell>
        </row>
        <row r="22809">
          <cell r="A22809" t="str">
            <v>GV961-0000000-000</v>
          </cell>
          <cell r="B22809" t="str">
            <v>V-GARD 520 ORANGE PK+PVC</v>
          </cell>
          <cell r="C22809" t="str">
            <v xml:space="preserve"> </v>
          </cell>
        </row>
        <row r="22810">
          <cell r="A22810" t="str">
            <v>GV961-00A0000-000</v>
          </cell>
          <cell r="B22810" t="str">
            <v>V-GARD 520 ORANGE PK+PVC</v>
          </cell>
          <cell r="C22810" t="str">
            <v xml:space="preserve"> </v>
          </cell>
        </row>
        <row r="22811">
          <cell r="A22811" t="str">
            <v>GV961-4000000-000</v>
          </cell>
          <cell r="B22811" t="str">
            <v>V-GARD 520 ORANGE PK+PVC</v>
          </cell>
          <cell r="C22811" t="str">
            <v xml:space="preserve"> </v>
          </cell>
        </row>
        <row r="22812">
          <cell r="A22812" t="str">
            <v>GV962-0000000-000</v>
          </cell>
          <cell r="B22812" t="str">
            <v>V-GARD 520 ORANGE FTIII+PVC</v>
          </cell>
          <cell r="C22812" t="str">
            <v xml:space="preserve"> </v>
          </cell>
        </row>
        <row r="22813">
          <cell r="A22813" t="str">
            <v>GV962-0000060-000</v>
          </cell>
          <cell r="B22813" t="str">
            <v>Helmet,V-Gard 520,NV,orn,FTIII+PVC</v>
          </cell>
          <cell r="C22813" t="str">
            <v xml:space="preserve"> </v>
          </cell>
        </row>
        <row r="22814">
          <cell r="A22814" t="str">
            <v>GV962-0000760-000</v>
          </cell>
          <cell r="B22814" t="str">
            <v>V-GARD 520 ORANGE FTIII+PVC</v>
          </cell>
          <cell r="C22814" t="str">
            <v xml:space="preserve"> </v>
          </cell>
        </row>
        <row r="22815">
          <cell r="A22815" t="str">
            <v>GV962-00A0000-000</v>
          </cell>
          <cell r="B22815" t="str">
            <v>V-GARD 520 ORANGE FTIII+PVC</v>
          </cell>
          <cell r="C22815" t="str">
            <v xml:space="preserve"> </v>
          </cell>
        </row>
        <row r="22816">
          <cell r="A22816" t="str">
            <v>GV962-00A0000-O38</v>
          </cell>
          <cell r="B22816" t="str">
            <v>Helmet,V-Gard 520,NV,orn,FTIII+PVCAS INT</v>
          </cell>
          <cell r="C22816" t="str">
            <v xml:space="preserve"> </v>
          </cell>
        </row>
        <row r="22817">
          <cell r="A22817" t="str">
            <v>GV962-4000000-000</v>
          </cell>
          <cell r="B22817" t="str">
            <v>V-GARD 520 ORANGE FTIII+PVC</v>
          </cell>
          <cell r="C22817" t="str">
            <v xml:space="preserve"> </v>
          </cell>
        </row>
        <row r="22818">
          <cell r="A22818" t="str">
            <v>GV962-40A0000-000</v>
          </cell>
          <cell r="B22818" t="str">
            <v>V-GARD 520 ORANGE FTIII+PVC</v>
          </cell>
          <cell r="C22818" t="str">
            <v xml:space="preserve"> </v>
          </cell>
        </row>
        <row r="22819">
          <cell r="A22819" t="str">
            <v>GV963-0000000-000</v>
          </cell>
          <cell r="B22819" t="str">
            <v>Helmet,V-Gard 520,NV,orn,PK+F</v>
          </cell>
          <cell r="C22819" t="str">
            <v xml:space="preserve"> </v>
          </cell>
        </row>
        <row r="22820">
          <cell r="A22820" t="str">
            <v>GV963-00A0000-000</v>
          </cell>
          <cell r="B22820" t="str">
            <v>Helmet,V-Gard 520,NV,orn,PK+F</v>
          </cell>
          <cell r="C22820" t="str">
            <v xml:space="preserve"> </v>
          </cell>
        </row>
        <row r="22821">
          <cell r="A22821" t="str">
            <v>GV969-0000000-000</v>
          </cell>
          <cell r="B22821" t="str">
            <v>Helmet,V-Gard 520,NV,orn,FTIII+F</v>
          </cell>
          <cell r="C22821" t="str">
            <v xml:space="preserve"> </v>
          </cell>
        </row>
        <row r="22822">
          <cell r="A22822" t="str">
            <v>GV969-0000040-000</v>
          </cell>
          <cell r="B22822" t="str">
            <v>Helmet,V-Gard 520,NV,orn,FTIII+F</v>
          </cell>
          <cell r="C22822" t="str">
            <v xml:space="preserve"> </v>
          </cell>
        </row>
        <row r="22823">
          <cell r="A22823" t="str">
            <v>GV969-0000100-000</v>
          </cell>
          <cell r="B22823" t="str">
            <v>Helmet,V-Gard 520,NV,orn,FTIII+F</v>
          </cell>
          <cell r="C22823" t="str">
            <v xml:space="preserve"> </v>
          </cell>
        </row>
        <row r="22824">
          <cell r="A22824" t="str">
            <v>GV969-00A0000-000</v>
          </cell>
          <cell r="B22824" t="str">
            <v>Helmet,V-Gard 520,NV,orn,FTIII+F</v>
          </cell>
          <cell r="C22824" t="str">
            <v xml:space="preserve"> </v>
          </cell>
        </row>
        <row r="22825">
          <cell r="A22825" t="str">
            <v>GV969-6000840-000</v>
          </cell>
          <cell r="B22825" t="str">
            <v>Helmet,V-Gard 520,NV,orn,FTIII+F</v>
          </cell>
          <cell r="C22825" t="str">
            <v xml:space="preserve"> </v>
          </cell>
        </row>
        <row r="22826">
          <cell r="A22826" t="str">
            <v>GV969-60A0840-000</v>
          </cell>
          <cell r="B22826" t="str">
            <v>Helmet,V-Gard 520,NV,orn,FTIII+F</v>
          </cell>
          <cell r="C22826" t="str">
            <v xml:space="preserve"> </v>
          </cell>
        </row>
        <row r="22827">
          <cell r="A22827" t="str">
            <v>GV971-0000000-000</v>
          </cell>
          <cell r="B22827" t="str">
            <v>V-GARD 520 GREY+PVC</v>
          </cell>
          <cell r="C22827" t="str">
            <v xml:space="preserve"> </v>
          </cell>
        </row>
        <row r="22828">
          <cell r="A22828" t="str">
            <v>GV972-0000000-000</v>
          </cell>
          <cell r="B22828" t="str">
            <v>V-GARD 520 GREY FTIII+PVC</v>
          </cell>
          <cell r="C22828" t="str">
            <v xml:space="preserve"> </v>
          </cell>
        </row>
        <row r="22829">
          <cell r="A22829" t="str">
            <v>GV973-0000000-000</v>
          </cell>
          <cell r="B22829" t="str">
            <v>Helmet,V-Gard 520,NV,gra,PK+F</v>
          </cell>
          <cell r="C22829" t="str">
            <v xml:space="preserve"> </v>
          </cell>
        </row>
        <row r="22830">
          <cell r="A22830" t="str">
            <v>GV973-00A0000-000</v>
          </cell>
          <cell r="B22830" t="str">
            <v>Helmet,V-Gard 520,NV,gra,PK+F</v>
          </cell>
          <cell r="C22830" t="str">
            <v xml:space="preserve"> </v>
          </cell>
        </row>
        <row r="22831">
          <cell r="A22831" t="str">
            <v>GV981-0000000-000</v>
          </cell>
          <cell r="B22831" t="str">
            <v>V-GARD 520 BLACK PK+PVC</v>
          </cell>
          <cell r="C22831" t="str">
            <v xml:space="preserve"> </v>
          </cell>
        </row>
        <row r="22832">
          <cell r="A22832" t="str">
            <v>GV982-0000000-000</v>
          </cell>
          <cell r="B22832" t="str">
            <v>V-GARD 520 BLACK FTIII+PVC</v>
          </cell>
          <cell r="C22832" t="str">
            <v xml:space="preserve"> </v>
          </cell>
        </row>
        <row r="22833">
          <cell r="A22833" t="str">
            <v>GV982-00A0000-000</v>
          </cell>
          <cell r="B22833" t="str">
            <v>Helmet,V-Gard 520,NV,blk,FTIII+PVC</v>
          </cell>
          <cell r="C22833" t="str">
            <v xml:space="preserve"> </v>
          </cell>
        </row>
        <row r="22834">
          <cell r="A22834" t="str">
            <v>GV982-4000140-000</v>
          </cell>
          <cell r="B22834" t="str">
            <v>V-GARD 520 BLACK FTIII+PVC</v>
          </cell>
          <cell r="C22834" t="str">
            <v xml:space="preserve"> </v>
          </cell>
        </row>
        <row r="22835">
          <cell r="A22835" t="str">
            <v>GV983-00A0000-000</v>
          </cell>
          <cell r="B22835" t="str">
            <v>Helmet,V-Gard 520,NV,blk,PK+F</v>
          </cell>
          <cell r="C22835" t="str">
            <v xml:space="preserve"> </v>
          </cell>
        </row>
        <row r="22836">
          <cell r="A22836" t="str">
            <v>GV991-0000000-000</v>
          </cell>
          <cell r="B22836" t="str">
            <v>V-GARD 520 ORANGE HV PK+PVC</v>
          </cell>
          <cell r="C22836" t="str">
            <v xml:space="preserve"> </v>
          </cell>
        </row>
        <row r="22837">
          <cell r="A22837" t="str">
            <v>GV991-00000B0-000</v>
          </cell>
          <cell r="B22837" t="str">
            <v>Helmet,V-Gard 520,NV,hvo,PK+PVC</v>
          </cell>
          <cell r="C22837" t="str">
            <v xml:space="preserve"> </v>
          </cell>
        </row>
        <row r="22838">
          <cell r="A22838" t="str">
            <v>GV992-0000000-000</v>
          </cell>
          <cell r="B22838" t="str">
            <v>V-GARD 520 ORANGE HV FTIII+PVC</v>
          </cell>
          <cell r="C22838" t="str">
            <v xml:space="preserve"> </v>
          </cell>
        </row>
        <row r="22839">
          <cell r="A22839" t="str">
            <v>GV993-00000B0-000</v>
          </cell>
          <cell r="B22839" t="str">
            <v>Helmet,V-Gard 520,NV,hvo,PK+F</v>
          </cell>
          <cell r="C22839" t="str">
            <v xml:space="preserve"> </v>
          </cell>
        </row>
        <row r="22840">
          <cell r="A22840" t="str">
            <v>GV993-0000560-000</v>
          </cell>
          <cell r="B22840" t="str">
            <v>Helmet,V-Gard 520,NV,hvo,PK+F</v>
          </cell>
          <cell r="C22840" t="str">
            <v xml:space="preserve"> </v>
          </cell>
        </row>
        <row r="22841">
          <cell r="A22841" t="str">
            <v>GV999-0000040-000</v>
          </cell>
          <cell r="B22841" t="str">
            <v>Helmet,V-Gard 520,NV,hvo,FTIII+F</v>
          </cell>
          <cell r="C22841" t="str">
            <v xml:space="preserve"> </v>
          </cell>
        </row>
        <row r="22842">
          <cell r="A22842" t="str">
            <v>GV999-00A0000-000</v>
          </cell>
          <cell r="B22842" t="str">
            <v>Helmet,V-Gard 520,NV,hvo,FTIII+F</v>
          </cell>
          <cell r="C22842" t="str">
            <v xml:space="preserve"> </v>
          </cell>
        </row>
        <row r="22843">
          <cell r="A22843" t="str">
            <v>GV999-30007A0-000</v>
          </cell>
          <cell r="B22843" t="str">
            <v>Helmet,V-Gard 520,NV,hvo,FTIII+F</v>
          </cell>
          <cell r="C22843" t="str">
            <v xml:space="preserve"> </v>
          </cell>
        </row>
        <row r="22844">
          <cell r="A22844" t="str">
            <v>GV9A1-0000000-000</v>
          </cell>
          <cell r="B22844" t="str">
            <v>V-GARD 520 YELLOW HV PK+PVC</v>
          </cell>
          <cell r="C22844" t="str">
            <v xml:space="preserve"> </v>
          </cell>
        </row>
        <row r="22845">
          <cell r="A22845" t="str">
            <v>GV9A2-0000000-000</v>
          </cell>
          <cell r="B22845" t="str">
            <v>V-GARD 520 YELLOW HV FTIII+PVC</v>
          </cell>
          <cell r="C22845" t="str">
            <v xml:space="preserve"> </v>
          </cell>
        </row>
        <row r="22846">
          <cell r="A22846" t="str">
            <v>GV9A2-4000000-000</v>
          </cell>
          <cell r="B22846" t="str">
            <v>V-GARD 520 YELLOW HV FTIII+PVC</v>
          </cell>
          <cell r="C22846" t="str">
            <v xml:space="preserve"> </v>
          </cell>
        </row>
        <row r="22847">
          <cell r="A22847" t="str">
            <v>GV9A3-0000000-000</v>
          </cell>
          <cell r="B22847" t="str">
            <v>Helmet,V-Gard 520,NV,hvy,PK+F</v>
          </cell>
          <cell r="C22847" t="str">
            <v xml:space="preserve"> </v>
          </cell>
        </row>
        <row r="22848">
          <cell r="A22848" t="str">
            <v>GV9A3-00A0000-000</v>
          </cell>
          <cell r="B22848" t="str">
            <v>Helmet,V-Gard 520,NV,hvy,PK+F</v>
          </cell>
          <cell r="C22848" t="str">
            <v xml:space="preserve"> </v>
          </cell>
        </row>
        <row r="22849">
          <cell r="A22849" t="str">
            <v>GV9A7-30A0360-000</v>
          </cell>
          <cell r="B22849" t="str">
            <v>V-GARD 520 YELLOW HV FTIII+PVC + TD</v>
          </cell>
          <cell r="C22849" t="str">
            <v xml:space="preserve"> </v>
          </cell>
        </row>
        <row r="22850">
          <cell r="A22850" t="str">
            <v>GV9A9-30007A0-000</v>
          </cell>
          <cell r="B22850" t="str">
            <v>Helmet,V-Gard 520,NV,hvy,FTIII+F</v>
          </cell>
          <cell r="C22850" t="str">
            <v xml:space="preserve"> </v>
          </cell>
        </row>
        <row r="22851">
          <cell r="A22851" t="str">
            <v>GV9A9-4000000-000</v>
          </cell>
          <cell r="B22851" t="str">
            <v>V-GARD 520 YELLOW HV FTIII+F</v>
          </cell>
          <cell r="C22851" t="str">
            <v xml:space="preserve"> </v>
          </cell>
        </row>
        <row r="22852">
          <cell r="A22852" t="str">
            <v>GV111-0000000-O27</v>
          </cell>
          <cell r="B22852" t="str">
            <v>Helmet,V-Gard,wht,PK+PVCNOV</v>
          </cell>
          <cell r="C22852" t="str">
            <v xml:space="preserve"> </v>
          </cell>
        </row>
        <row r="22853">
          <cell r="A22853" t="str">
            <v>GV111-00A0000-807</v>
          </cell>
          <cell r="B22853" t="str">
            <v>V-GARD WHITE PK+PVC TIMESKILL</v>
          </cell>
          <cell r="C22853" t="str">
            <v xml:space="preserve"> </v>
          </cell>
        </row>
        <row r="22854">
          <cell r="A22854" t="str">
            <v>GV132-0100000-000</v>
          </cell>
          <cell r="B22854" t="str">
            <v>Helmet,V-Gard,red,FTIII+PVC</v>
          </cell>
          <cell r="C22854" t="str">
            <v xml:space="preserve"> </v>
          </cell>
        </row>
        <row r="22855">
          <cell r="A22855" t="str">
            <v>GV411-0000000-050</v>
          </cell>
          <cell r="B22855" t="str">
            <v>V-GARD 500 V WHITE PK+PVC SCHLUMBERGER</v>
          </cell>
          <cell r="C22855" t="str">
            <v xml:space="preserve"> </v>
          </cell>
        </row>
        <row r="22856">
          <cell r="A22856" t="str">
            <v>GV411-0000000-096</v>
          </cell>
          <cell r="B22856" t="str">
            <v>VGARD 500 VENT. WHITE PK+PVC AKP</v>
          </cell>
          <cell r="C22856" t="str">
            <v xml:space="preserve"> </v>
          </cell>
        </row>
        <row r="22857">
          <cell r="A22857" t="str">
            <v>GV411-0000000-138</v>
          </cell>
          <cell r="B22857" t="str">
            <v>V-GARD 500 V WHITE PK+PVC SVITZER</v>
          </cell>
          <cell r="C22857" t="str">
            <v xml:space="preserve"> </v>
          </cell>
        </row>
        <row r="22858">
          <cell r="A22858" t="str">
            <v>GV411-0000000-139</v>
          </cell>
          <cell r="B22858" t="str">
            <v>VGARD 500 VENTED WHITE PK+PVC STENA</v>
          </cell>
          <cell r="C22858" t="str">
            <v xml:space="preserve"> </v>
          </cell>
        </row>
        <row r="22859">
          <cell r="A22859" t="str">
            <v>GV411-0000000-180</v>
          </cell>
          <cell r="B22859" t="str">
            <v>VGARD 500 VENTED WHITE PK+PVC BG TUNISIA</v>
          </cell>
          <cell r="C22859" t="str">
            <v xml:space="preserve"> </v>
          </cell>
        </row>
        <row r="22860">
          <cell r="A22860" t="str">
            <v>GV411-0000000-181</v>
          </cell>
          <cell r="B22860" t="str">
            <v>VGARD 500 VENTED WHITE PK+PVC STIMWELL</v>
          </cell>
          <cell r="C22860" t="str">
            <v xml:space="preserve"> </v>
          </cell>
        </row>
        <row r="22861">
          <cell r="A22861" t="str">
            <v>GV411-0000000-193</v>
          </cell>
          <cell r="B22861" t="str">
            <v>VGD 500 VENT.WHITE PK+PVC BYRNE BROTHERS</v>
          </cell>
          <cell r="C22861" t="str">
            <v xml:space="preserve"> </v>
          </cell>
        </row>
        <row r="22862">
          <cell r="A22862" t="str">
            <v>GV411-0000000-232</v>
          </cell>
          <cell r="B22862" t="str">
            <v>V-GARD 500 V WHITE PK+PVC HILLS</v>
          </cell>
          <cell r="C22862" t="str">
            <v xml:space="preserve"> </v>
          </cell>
        </row>
        <row r="22863">
          <cell r="A22863" t="str">
            <v>GV411-0000000-254</v>
          </cell>
          <cell r="B22863" t="str">
            <v>V-GARD 500 V WHITE PK+PVC LION / EXPRO</v>
          </cell>
          <cell r="C22863" t="str">
            <v xml:space="preserve"> </v>
          </cell>
        </row>
        <row r="22864">
          <cell r="A22864" t="str">
            <v>GV411-0000000-299</v>
          </cell>
          <cell r="B22864" t="str">
            <v>VGARD 500 VENTED WHITE PK+PVC FUGRO</v>
          </cell>
          <cell r="C22864" t="str">
            <v xml:space="preserve"> </v>
          </cell>
        </row>
        <row r="22865">
          <cell r="A22865" t="str">
            <v>GV411-0000000-322</v>
          </cell>
          <cell r="B22865" t="str">
            <v>VGARD 500 VENTED WHITE PK+PVC DORBCREST</v>
          </cell>
          <cell r="C22865" t="str">
            <v xml:space="preserve"> </v>
          </cell>
        </row>
        <row r="22866">
          <cell r="A22866" t="str">
            <v>GV411-0000000-374</v>
          </cell>
          <cell r="B22866" t="str">
            <v>VGARD 500 VENTED WHITE PK+PVC O'SULLIVAN</v>
          </cell>
          <cell r="C22866" t="str">
            <v xml:space="preserve"> </v>
          </cell>
        </row>
        <row r="22867">
          <cell r="A22867" t="str">
            <v>GV411-0000000-376</v>
          </cell>
          <cell r="B22867" t="str">
            <v>V-GARD 500 V WHITE PK+PVC AWIILCO DRILL.</v>
          </cell>
          <cell r="C22867" t="str">
            <v xml:space="preserve"> </v>
          </cell>
        </row>
        <row r="22868">
          <cell r="A22868" t="str">
            <v>GV411-0000000-381</v>
          </cell>
          <cell r="B22868" t="str">
            <v>VGARD 500 VENTED WHITE PK+PVC BAM</v>
          </cell>
          <cell r="C22868" t="str">
            <v xml:space="preserve"> </v>
          </cell>
        </row>
        <row r="22869">
          <cell r="A22869" t="str">
            <v>GV411-0000000-393</v>
          </cell>
          <cell r="B22869" t="str">
            <v>VGARD 500 VENTED WHITE PK+PVC TORUS</v>
          </cell>
          <cell r="C22869" t="str">
            <v xml:space="preserve"> </v>
          </cell>
        </row>
        <row r="22870">
          <cell r="A22870" t="str">
            <v>GV411-0000000-395</v>
          </cell>
          <cell r="B22870" t="str">
            <v>VGD 500 VENT.WHITE PK+PVC ARDOCH CONSTR.</v>
          </cell>
          <cell r="C22870" t="str">
            <v xml:space="preserve"> </v>
          </cell>
        </row>
        <row r="22871">
          <cell r="A22871" t="str">
            <v>GV411-0000000-422</v>
          </cell>
          <cell r="B22871" t="str">
            <v>V-GARD 500 V WHITE PK+PVC PRIMUS</v>
          </cell>
          <cell r="C22871" t="str">
            <v xml:space="preserve"> </v>
          </cell>
        </row>
        <row r="22872">
          <cell r="A22872" t="str">
            <v>GV411-0000000-426</v>
          </cell>
          <cell r="B22872" t="str">
            <v>V-GARD 500 V WHITE PK+PVC GE</v>
          </cell>
          <cell r="C22872" t="str">
            <v xml:space="preserve"> </v>
          </cell>
        </row>
        <row r="22873">
          <cell r="A22873" t="str">
            <v>GV411-0000000-441</v>
          </cell>
          <cell r="B22873" t="str">
            <v>V-GARD 500 V WHITE PK+PVC MES MURANDA</v>
          </cell>
          <cell r="C22873" t="str">
            <v xml:space="preserve"> </v>
          </cell>
        </row>
        <row r="22874">
          <cell r="A22874" t="str">
            <v>GV411-0000000-448</v>
          </cell>
          <cell r="B22874" t="str">
            <v>V-GARD 500 V WHITE PK+PVC CLAN STRUCT.SP</v>
          </cell>
          <cell r="C22874" t="str">
            <v xml:space="preserve"> </v>
          </cell>
        </row>
        <row r="22875">
          <cell r="A22875" t="str">
            <v>GV411-0000000-507</v>
          </cell>
          <cell r="B22875" t="str">
            <v>V-GARD 500 V WHITE PK+PVC BYRNE GROUP</v>
          </cell>
          <cell r="C22875" t="str">
            <v xml:space="preserve"> </v>
          </cell>
        </row>
        <row r="22876">
          <cell r="A22876" t="str">
            <v>GV411-0000000-510</v>
          </cell>
          <cell r="B22876" t="str">
            <v>V-GARD 500 V WHITE PK+PVC ONE WAY</v>
          </cell>
          <cell r="C22876" t="str">
            <v xml:space="preserve"> </v>
          </cell>
        </row>
        <row r="22877">
          <cell r="A22877" t="str">
            <v>GV411-0000000-522</v>
          </cell>
          <cell r="B22877" t="str">
            <v>V-GARD 500 V WHITE PK+PVC PIERRA RESTORA</v>
          </cell>
          <cell r="C22877" t="str">
            <v xml:space="preserve"> </v>
          </cell>
        </row>
        <row r="22878">
          <cell r="A22878" t="str">
            <v>GV411-0000000-533</v>
          </cell>
          <cell r="B22878" t="str">
            <v>V-GARD 500 V WHITE PK+PVC SEADRILL BLUE</v>
          </cell>
          <cell r="C22878" t="str">
            <v xml:space="preserve"> </v>
          </cell>
        </row>
        <row r="22879">
          <cell r="A22879" t="str">
            <v>GV411-0000000-542</v>
          </cell>
          <cell r="B22879" t="str">
            <v>V-GARD 500 V WHITE PK+PVC HARRIS CAPROCK</v>
          </cell>
          <cell r="C22879" t="str">
            <v xml:space="preserve"> </v>
          </cell>
        </row>
        <row r="22880">
          <cell r="A22880" t="str">
            <v>GV411-0000000-580</v>
          </cell>
          <cell r="B22880" t="str">
            <v>V-GARD 500 V WHITE PK+PVC TOMEI</v>
          </cell>
          <cell r="C22880" t="str">
            <v xml:space="preserve"> </v>
          </cell>
        </row>
        <row r="22881">
          <cell r="A22881" t="str">
            <v>GV411-0000000-667</v>
          </cell>
          <cell r="B22881" t="str">
            <v>V-GARD 500 V WHITE PK+PVC FORTH CROSSING</v>
          </cell>
          <cell r="C22881" t="str">
            <v xml:space="preserve"> </v>
          </cell>
        </row>
        <row r="22882">
          <cell r="A22882" t="str">
            <v>GV411-0000000-680</v>
          </cell>
          <cell r="B22882" t="str">
            <v>V-GARD 500 V WHITE PK+PVC IBP ORANG,SHEL</v>
          </cell>
          <cell r="C22882" t="str">
            <v xml:space="preserve"> </v>
          </cell>
        </row>
        <row r="22883">
          <cell r="A22883" t="str">
            <v>GV411-0000000-681</v>
          </cell>
          <cell r="B22883" t="str">
            <v>V-GARD 500 V WHITE PK+PVC ECOPARK L. WAS</v>
          </cell>
          <cell r="C22883" t="str">
            <v xml:space="preserve"> </v>
          </cell>
        </row>
        <row r="22884">
          <cell r="A22884" t="str">
            <v>GV411-0000000-728</v>
          </cell>
          <cell r="B22884" t="str">
            <v>V-Gard 500 vent white SO CHEMCEM</v>
          </cell>
          <cell r="C22884" t="str">
            <v xml:space="preserve"> </v>
          </cell>
        </row>
        <row r="22885">
          <cell r="A22885" t="str">
            <v>GV411-0000000-791</v>
          </cell>
          <cell r="B22885" t="str">
            <v>V-GARD 500 V WHITE PK+PVC DCM SURFACES</v>
          </cell>
          <cell r="C22885" t="str">
            <v xml:space="preserve"> </v>
          </cell>
        </row>
        <row r="22886">
          <cell r="A22886" t="str">
            <v>GV411-0000000-801</v>
          </cell>
          <cell r="B22886" t="str">
            <v>V-GARD 500 V WHITE PK+PVC I H BROWN</v>
          </cell>
          <cell r="C22886" t="str">
            <v xml:space="preserve"> </v>
          </cell>
        </row>
        <row r="22887">
          <cell r="A22887" t="str">
            <v>GV411-0000000-820</v>
          </cell>
          <cell r="B22887" t="str">
            <v>V-GARD 500 V WHITE PK+PVC DEVAR</v>
          </cell>
          <cell r="C22887" t="str">
            <v xml:space="preserve"> </v>
          </cell>
        </row>
        <row r="22888">
          <cell r="A22888" t="str">
            <v>GV411-0000000-895</v>
          </cell>
          <cell r="B22888" t="str">
            <v>V-GARD 500 V WHITE PK+PVC CENTRO</v>
          </cell>
          <cell r="C22888" t="str">
            <v xml:space="preserve"> </v>
          </cell>
        </row>
        <row r="22889">
          <cell r="A22889" t="str">
            <v>GV411-0000000-917</v>
          </cell>
          <cell r="B22889" t="str">
            <v>V-GARD 500 V WHITE PK+PVC ASCOT PAINTING</v>
          </cell>
          <cell r="C22889" t="str">
            <v xml:space="preserve"> </v>
          </cell>
        </row>
        <row r="22890">
          <cell r="A22890" t="str">
            <v>GV411-0000000-A30</v>
          </cell>
          <cell r="B22890" t="str">
            <v>V-GARD 500 V WHITE PK+PVC PROVALVE LTD</v>
          </cell>
          <cell r="C22890" t="str">
            <v xml:space="preserve"> </v>
          </cell>
        </row>
        <row r="22891">
          <cell r="A22891" t="str">
            <v>GV411-0000000-A51</v>
          </cell>
          <cell r="B22891" t="str">
            <v>V-GARD 500 V WHITE PK+PVC XL CLADDING</v>
          </cell>
          <cell r="C22891" t="str">
            <v xml:space="preserve"> </v>
          </cell>
        </row>
        <row r="22892">
          <cell r="A22892" t="str">
            <v>GV411-0000000-AE0</v>
          </cell>
          <cell r="B22892" t="str">
            <v>Helmet,V-Gard 500,V,wht,PK+PVC STENA2018</v>
          </cell>
          <cell r="C22892" t="str">
            <v xml:space="preserve"> </v>
          </cell>
        </row>
        <row r="22893">
          <cell r="A22893" t="str">
            <v>GV411-0000000-C72</v>
          </cell>
          <cell r="B22893" t="str">
            <v>V-GARD 500 V WHITE PK+PVC KIER</v>
          </cell>
          <cell r="C22893" t="str">
            <v xml:space="preserve"> </v>
          </cell>
        </row>
        <row r="22894">
          <cell r="A22894" t="str">
            <v>GV411-0000000-D75</v>
          </cell>
          <cell r="B22894" t="str">
            <v>V-GARD 500 V WHITE PK+PVC ESG</v>
          </cell>
          <cell r="C22894" t="str">
            <v xml:space="preserve"> </v>
          </cell>
        </row>
        <row r="22895">
          <cell r="A22895" t="str">
            <v>GV411-0000000-E40</v>
          </cell>
          <cell r="B22895" t="str">
            <v>V-GARD 500 V WHITE PK+PVC AR SCE SCOTLAN</v>
          </cell>
          <cell r="C22895" t="str">
            <v xml:space="preserve"> </v>
          </cell>
        </row>
        <row r="22896">
          <cell r="A22896" t="str">
            <v>GV411-0000000-E62</v>
          </cell>
          <cell r="B22896" t="str">
            <v>V-GARD 500 V WHITE PK+PVC FUGRO SEACORE</v>
          </cell>
          <cell r="C22896" t="str">
            <v xml:space="preserve"> </v>
          </cell>
        </row>
        <row r="22897">
          <cell r="A22897" t="str">
            <v>GV411-0000000-E63</v>
          </cell>
          <cell r="B22897" t="str">
            <v>V-GARD 500 V WHITE PK+PVC FUGRO NEW SIDE</v>
          </cell>
          <cell r="C22897" t="str">
            <v xml:space="preserve"> </v>
          </cell>
        </row>
        <row r="22898">
          <cell r="A22898" t="str">
            <v>GV411-0000000-E96</v>
          </cell>
          <cell r="B22898" t="str">
            <v>V-GARD 500 V WHITE PK+PVC REDWING</v>
          </cell>
          <cell r="C22898" t="str">
            <v xml:space="preserve"> </v>
          </cell>
        </row>
        <row r="22899">
          <cell r="A22899" t="str">
            <v>GV411-0000000-F53</v>
          </cell>
          <cell r="B22899" t="str">
            <v>V-GARD 500 V WHITE PK+PVC IMH</v>
          </cell>
          <cell r="C22899" t="str">
            <v xml:space="preserve"> </v>
          </cell>
        </row>
        <row r="22900">
          <cell r="A22900" t="str">
            <v>GV411-0000000-F87</v>
          </cell>
          <cell r="B22900" t="str">
            <v>V-GARD 500 V WHITE PK+PVC I &amp; H BROWN</v>
          </cell>
          <cell r="C22900" t="str">
            <v xml:space="preserve"> </v>
          </cell>
        </row>
        <row r="22901">
          <cell r="A22901" t="str">
            <v>GV411-0000000-G81</v>
          </cell>
          <cell r="B22901" t="str">
            <v>V-GARD 500 V WHITE PK+PVC BROOKFIELD MUL</v>
          </cell>
          <cell r="C22901" t="str">
            <v xml:space="preserve"> </v>
          </cell>
        </row>
        <row r="22902">
          <cell r="A22902" t="str">
            <v>GV411-0000000-H12</v>
          </cell>
          <cell r="B22902" t="str">
            <v>V-GARD 500 V WHITE PK+PVC CHORUS</v>
          </cell>
          <cell r="C22902" t="str">
            <v xml:space="preserve"> </v>
          </cell>
        </row>
        <row r="22903">
          <cell r="A22903" t="str">
            <v>GV411-0000000-H39</v>
          </cell>
          <cell r="B22903" t="str">
            <v>V-GARD 500 V WHITE PK+PVC BROOKFIELD SIZ</v>
          </cell>
          <cell r="C22903" t="str">
            <v xml:space="preserve"> </v>
          </cell>
        </row>
        <row r="22904">
          <cell r="A22904" t="str">
            <v>GV411-0000000-H93</v>
          </cell>
          <cell r="B22904" t="str">
            <v>V-GARD 500 V WHITE PK+PVC MARK JAMES</v>
          </cell>
          <cell r="C22904" t="str">
            <v xml:space="preserve"> </v>
          </cell>
        </row>
        <row r="22905">
          <cell r="A22905" t="str">
            <v>GV411-0000000-I72</v>
          </cell>
          <cell r="B22905" t="str">
            <v>V-GARD 500 V WHITE PK+PVC MALCOLM CONSTR</v>
          </cell>
          <cell r="C22905" t="str">
            <v xml:space="preserve"> </v>
          </cell>
        </row>
        <row r="22906">
          <cell r="A22906" t="str">
            <v>GV411-0000000-I75</v>
          </cell>
          <cell r="B22906" t="str">
            <v>V-GARD 500 V WHITE PK+PVC DNV.GL</v>
          </cell>
          <cell r="C22906" t="str">
            <v xml:space="preserve"> </v>
          </cell>
        </row>
        <row r="22907">
          <cell r="A22907" t="str">
            <v>GV411-0000000-I90</v>
          </cell>
          <cell r="B22907" t="str">
            <v>V-GARD 500 V WHITE PK+PVC GLOBAL PORT SC</v>
          </cell>
          <cell r="C22907" t="str">
            <v xml:space="preserve"> </v>
          </cell>
        </row>
        <row r="22908">
          <cell r="A22908" t="str">
            <v>GV411-0000000-J02</v>
          </cell>
          <cell r="B22908" t="str">
            <v>V-GARD 500 V WHITE PK+PVC GE FIRST AID</v>
          </cell>
          <cell r="C22908" t="str">
            <v xml:space="preserve"> </v>
          </cell>
        </row>
        <row r="22909">
          <cell r="A22909" t="str">
            <v>GV411-0000000-K28</v>
          </cell>
          <cell r="B22909" t="str">
            <v>V-GARD 500 V WHITE PK+PVC   S &amp; B ELECTR</v>
          </cell>
          <cell r="C22909" t="str">
            <v xml:space="preserve"> </v>
          </cell>
        </row>
        <row r="22910">
          <cell r="A22910" t="str">
            <v>GV411-0000000-K36</v>
          </cell>
          <cell r="B22910" t="str">
            <v>V-GARD 500 V WHITE PK+PVC STENA DMAX 201</v>
          </cell>
          <cell r="C22910" t="str">
            <v xml:space="preserve"> </v>
          </cell>
        </row>
        <row r="22911">
          <cell r="A22911" t="str">
            <v>GV411-0000000-L70</v>
          </cell>
          <cell r="B22911" t="str">
            <v>HELMET,V-GARD 500,V,WHT,PK+PVC,CLIFFORD</v>
          </cell>
          <cell r="C22911" t="str">
            <v xml:space="preserve"> </v>
          </cell>
        </row>
        <row r="22912">
          <cell r="A22912" t="str">
            <v>GV411-0000000-L72</v>
          </cell>
          <cell r="B22912" t="str">
            <v>HELMET,V-GARD 500,V,WHT,PK+PVC,HSL COMPL</v>
          </cell>
          <cell r="C22912" t="str">
            <v xml:space="preserve"> </v>
          </cell>
        </row>
        <row r="22913">
          <cell r="A22913" t="str">
            <v>GV411-0000000-M41</v>
          </cell>
          <cell r="B22913" t="str">
            <v>HELMET,V-GARD 500,V,WHT,PK+PVC,VALLOUREC</v>
          </cell>
          <cell r="C22913" t="str">
            <v xml:space="preserve"> </v>
          </cell>
        </row>
        <row r="22914">
          <cell r="A22914" t="str">
            <v>GV411-0000000-M52</v>
          </cell>
          <cell r="B22914" t="str">
            <v>HELMET,V-GARD 500,V,WHT,PK+PVC,ESG</v>
          </cell>
          <cell r="C22914" t="str">
            <v xml:space="preserve"> </v>
          </cell>
        </row>
        <row r="22915">
          <cell r="A22915" t="str">
            <v>GV411-0000000-P82</v>
          </cell>
          <cell r="B22915" t="str">
            <v>Helmet,V-Gard 500,V,wht,PK+PVCStena 2016</v>
          </cell>
          <cell r="C22915" t="str">
            <v xml:space="preserve"> </v>
          </cell>
        </row>
        <row r="22916">
          <cell r="A22916" t="str">
            <v>GV411-0000000-Q81</v>
          </cell>
          <cell r="B22916" t="str">
            <v>Helmet,V-Gard 500,V,wht,PK+PVCFCBC</v>
          </cell>
          <cell r="C22916" t="str">
            <v xml:space="preserve"> </v>
          </cell>
        </row>
        <row r="22917">
          <cell r="A22917" t="str">
            <v>GV411-0000000-Q82</v>
          </cell>
          <cell r="B22917" t="str">
            <v>Helmet,V-Gard 500,V,wht,PK+PVCSutcom</v>
          </cell>
          <cell r="C22917" t="str">
            <v xml:space="preserve"> </v>
          </cell>
        </row>
        <row r="22918">
          <cell r="A22918" t="str">
            <v>GV411-0000000-Q87</v>
          </cell>
          <cell r="B22918" t="str">
            <v>Helmet,V-Gard 500,V,wht,PK+PVCMARK JAMES</v>
          </cell>
          <cell r="C22918" t="str">
            <v xml:space="preserve"> </v>
          </cell>
        </row>
        <row r="22919">
          <cell r="A22919" t="str">
            <v>GV411-0000000-R18</v>
          </cell>
          <cell r="B22919" t="str">
            <v>Helmet,V-Gard 500,V,wht,PK+PVCB SAFETY F</v>
          </cell>
          <cell r="C22919" t="str">
            <v xml:space="preserve"> </v>
          </cell>
        </row>
        <row r="22920">
          <cell r="A22920" t="str">
            <v>GV411-0000000-S13</v>
          </cell>
          <cell r="B22920" t="str">
            <v>Helmet,V-Gard 500,V,wht,PK+PVCCAMERON Sc</v>
          </cell>
          <cell r="C22920" t="str">
            <v xml:space="preserve"> </v>
          </cell>
        </row>
        <row r="22921">
          <cell r="A22921" t="str">
            <v>GV411-0000000-S14</v>
          </cell>
          <cell r="B22921" t="str">
            <v>Helmet,V-Gard 500,V,wht,PK+PVCOneSubsea</v>
          </cell>
          <cell r="C22921" t="str">
            <v xml:space="preserve"> </v>
          </cell>
        </row>
        <row r="22922">
          <cell r="A22922" t="str">
            <v>GV411-0000000-S17</v>
          </cell>
          <cell r="B22922" t="str">
            <v>Helmet,V-Gard 500,V,wht,PK+PVCWEST MIDLA</v>
          </cell>
          <cell r="C22922" t="str">
            <v xml:space="preserve"> </v>
          </cell>
        </row>
        <row r="22923">
          <cell r="A22923" t="str">
            <v>GV411-0000000-T06</v>
          </cell>
          <cell r="B22923" t="str">
            <v>Helmet,V-Gard 500,V,wht,PK+PVCMALCOLM Bl</v>
          </cell>
          <cell r="C22923" t="str">
            <v xml:space="preserve"> </v>
          </cell>
        </row>
        <row r="22924">
          <cell r="A22924" t="str">
            <v>GV411-0000000-U49</v>
          </cell>
          <cell r="B22924" t="str">
            <v>Helmet,V-Gard 500,V,wht,PK+PVCFugro vers</v>
          </cell>
          <cell r="C22924" t="str">
            <v xml:space="preserve"> </v>
          </cell>
        </row>
        <row r="22925">
          <cell r="A22925" t="str">
            <v>GV411-0000000-U99</v>
          </cell>
          <cell r="B22925" t="str">
            <v>Helmet,V-Gard 500,V,wht,PK+PVCSTENA 2017</v>
          </cell>
          <cell r="C22925" t="str">
            <v xml:space="preserve"> </v>
          </cell>
        </row>
        <row r="22926">
          <cell r="A22926" t="str">
            <v>GV411-0000000-V01</v>
          </cell>
          <cell r="B22926" t="str">
            <v>Helmet,V-Gard 500,V,wht,PK+PVCREIVER HOM</v>
          </cell>
          <cell r="C22926" t="str">
            <v xml:space="preserve"> </v>
          </cell>
        </row>
        <row r="22927">
          <cell r="A22927" t="str">
            <v>GV411-0000000-Z70</v>
          </cell>
          <cell r="B22927" t="str">
            <v>Helmet,V-Gard 500,V,wht,PK+PVC VERTEX Po</v>
          </cell>
          <cell r="C22927" t="str">
            <v xml:space="preserve"> </v>
          </cell>
        </row>
        <row r="22928">
          <cell r="A22928" t="str">
            <v>GV411-00A0000-482</v>
          </cell>
          <cell r="B22928" t="str">
            <v>V-GARD 500 V WHITE PK+PVC SCHLOEMER</v>
          </cell>
          <cell r="C22928" t="str">
            <v xml:space="preserve"> </v>
          </cell>
        </row>
        <row r="22929">
          <cell r="A22929" t="str">
            <v>GV411-00A0000-A13</v>
          </cell>
          <cell r="B22929" t="str">
            <v>V-GARD 500 V WHITE PK+PVC SULZER</v>
          </cell>
          <cell r="C22929" t="str">
            <v xml:space="preserve"> </v>
          </cell>
        </row>
        <row r="22930">
          <cell r="A22930" t="str">
            <v>GV411-00A0000-D69</v>
          </cell>
          <cell r="B22930" t="str">
            <v>V-GARD 500 V WHITE PK+PVC BILFINGER V4</v>
          </cell>
          <cell r="C22930" t="str">
            <v xml:space="preserve"> </v>
          </cell>
        </row>
        <row r="22931">
          <cell r="A22931" t="str">
            <v>GV411-10A0000-757</v>
          </cell>
          <cell r="B22931" t="str">
            <v>V-GARD 500 V WHITE PK+PVC GOLDBECK</v>
          </cell>
          <cell r="C22931" t="str">
            <v xml:space="preserve"> </v>
          </cell>
        </row>
        <row r="22932">
          <cell r="A22932" t="str">
            <v>GV412-0000000-011</v>
          </cell>
          <cell r="B22932" t="str">
            <v>VGARD 500 VENTED WHITE FTIII+PVC PERENCO</v>
          </cell>
          <cell r="C22932" t="str">
            <v xml:space="preserve"> </v>
          </cell>
        </row>
        <row r="22933">
          <cell r="A22933" t="str">
            <v>GV412-0000000-111</v>
          </cell>
          <cell r="B22933" t="str">
            <v>VGD 500 VENT.WHITE FTIII+PVC BOART LONGY</v>
          </cell>
          <cell r="C22933" t="str">
            <v xml:space="preserve"> </v>
          </cell>
        </row>
        <row r="22934">
          <cell r="A22934" t="str">
            <v>GV412-0000000-137</v>
          </cell>
          <cell r="B22934" t="str">
            <v>VGARD 500 VENT. WHITE FTIII+PVC SAIPEM E</v>
          </cell>
          <cell r="C22934" t="str">
            <v xml:space="preserve"> </v>
          </cell>
        </row>
        <row r="22935">
          <cell r="A22935" t="str">
            <v>GV412-0000000-381</v>
          </cell>
          <cell r="B22935" t="str">
            <v>Helmet,V-Gard 500,V,wht,FT,BAM</v>
          </cell>
          <cell r="C22935" t="str">
            <v xml:space="preserve"> </v>
          </cell>
        </row>
        <row r="22936">
          <cell r="A22936" t="str">
            <v>GV412-0000000-667</v>
          </cell>
          <cell r="B22936" t="str">
            <v>V-GARD 500 V WHITE FTIII+PVC FORTH CROSS</v>
          </cell>
          <cell r="C22936" t="str">
            <v xml:space="preserve"> </v>
          </cell>
        </row>
        <row r="22937">
          <cell r="A22937" t="str">
            <v>GV412-0000000-681</v>
          </cell>
          <cell r="B22937" t="str">
            <v>Helmet,V-Gard 500,V,wht,FTIII+PVCECOPARK</v>
          </cell>
          <cell r="C22937" t="str">
            <v xml:space="preserve"> </v>
          </cell>
        </row>
        <row r="22938">
          <cell r="A22938" t="str">
            <v>GV412-0000000-727</v>
          </cell>
          <cell r="B22938" t="str">
            <v>V-Gard 500 vent white FT MARETAP</v>
          </cell>
          <cell r="C22938" t="str">
            <v xml:space="preserve"> </v>
          </cell>
        </row>
        <row r="22939">
          <cell r="A22939" t="str">
            <v>GV412-0000000-743</v>
          </cell>
          <cell r="B22939" t="str">
            <v>V-Gard 500 vent white FT ZELLSTOF ROSEN,</v>
          </cell>
          <cell r="C22939" t="str">
            <v xml:space="preserve"> </v>
          </cell>
        </row>
        <row r="22940">
          <cell r="A22940" t="str">
            <v>GV412-0000000-748</v>
          </cell>
          <cell r="B22940" t="str">
            <v>V-GARD 500 V WHITE FTIII+PVC SCHONOX</v>
          </cell>
          <cell r="C22940" t="str">
            <v xml:space="preserve"> </v>
          </cell>
        </row>
        <row r="22941">
          <cell r="A22941" t="str">
            <v>GV412-0000000-842</v>
          </cell>
          <cell r="B22941" t="str">
            <v>V-GARD 500 V WHITE FTIII+PVC JDC</v>
          </cell>
          <cell r="C22941" t="str">
            <v xml:space="preserve"> </v>
          </cell>
        </row>
        <row r="22942">
          <cell r="A22942" t="str">
            <v>GV412-0000000-900</v>
          </cell>
          <cell r="B22942" t="str">
            <v>V-GARD 500 V WHITE FTIII+PVC MILLENNIUM</v>
          </cell>
          <cell r="C22942" t="str">
            <v xml:space="preserve"> </v>
          </cell>
        </row>
        <row r="22943">
          <cell r="A22943" t="str">
            <v>GV412-0000000-930</v>
          </cell>
          <cell r="B22943" t="str">
            <v>V-GARD 500 V WHITE FTIII+PVC AALEA</v>
          </cell>
          <cell r="C22943" t="str">
            <v xml:space="preserve"> </v>
          </cell>
        </row>
        <row r="22944">
          <cell r="A22944" t="str">
            <v>GV412-0000000-932</v>
          </cell>
          <cell r="B22944" t="str">
            <v>V-GARD 500 V WHITE FTIII+PVC ROYAL EDINB</v>
          </cell>
          <cell r="C22944" t="str">
            <v xml:space="preserve"> </v>
          </cell>
        </row>
        <row r="22945">
          <cell r="A22945" t="str">
            <v>GV412-0000000-971</v>
          </cell>
          <cell r="B22945" t="str">
            <v>V-GARD 500 V WHITE FTIII+PVC WURTH</v>
          </cell>
          <cell r="C22945" t="str">
            <v xml:space="preserve"> </v>
          </cell>
        </row>
        <row r="22946">
          <cell r="A22946" t="str">
            <v>GV412-0000000-A42</v>
          </cell>
          <cell r="B22946" t="str">
            <v>V-GARD 500 V WHITE FTIII+PVC SIG</v>
          </cell>
          <cell r="C22946" t="str">
            <v xml:space="preserve"> </v>
          </cell>
        </row>
        <row r="22947">
          <cell r="A22947" t="str">
            <v>GV412-0000000-AF1</v>
          </cell>
          <cell r="B22947" t="str">
            <v>Helmet,V-Gard 500,V,wht,FTIII+PVC infraP</v>
          </cell>
          <cell r="C22947" t="str">
            <v xml:space="preserve"> </v>
          </cell>
        </row>
        <row r="22948">
          <cell r="A22948" t="str">
            <v>GV412-0000000-AI9</v>
          </cell>
          <cell r="B22948" t="str">
            <v>Helmet,V-Gard 500,V,wht,FTIII+PVC GR ADF</v>
          </cell>
          <cell r="C22948" t="str">
            <v xml:space="preserve"> </v>
          </cell>
        </row>
        <row r="22949">
          <cell r="A22949" t="str">
            <v>GV412-0000000-AL7</v>
          </cell>
          <cell r="B22949" t="str">
            <v>Helmet,V-Gard 500,V,wht,FTIII+PVC DIT</v>
          </cell>
          <cell r="C22949" t="str">
            <v xml:space="preserve"> </v>
          </cell>
        </row>
        <row r="22950">
          <cell r="A22950" t="str">
            <v>GV412-0000000-B18</v>
          </cell>
          <cell r="B22950" t="str">
            <v>V-GARD 500 V WHITE FTIII+PVC AHLSELL</v>
          </cell>
          <cell r="C22950" t="str">
            <v xml:space="preserve"> </v>
          </cell>
        </row>
        <row r="22951">
          <cell r="A22951" t="str">
            <v>GV412-0000000-B27</v>
          </cell>
          <cell r="B22951" t="str">
            <v>V-GARD 500 V WHITE FTIII+PVC IIS LTD</v>
          </cell>
          <cell r="C22951" t="str">
            <v xml:space="preserve"> </v>
          </cell>
        </row>
        <row r="22952">
          <cell r="A22952" t="str">
            <v>GV412-0000000-C40</v>
          </cell>
          <cell r="B22952" t="str">
            <v>V-GARD 500 V WHITE FTIII+PVC IIS LTD</v>
          </cell>
          <cell r="C22952" t="str">
            <v xml:space="preserve"> </v>
          </cell>
        </row>
        <row r="22953">
          <cell r="A22953" t="str">
            <v>GV412-0000000-D75</v>
          </cell>
          <cell r="B22953" t="str">
            <v>V-GARD 500 V WHITE FTIII+PVC ENVR.SCIENT</v>
          </cell>
          <cell r="C22953" t="str">
            <v xml:space="preserve"> </v>
          </cell>
        </row>
        <row r="22954">
          <cell r="A22954" t="str">
            <v>GV412-0000000-E45</v>
          </cell>
          <cell r="B22954" t="str">
            <v>V-GARD 500 V WHITE FTIII+PVC SVEVIA RED</v>
          </cell>
          <cell r="C22954" t="str">
            <v xml:space="preserve"> </v>
          </cell>
        </row>
        <row r="22955">
          <cell r="A22955" t="str">
            <v>GV412-0000000-F17</v>
          </cell>
          <cell r="B22955" t="str">
            <v>V-GARD 500 V WHITE FTIII+PVC CONTROL UNI</v>
          </cell>
          <cell r="C22955" t="str">
            <v xml:space="preserve"> </v>
          </cell>
        </row>
        <row r="22956">
          <cell r="A22956" t="str">
            <v>GV412-0000000-F23</v>
          </cell>
          <cell r="B22956" t="str">
            <v>V-GARD 500 V WHITE FTIII+PVC ABA ENGINEE</v>
          </cell>
          <cell r="C22956" t="str">
            <v xml:space="preserve"> </v>
          </cell>
        </row>
        <row r="22957">
          <cell r="A22957" t="str">
            <v>GV412-0000000-F49</v>
          </cell>
          <cell r="B22957" t="str">
            <v>V-GARD 500 V WHITE FTIII+PVC RORLAGGAREN</v>
          </cell>
          <cell r="C22957" t="str">
            <v xml:space="preserve"> </v>
          </cell>
        </row>
        <row r="22958">
          <cell r="A22958" t="str">
            <v>GV412-0000000-F51</v>
          </cell>
          <cell r="B22958" t="str">
            <v>V-GARD 500 V WHITE FTIII+PVC NOR LINES</v>
          </cell>
          <cell r="C22958" t="str">
            <v xml:space="preserve"> </v>
          </cell>
        </row>
        <row r="22959">
          <cell r="A22959" t="str">
            <v>GV412-0000000-G26</v>
          </cell>
          <cell r="B22959" t="str">
            <v>V-GARD 500 V WHITE FTIII+PVC SJE BLUE</v>
          </cell>
          <cell r="C22959" t="str">
            <v xml:space="preserve"> </v>
          </cell>
        </row>
        <row r="22960">
          <cell r="A22960" t="str">
            <v>GV412-0000000-G29</v>
          </cell>
          <cell r="B22960" t="str">
            <v>V-GARD 500 V WHITE FTIII+PVC VEDAL GREY</v>
          </cell>
          <cell r="C22960" t="str">
            <v xml:space="preserve"> </v>
          </cell>
        </row>
        <row r="22961">
          <cell r="A22961" t="str">
            <v>GV412-0000000-G30</v>
          </cell>
          <cell r="B22961" t="str">
            <v>V-GARD 500 V WHITE FTIII+PVC VEDAL WHITE</v>
          </cell>
          <cell r="C22961" t="str">
            <v xml:space="preserve"> </v>
          </cell>
        </row>
        <row r="22962">
          <cell r="A22962" t="str">
            <v>GV412-0000000-G87</v>
          </cell>
          <cell r="B22962" t="str">
            <v>V-GARD 500 V WHITE FTIII+PVC MPT SCAFFOL</v>
          </cell>
          <cell r="C22962" t="str">
            <v xml:space="preserve"> </v>
          </cell>
        </row>
        <row r="22963">
          <cell r="A22963" t="str">
            <v>GV412-0000000-I92</v>
          </cell>
          <cell r="B22963" t="str">
            <v>V-GARD 500 V WHITE FTIII+PVC JESSOPS CON</v>
          </cell>
          <cell r="C22963" t="str">
            <v xml:space="preserve"> </v>
          </cell>
        </row>
        <row r="22964">
          <cell r="A22964" t="str">
            <v>GV412-0000000-N37</v>
          </cell>
          <cell r="B22964" t="str">
            <v>Helmet,V-Gard 500,V,wht,FT,RYDON</v>
          </cell>
          <cell r="C22964" t="str">
            <v xml:space="preserve"> </v>
          </cell>
        </row>
        <row r="22965">
          <cell r="A22965" t="str">
            <v>GV412-0000000-O24</v>
          </cell>
          <cell r="B22965" t="str">
            <v>Helmet,V-Gard 500,V,wht,FTIII+PVCHOLLAND</v>
          </cell>
          <cell r="C22965" t="str">
            <v xml:space="preserve"> </v>
          </cell>
        </row>
        <row r="22966">
          <cell r="A22966" t="str">
            <v>GV412-0000000-P27</v>
          </cell>
          <cell r="B22966" t="str">
            <v>Helmet,V-Gard 500,V,wht,FTIII+PVCSERPE</v>
          </cell>
          <cell r="C22966" t="str">
            <v xml:space="preserve"> </v>
          </cell>
        </row>
        <row r="22967">
          <cell r="A22967" t="str">
            <v>GV412-0000000-P64</v>
          </cell>
          <cell r="B22967" t="str">
            <v>Helmet,V-Gard 500,V,wht,FTIII+PVCBWSC</v>
          </cell>
          <cell r="C22967" t="str">
            <v xml:space="preserve"> </v>
          </cell>
        </row>
        <row r="22968">
          <cell r="A22968" t="str">
            <v>GV412-0000000-Y81</v>
          </cell>
          <cell r="B22968" t="str">
            <v>Helmet,V-Gard 500,V,wht,FTIII+PVCOTIS 29</v>
          </cell>
          <cell r="C22968" t="str">
            <v xml:space="preserve"> </v>
          </cell>
        </row>
        <row r="22969">
          <cell r="A22969" t="str">
            <v>GV412-0000000-Z64</v>
          </cell>
          <cell r="B22969" t="str">
            <v>Helmet,V-Gard 500,V,wht,FTIII+PVCA2C mat</v>
          </cell>
          <cell r="C22969" t="str">
            <v xml:space="preserve"> </v>
          </cell>
        </row>
        <row r="22970">
          <cell r="A22970" t="str">
            <v>GV412-0000040-G42</v>
          </cell>
          <cell r="B22970" t="str">
            <v>V-GARD 500 V WHITE FTIII+PVC NORSHORE</v>
          </cell>
          <cell r="C22970" t="str">
            <v xml:space="preserve"> </v>
          </cell>
        </row>
        <row r="22971">
          <cell r="A22971" t="str">
            <v>GV412-0000060-C69</v>
          </cell>
          <cell r="B22971" t="str">
            <v>V-GARD 500 V WHITE FTIII+PVC ADM</v>
          </cell>
          <cell r="C22971" t="str">
            <v xml:space="preserve"> </v>
          </cell>
        </row>
        <row r="22972">
          <cell r="A22972" t="str">
            <v>GV412-0000060-Z22</v>
          </cell>
          <cell r="B22972" t="str">
            <v>Helmet,V-Gard 500,V,wht,FTIII+PVCGEOCEAN</v>
          </cell>
          <cell r="C22972" t="str">
            <v xml:space="preserve"> </v>
          </cell>
        </row>
        <row r="22973">
          <cell r="A22973" t="str">
            <v>GV412-0000500-AI0</v>
          </cell>
          <cell r="B22973" t="str">
            <v>Helmet,V-Gard 500,V,wht,FTIII+PVC REALIT</v>
          </cell>
          <cell r="C22973" t="str">
            <v xml:space="preserve"> </v>
          </cell>
        </row>
        <row r="22974">
          <cell r="A22974" t="str">
            <v>GV412-0000500-AI4</v>
          </cell>
          <cell r="B22974" t="str">
            <v>Helmet,V-Gard 500,V,wht,FTIII+PVC FREYSS</v>
          </cell>
          <cell r="C22974" t="str">
            <v xml:space="preserve"> </v>
          </cell>
        </row>
        <row r="22975">
          <cell r="A22975" t="str">
            <v>GV412-0000500-S92</v>
          </cell>
          <cell r="B22975" t="str">
            <v>Helmet,V-Gard 500,V,wht,FTIII+PVCSOLUDEC</v>
          </cell>
          <cell r="C22975" t="str">
            <v xml:space="preserve"> </v>
          </cell>
        </row>
        <row r="22976">
          <cell r="A22976" t="str">
            <v>GV412-0000500-T53</v>
          </cell>
          <cell r="B22976" t="str">
            <v>Helmet,V-Gard 500,V,wht,FTIII+PVCMONTAST</v>
          </cell>
          <cell r="C22976" t="str">
            <v xml:space="preserve"> </v>
          </cell>
        </row>
        <row r="22977">
          <cell r="A22977" t="str">
            <v>GV412-0000500-Y62</v>
          </cell>
          <cell r="B22977" t="str">
            <v>Helmet,V-Gard 500,V,wht,FTIII+PVCCollect</v>
          </cell>
          <cell r="C22977" t="str">
            <v xml:space="preserve"> </v>
          </cell>
        </row>
        <row r="22978">
          <cell r="A22978" t="str">
            <v>GV412-0000500-Y63</v>
          </cell>
          <cell r="B22978" t="str">
            <v>Helmet,V-Gard 500,V,wht,FTIII+PVCG</v>
          </cell>
          <cell r="C22978" t="str">
            <v xml:space="preserve"> </v>
          </cell>
        </row>
        <row r="22979">
          <cell r="A22979" t="str">
            <v>GV412-00A0000-301</v>
          </cell>
          <cell r="B22979" t="str">
            <v>V-GARD 500 V WHITE FTIII+PVC LEHNKERING</v>
          </cell>
          <cell r="C22979" t="str">
            <v xml:space="preserve"> </v>
          </cell>
        </row>
        <row r="22980">
          <cell r="A22980" t="str">
            <v>GV412-00A0000-467</v>
          </cell>
          <cell r="B22980" t="str">
            <v>V-GARD 500 V WHITE FTIII+PVC SOLVAY</v>
          </cell>
          <cell r="C22980" t="str">
            <v xml:space="preserve"> </v>
          </cell>
        </row>
        <row r="22981">
          <cell r="A22981" t="str">
            <v>GV412-00A0000-478</v>
          </cell>
          <cell r="B22981" t="str">
            <v>V-GARD 500 V WHITE FTIII+PVC K E</v>
          </cell>
          <cell r="C22981" t="str">
            <v xml:space="preserve"> </v>
          </cell>
        </row>
        <row r="22982">
          <cell r="A22982" t="str">
            <v>GV412-00A0000-481</v>
          </cell>
          <cell r="B22982" t="str">
            <v>V-GARD 500 V WHITE FTIII+PVC SCHWORER HA</v>
          </cell>
          <cell r="C22982" t="str">
            <v xml:space="preserve"> </v>
          </cell>
        </row>
        <row r="22983">
          <cell r="A22983" t="str">
            <v>GV412-00A0000-495</v>
          </cell>
          <cell r="B22983" t="str">
            <v>V-GARD 500 V WHITE FTIII+PVC EINS</v>
          </cell>
          <cell r="C22983" t="str">
            <v xml:space="preserve"> </v>
          </cell>
        </row>
        <row r="22984">
          <cell r="A22984" t="str">
            <v>GV412-00A0000-519</v>
          </cell>
          <cell r="B22984" t="str">
            <v>V-GARD 500 V WHITE FTIII+PVC COFELY</v>
          </cell>
          <cell r="C22984" t="str">
            <v xml:space="preserve"> </v>
          </cell>
        </row>
        <row r="22985">
          <cell r="A22985" t="str">
            <v>GV412-00A0000-547</v>
          </cell>
          <cell r="B22985" t="str">
            <v>V-GARD 500 V WHITE FTIII+PVC BMU</v>
          </cell>
          <cell r="C22985" t="str">
            <v xml:space="preserve"> </v>
          </cell>
        </row>
        <row r="22986">
          <cell r="A22986" t="str">
            <v>GV412-00A0000-561</v>
          </cell>
          <cell r="B22986" t="str">
            <v>V-GARD 500 V WHITE FTIII+PVC RICHTER</v>
          </cell>
          <cell r="C22986" t="str">
            <v xml:space="preserve"> </v>
          </cell>
        </row>
        <row r="22987">
          <cell r="A22987" t="str">
            <v>GV412-00A0000-571</v>
          </cell>
          <cell r="B22987" t="str">
            <v>V-GARD 500 V WHITE FTIII+PVC SIEMPELKAMP</v>
          </cell>
          <cell r="C22987" t="str">
            <v xml:space="preserve"> </v>
          </cell>
        </row>
        <row r="22988">
          <cell r="A22988" t="str">
            <v>GV412-00A0000-704</v>
          </cell>
          <cell r="B22988" t="str">
            <v>V-GARD 500 V WHITE FTIII+PVC BUZZI DYCKE</v>
          </cell>
          <cell r="C22988" t="str">
            <v xml:space="preserve"> </v>
          </cell>
        </row>
        <row r="22989">
          <cell r="A22989" t="str">
            <v>GV412-00A0000-743</v>
          </cell>
          <cell r="B22989" t="str">
            <v>V-GARD 500 V WHITE FTIII+PVC ZELLSTOFF R</v>
          </cell>
          <cell r="C22989" t="str">
            <v xml:space="preserve"> </v>
          </cell>
        </row>
        <row r="22990">
          <cell r="A22990" t="str">
            <v>GV412-00A0000-888</v>
          </cell>
          <cell r="B22990" t="str">
            <v>V-GARD 500 V WHITE FTIII+PVC MTU</v>
          </cell>
          <cell r="C22990" t="str">
            <v xml:space="preserve"> </v>
          </cell>
        </row>
        <row r="22991">
          <cell r="A22991" t="str">
            <v>GV412-00A0000-A15</v>
          </cell>
          <cell r="B22991" t="str">
            <v>V-GARD 500 V WHITE FTIII+PVC BAY WA</v>
          </cell>
          <cell r="C22991" t="str">
            <v xml:space="preserve"> </v>
          </cell>
        </row>
        <row r="22992">
          <cell r="A22992" t="str">
            <v>GV412-00A0000-A22</v>
          </cell>
          <cell r="B22992" t="str">
            <v>V-GARD 500 V WHITE FTIII+PVC FEEDERLE BL</v>
          </cell>
          <cell r="C22992" t="str">
            <v xml:space="preserve"> </v>
          </cell>
        </row>
        <row r="22993">
          <cell r="A22993" t="str">
            <v>GV412-00A0000-A45</v>
          </cell>
          <cell r="B22993" t="str">
            <v>V-GARD 500 V WHITE FTIII+PVC BAM</v>
          </cell>
          <cell r="C22993" t="str">
            <v xml:space="preserve"> </v>
          </cell>
        </row>
        <row r="22994">
          <cell r="A22994" t="str">
            <v>GV412-00A0000-A52</v>
          </cell>
          <cell r="B22994" t="str">
            <v>V-GARD 500 V WHITE FTIII+PVC STRABAG</v>
          </cell>
          <cell r="C22994" t="str">
            <v xml:space="preserve"> </v>
          </cell>
        </row>
        <row r="22995">
          <cell r="A22995" t="str">
            <v>GV412-00A0000-AU2</v>
          </cell>
          <cell r="B22995" t="str">
            <v>Helmet,V-Gard 500,V,wht,FTIII+PVCMERCER</v>
          </cell>
          <cell r="C22995" t="str">
            <v xml:space="preserve"> </v>
          </cell>
        </row>
        <row r="22996">
          <cell r="A22996" t="str">
            <v>GV412-00A0000-B08</v>
          </cell>
          <cell r="B22996" t="str">
            <v>V-GARD 500 V WHITE FTIII+PVC BILFINGER F</v>
          </cell>
          <cell r="C22996" t="str">
            <v xml:space="preserve"> </v>
          </cell>
        </row>
        <row r="22997">
          <cell r="A22997" t="str">
            <v>GV412-00A0000-B10</v>
          </cell>
          <cell r="B22997" t="str">
            <v>V-GARD 500 V WHITE FTIII+PVC BILFINGER</v>
          </cell>
          <cell r="C22997" t="str">
            <v xml:space="preserve"> </v>
          </cell>
        </row>
        <row r="22998">
          <cell r="A22998" t="str">
            <v>GV412-00A0000-C75</v>
          </cell>
          <cell r="B22998" t="str">
            <v>V-GARD 500 V WHITE FTIII+PVC BILFINGER V</v>
          </cell>
          <cell r="C22998" t="str">
            <v xml:space="preserve"> </v>
          </cell>
        </row>
        <row r="22999">
          <cell r="A22999" t="str">
            <v>GV412-00A0000-D32</v>
          </cell>
          <cell r="B22999" t="str">
            <v>V-GARD 500 V WHITE FTIII+PVC WALTER</v>
          </cell>
          <cell r="C22999" t="str">
            <v xml:space="preserve"> </v>
          </cell>
        </row>
        <row r="23000">
          <cell r="A23000" t="str">
            <v>GV412-00A0000-D90</v>
          </cell>
          <cell r="B23000" t="str">
            <v>V-GARD 500 V WHITE FTIII+PVC 1&amp;1</v>
          </cell>
          <cell r="C23000" t="str">
            <v xml:space="preserve"> </v>
          </cell>
        </row>
        <row r="23001">
          <cell r="A23001" t="str">
            <v>GV412-00A0000-E67</v>
          </cell>
          <cell r="B23001" t="str">
            <v>V-GARD 500 V WHITE FTIII+PVC MAX BOGL</v>
          </cell>
          <cell r="C23001" t="str">
            <v xml:space="preserve"> </v>
          </cell>
        </row>
        <row r="23002">
          <cell r="A23002" t="str">
            <v>GV412-00A0000-E68</v>
          </cell>
          <cell r="B23002" t="str">
            <v>V-GARD 500 V WHITE FTIII+PVC ZUBLIN</v>
          </cell>
          <cell r="C23002" t="str">
            <v xml:space="preserve"> </v>
          </cell>
        </row>
        <row r="23003">
          <cell r="A23003" t="str">
            <v>GV412-00A0000-E69</v>
          </cell>
          <cell r="B23003" t="str">
            <v>V-GARD 500 V WHITE FTIII+PVC HOCHTIEF</v>
          </cell>
          <cell r="C23003" t="str">
            <v xml:space="preserve"> </v>
          </cell>
        </row>
        <row r="23004">
          <cell r="A23004" t="str">
            <v>GV412-00A0000-E70</v>
          </cell>
          <cell r="B23004" t="str">
            <v>V-GARD 500 V WHITE FTIII+PVC LINDNER</v>
          </cell>
          <cell r="C23004" t="str">
            <v xml:space="preserve"> </v>
          </cell>
        </row>
        <row r="23005">
          <cell r="A23005" t="str">
            <v>GV412-00A0000-E71</v>
          </cell>
          <cell r="B23005" t="str">
            <v>V-GARD 500 V WHITE FTIII+PVC FLOTTWEG</v>
          </cell>
          <cell r="C23005" t="str">
            <v xml:space="preserve"> </v>
          </cell>
        </row>
        <row r="23006">
          <cell r="A23006" t="str">
            <v>GV412-00A0000-I64</v>
          </cell>
          <cell r="B23006" t="str">
            <v>V-GARD 500 V WHITE FTIII+PVC BILFINGER B</v>
          </cell>
          <cell r="C23006" t="str">
            <v xml:space="preserve"> </v>
          </cell>
        </row>
        <row r="23007">
          <cell r="A23007" t="str">
            <v>GV412-00A0000-J06</v>
          </cell>
          <cell r="B23007" t="str">
            <v>V-GARD 500 V WHITE FTIII+PVC RALA</v>
          </cell>
          <cell r="C23007" t="str">
            <v xml:space="preserve"> </v>
          </cell>
        </row>
        <row r="23008">
          <cell r="A23008" t="str">
            <v>GV412-00A0000-J69</v>
          </cell>
          <cell r="B23008" t="str">
            <v>V-GARD 500 V WHITE FTIII+PVC M+P</v>
          </cell>
          <cell r="C23008" t="str">
            <v xml:space="preserve"> </v>
          </cell>
        </row>
        <row r="23009">
          <cell r="A23009" t="str">
            <v>GV412-00A0000-K17</v>
          </cell>
          <cell r="B23009" t="str">
            <v>V-GARD 500 V WHITE FTIII+PVC STROBEL QUA</v>
          </cell>
          <cell r="C23009" t="str">
            <v xml:space="preserve"> </v>
          </cell>
        </row>
        <row r="23010">
          <cell r="A23010" t="str">
            <v>GV412-00A0000-K34</v>
          </cell>
          <cell r="B23010" t="str">
            <v>V-GARD 500 V WHITE FTIII+PVC LEONHARD WE</v>
          </cell>
          <cell r="C23010" t="str">
            <v xml:space="preserve"> </v>
          </cell>
        </row>
        <row r="23011">
          <cell r="A23011" t="str">
            <v>GV412-00A0000-Y36</v>
          </cell>
          <cell r="B23011" t="str">
            <v>Helmet,V-Gard 500,V,wht,FTIII+PVCCOENEN</v>
          </cell>
          <cell r="C23011" t="str">
            <v xml:space="preserve"> </v>
          </cell>
        </row>
        <row r="23012">
          <cell r="A23012" t="str">
            <v>GV412-00A0000-Y70</v>
          </cell>
          <cell r="B23012" t="str">
            <v>Helmet,V-Gard 500,V,wht,FTIII+PVCSCHEVEN</v>
          </cell>
          <cell r="C23012" t="str">
            <v xml:space="preserve"> </v>
          </cell>
        </row>
        <row r="23013">
          <cell r="A23013" t="str">
            <v>GV412-00A0000-Z25</v>
          </cell>
          <cell r="B23013" t="str">
            <v>Helmet,V-Gard 500,V,wht,FTIII+PVC ALEXAN</v>
          </cell>
          <cell r="C23013" t="str">
            <v xml:space="preserve"> </v>
          </cell>
        </row>
        <row r="23014">
          <cell r="A23014" t="str">
            <v>GV412-00A0060-G80</v>
          </cell>
          <cell r="B23014" t="str">
            <v>V-GARD 500 V WHITE FTIII+PVC INFINEUM</v>
          </cell>
          <cell r="C23014" t="str">
            <v xml:space="preserve"> </v>
          </cell>
        </row>
        <row r="23015">
          <cell r="A23015" t="str">
            <v>GV412-00A0200-495</v>
          </cell>
          <cell r="B23015" t="str">
            <v>V-GARD 500 V WHITE FTIII+PVC EINS</v>
          </cell>
          <cell r="C23015" t="str">
            <v xml:space="preserve"> </v>
          </cell>
        </row>
        <row r="23016">
          <cell r="A23016" t="str">
            <v>GV412-00A0200-968</v>
          </cell>
          <cell r="B23016" t="str">
            <v>V-GARD 500 V WHITE FTIII+PVC EINS LEFT R</v>
          </cell>
          <cell r="C23016" t="str">
            <v xml:space="preserve"> </v>
          </cell>
        </row>
        <row r="23017">
          <cell r="A23017" t="str">
            <v>GV412-00A0530-Y30</v>
          </cell>
          <cell r="B23017" t="str">
            <v>Helmet,V-Gard 500,V,wht,FTIII+PVCCNR CON</v>
          </cell>
          <cell r="C23017" t="str">
            <v xml:space="preserve"> </v>
          </cell>
        </row>
        <row r="23018">
          <cell r="A23018" t="str">
            <v>GV412-10A0000-942</v>
          </cell>
          <cell r="B23018" t="str">
            <v>V-GARD 500 V WHITE FTIII+PVC FLOWSERVE</v>
          </cell>
          <cell r="C23018" t="str">
            <v xml:space="preserve"> </v>
          </cell>
        </row>
        <row r="23019">
          <cell r="A23019" t="str">
            <v>GV412-2000000-G49</v>
          </cell>
          <cell r="B23019" t="str">
            <v>V-GARD 500 V WHITE FTIII+PVC E SPALLATIO</v>
          </cell>
          <cell r="C23019" t="str">
            <v xml:space="preserve"> </v>
          </cell>
        </row>
        <row r="23020">
          <cell r="A23020" t="str">
            <v>GV412-3000500-Y57</v>
          </cell>
          <cell r="B23020" t="str">
            <v>Helmet,V-Gard 500,V,wht,FTIII+PVCHORIZON</v>
          </cell>
          <cell r="C23020" t="str">
            <v xml:space="preserve"> </v>
          </cell>
        </row>
        <row r="23021">
          <cell r="A23021" t="str">
            <v>GV412-4000200-000</v>
          </cell>
          <cell r="B23021" t="str">
            <v>V-GARD 500 V WHITE FTIII+PVC</v>
          </cell>
          <cell r="C23021" t="str">
            <v xml:space="preserve"> </v>
          </cell>
        </row>
        <row r="23022">
          <cell r="A23022" t="str">
            <v>GV412-5000110-D51</v>
          </cell>
          <cell r="B23022" t="str">
            <v>Helmet,V-Gard 500,V,wht,FTIII+PVC VNF</v>
          </cell>
          <cell r="C23022" t="str">
            <v xml:space="preserve"> </v>
          </cell>
        </row>
        <row r="23023">
          <cell r="A23023" t="str">
            <v>GV419-0000000-949</v>
          </cell>
          <cell r="B23023" t="str">
            <v>Helmet,V-Gard 500,V,wht,FTIII+FABB Deuts</v>
          </cell>
          <cell r="C23023" t="str">
            <v xml:space="preserve"> </v>
          </cell>
        </row>
        <row r="23024">
          <cell r="A23024" t="str">
            <v>GV419-0000000-Z24</v>
          </cell>
          <cell r="B23024" t="str">
            <v>Helmet,V-Gard 500,V,wht,FTIII+FPatrick C</v>
          </cell>
          <cell r="C23024" t="str">
            <v xml:space="preserve"> </v>
          </cell>
        </row>
        <row r="23025">
          <cell r="A23025" t="str">
            <v>GV419-0000060-558</v>
          </cell>
          <cell r="B23025" t="str">
            <v>Helmet,V-Gard 500,V,wht,FTIII+FMAERZ</v>
          </cell>
          <cell r="C23025" t="str">
            <v xml:space="preserve"> </v>
          </cell>
        </row>
        <row r="23026">
          <cell r="A23026" t="str">
            <v>GV419-0000340-D51</v>
          </cell>
          <cell r="B23026" t="str">
            <v>Helmet,V-Gard 500,V,wht,FTIII+FVNF vert</v>
          </cell>
          <cell r="C23026" t="str">
            <v xml:space="preserve"> </v>
          </cell>
        </row>
        <row r="23027">
          <cell r="A23027" t="str">
            <v>GV419-0000500-Q15</v>
          </cell>
          <cell r="B23027" t="str">
            <v>Helmet,V-Gard 500,V,wht,FTIII+FCARDINAL</v>
          </cell>
          <cell r="C23027" t="str">
            <v xml:space="preserve"> </v>
          </cell>
        </row>
        <row r="23028">
          <cell r="A23028" t="str">
            <v>GV419-0000500-Z62</v>
          </cell>
          <cell r="B23028" t="str">
            <v>Helmet,V-Gard 500,V,wht,FTIII+FbpConstru</v>
          </cell>
          <cell r="C23028" t="str">
            <v xml:space="preserve"> </v>
          </cell>
        </row>
        <row r="23029">
          <cell r="A23029" t="str">
            <v>GV419-00005C0-AV6</v>
          </cell>
          <cell r="B23029" t="str">
            <v>Helmet,V-Gard 500,V,wht,FTIII+F ROBERT M</v>
          </cell>
          <cell r="C23029" t="str">
            <v xml:space="preserve"> </v>
          </cell>
        </row>
        <row r="23030">
          <cell r="A23030" t="str">
            <v>GV419-00005C0-AV7</v>
          </cell>
          <cell r="B23030" t="str">
            <v>Helmet,V-Gard 500,V,wht,FTIII+F ROBERT C</v>
          </cell>
          <cell r="C23030" t="str">
            <v xml:space="preserve"> </v>
          </cell>
        </row>
        <row r="23031">
          <cell r="A23031" t="str">
            <v>GV419-00A0000-949</v>
          </cell>
          <cell r="B23031" t="str">
            <v>Helmet,V-Gard 500,V,wht,FTIII+FABB Deuts</v>
          </cell>
          <cell r="C23031" t="str">
            <v xml:space="preserve"> </v>
          </cell>
        </row>
        <row r="23032">
          <cell r="A23032" t="str">
            <v>GV419-1000800-Y01</v>
          </cell>
          <cell r="B23032" t="str">
            <v>Helmet,V-Gard 500,V,wht,FTIII+FVEOLIA SE</v>
          </cell>
          <cell r="C23032" t="str">
            <v xml:space="preserve"> </v>
          </cell>
        </row>
        <row r="23033">
          <cell r="A23033" t="str">
            <v>GV421-0000000-011</v>
          </cell>
          <cell r="B23033" t="str">
            <v>VGARD 500 VENTED YELLOW PK+PVC PERENCO</v>
          </cell>
          <cell r="C23033" t="str">
            <v xml:space="preserve"> </v>
          </cell>
        </row>
        <row r="23034">
          <cell r="A23034" t="str">
            <v>GV421-0000000-096</v>
          </cell>
          <cell r="B23034" t="str">
            <v>VGARD 500 VENTED YELLOW PK+PVC AKP</v>
          </cell>
          <cell r="C23034" t="str">
            <v xml:space="preserve"> </v>
          </cell>
        </row>
        <row r="23035">
          <cell r="A23035" t="str">
            <v>GV421-0000000-121</v>
          </cell>
          <cell r="B23035" t="str">
            <v>VGD 500 VENT. YELLOW PK+PVC AKP VISITOR</v>
          </cell>
          <cell r="C23035" t="str">
            <v xml:space="preserve"> </v>
          </cell>
        </row>
        <row r="23036">
          <cell r="A23036" t="str">
            <v>GV421-0000000-193</v>
          </cell>
          <cell r="B23036" t="str">
            <v>V-GARD 500 V YELLOW PK+PVC BYRNE BROTHER</v>
          </cell>
          <cell r="C23036" t="str">
            <v xml:space="preserve"> </v>
          </cell>
        </row>
        <row r="23037">
          <cell r="A23037" t="str">
            <v>GV421-0000000-405</v>
          </cell>
          <cell r="B23037" t="str">
            <v>VGD 500 VENT.YELLOW PK+PVC PERENCO BLACK</v>
          </cell>
          <cell r="C23037" t="str">
            <v xml:space="preserve"> </v>
          </cell>
        </row>
        <row r="23038">
          <cell r="A23038" t="str">
            <v>GV421-0000000-426</v>
          </cell>
          <cell r="B23038" t="str">
            <v>V-GARD 500 V YELLOW PK+PVC GE</v>
          </cell>
          <cell r="C23038" t="str">
            <v xml:space="preserve"> </v>
          </cell>
        </row>
        <row r="23039">
          <cell r="A23039" t="str">
            <v>GV421-0000000-583</v>
          </cell>
          <cell r="B23039" t="str">
            <v>V-GARD 500 V YELLOW PK+PVC SITE SUPERVIS</v>
          </cell>
          <cell r="C23039" t="str">
            <v xml:space="preserve"> </v>
          </cell>
        </row>
        <row r="23040">
          <cell r="A23040" t="str">
            <v>GV421-0000000-667</v>
          </cell>
          <cell r="B23040" t="str">
            <v>V-GARD 500 V YELLOW PK+PVC FORTH CROSSIN</v>
          </cell>
          <cell r="C23040" t="str">
            <v xml:space="preserve"> </v>
          </cell>
        </row>
        <row r="23041">
          <cell r="A23041" t="str">
            <v>GV421-0000000-711</v>
          </cell>
          <cell r="B23041" t="str">
            <v>V-GARD 500 V YELLOW PK+PVC STENA DRILLIN</v>
          </cell>
          <cell r="C23041" t="str">
            <v xml:space="preserve"> </v>
          </cell>
        </row>
        <row r="23042">
          <cell r="A23042" t="str">
            <v>GV421-0000000-772</v>
          </cell>
          <cell r="B23042" t="str">
            <v>V-GARD 500 V YELLOW PK+PVC STENA DRILLIN</v>
          </cell>
          <cell r="C23042" t="str">
            <v xml:space="preserve"> </v>
          </cell>
        </row>
        <row r="23043">
          <cell r="A23043" t="str">
            <v>GV421-0000000-J02</v>
          </cell>
          <cell r="B23043" t="str">
            <v>V-GARD 500 V YELLOW PK+PVC GE FIRST AID</v>
          </cell>
          <cell r="C23043" t="str">
            <v xml:space="preserve"> </v>
          </cell>
        </row>
        <row r="23044">
          <cell r="A23044" t="str">
            <v>GV421-0000000-S14</v>
          </cell>
          <cell r="B23044" t="str">
            <v>Helmet,V-Gard 500,V,yel,PK+PVCOneSubsea</v>
          </cell>
          <cell r="C23044" t="str">
            <v xml:space="preserve"> </v>
          </cell>
        </row>
        <row r="23045">
          <cell r="A23045" t="str">
            <v>GV422-0000000-AJ5</v>
          </cell>
          <cell r="B23045" t="str">
            <v>Helmet,V-Gard 500,V,yel,FTIII+PVC lefaur</v>
          </cell>
          <cell r="C23045" t="str">
            <v xml:space="preserve"> </v>
          </cell>
        </row>
        <row r="23046">
          <cell r="A23046" t="str">
            <v>GV422-0000000-G27</v>
          </cell>
          <cell r="B23046" t="str">
            <v>Helmet,V-Gard 500,V,yel,FTIII+PVCSJE bla</v>
          </cell>
          <cell r="C23046" t="str">
            <v xml:space="preserve"> </v>
          </cell>
        </row>
        <row r="23047">
          <cell r="A23047" t="str">
            <v>GV422-0000000-G43</v>
          </cell>
          <cell r="B23047" t="str">
            <v>V-GARD 500 V YELLOW FTIII+PVC NORSHORE V</v>
          </cell>
          <cell r="C23047" t="str">
            <v xml:space="preserve"> </v>
          </cell>
        </row>
        <row r="23048">
          <cell r="A23048" t="str">
            <v>GV422-0000000-I92</v>
          </cell>
          <cell r="B23048" t="str">
            <v>V-GARD 500 V YELLOW FTIII+PVC JESSOPS CO</v>
          </cell>
          <cell r="C23048" t="str">
            <v xml:space="preserve"> </v>
          </cell>
        </row>
        <row r="23049">
          <cell r="A23049" t="str">
            <v>GV422-0000060-M15</v>
          </cell>
          <cell r="B23049" t="str">
            <v>HELMET,V-GARD 500,V,YEL,FTIII+PVC SNCF</v>
          </cell>
          <cell r="C23049" t="str">
            <v xml:space="preserve"> </v>
          </cell>
        </row>
        <row r="23050">
          <cell r="A23050" t="str">
            <v>GV422-0000500-Z69</v>
          </cell>
          <cell r="B23050" t="str">
            <v>Helmet,V-Gard 500,V,yel,FTIII+PVC MAS BT</v>
          </cell>
          <cell r="C23050" t="str">
            <v xml:space="preserve"> </v>
          </cell>
        </row>
        <row r="23051">
          <cell r="A23051" t="str">
            <v>GV422-00A0000-003</v>
          </cell>
          <cell r="B23051" t="str">
            <v>V-GARD 500 V YELLOW FTIII+PVC TOTAL</v>
          </cell>
          <cell r="C23051" t="str">
            <v xml:space="preserve"> </v>
          </cell>
        </row>
        <row r="23052">
          <cell r="A23052" t="str">
            <v>GV422-00A0000-480</v>
          </cell>
          <cell r="B23052" t="str">
            <v>V-GARD 500 V YELLOW FTIII+PVC PUTZMEISTE</v>
          </cell>
          <cell r="C23052" t="str">
            <v xml:space="preserve"> </v>
          </cell>
        </row>
        <row r="23053">
          <cell r="A23053" t="str">
            <v>GV422-00A0000-481</v>
          </cell>
          <cell r="B23053" t="str">
            <v>V-GARD 500 V YELLOW FTIII+PVC SCHWORER H</v>
          </cell>
          <cell r="C23053" t="str">
            <v xml:space="preserve"> </v>
          </cell>
        </row>
        <row r="23054">
          <cell r="A23054" t="str">
            <v>GV422-00A0000-608</v>
          </cell>
          <cell r="B23054" t="str">
            <v>V-GARD 500 V YELLOW FTIII+PVC STEIN EXPO</v>
          </cell>
          <cell r="C23054" t="str">
            <v xml:space="preserve"> </v>
          </cell>
        </row>
        <row r="23055">
          <cell r="A23055" t="str">
            <v>GV422-00A0000-AU3</v>
          </cell>
          <cell r="B23055" t="str">
            <v>Helmet,V-Gard 500,V,yel,FTIII+PVC ULT</v>
          </cell>
          <cell r="C23055" t="str">
            <v xml:space="preserve"> </v>
          </cell>
        </row>
        <row r="23056">
          <cell r="A23056" t="str">
            <v>GV422-00A0000-B31</v>
          </cell>
          <cell r="B23056" t="str">
            <v>V-GARD 500 V YELLOW FTIII+PVC BESUCHER L</v>
          </cell>
          <cell r="C23056" t="str">
            <v xml:space="preserve"> </v>
          </cell>
        </row>
        <row r="23057">
          <cell r="A23057" t="str">
            <v>GV422-00A0000-D32</v>
          </cell>
          <cell r="B23057" t="str">
            <v>V-GARD 500 V YELLOW FTIII+PVC WALTER</v>
          </cell>
          <cell r="C23057" t="str">
            <v xml:space="preserve"> </v>
          </cell>
        </row>
        <row r="23058">
          <cell r="A23058" t="str">
            <v>GV422-00A0000-D69</v>
          </cell>
          <cell r="B23058" t="str">
            <v>V-GARD 500 V YELLOW FTIII+PVC BILFINGER</v>
          </cell>
          <cell r="C23058" t="str">
            <v xml:space="preserve"> </v>
          </cell>
        </row>
        <row r="23059">
          <cell r="A23059" t="str">
            <v>GV422-00A0000-K34</v>
          </cell>
          <cell r="B23059" t="str">
            <v>V-GARD 500 V YELLOW FTIII+PVC LEONHARD W</v>
          </cell>
          <cell r="C23059" t="str">
            <v xml:space="preserve"> </v>
          </cell>
        </row>
        <row r="23060">
          <cell r="A23060" t="str">
            <v>GV422-00A0000-Y70</v>
          </cell>
          <cell r="B23060" t="str">
            <v>Helmet,V-Gard 500,V,yel,FTIII+PVCSCHEVEN</v>
          </cell>
          <cell r="C23060" t="str">
            <v xml:space="preserve"> </v>
          </cell>
        </row>
        <row r="23061">
          <cell r="A23061" t="str">
            <v>GV431-0000000-206</v>
          </cell>
          <cell r="B23061" t="str">
            <v>V-GARD 500 V RED PK+PVC WEATHERFORD</v>
          </cell>
          <cell r="C23061" t="str">
            <v xml:space="preserve"> </v>
          </cell>
        </row>
        <row r="23062">
          <cell r="A23062" t="str">
            <v>GV431-0000000-296</v>
          </cell>
          <cell r="B23062" t="str">
            <v>V-GARD 500 V RED PK+PVC BYRNE BROTHERS</v>
          </cell>
          <cell r="C23062" t="str">
            <v xml:space="preserve"> </v>
          </cell>
        </row>
        <row r="23063">
          <cell r="A23063" t="str">
            <v>GV431-0000000-426</v>
          </cell>
          <cell r="B23063" t="str">
            <v>V-GARD 500 V RED PK+PVC GE</v>
          </cell>
          <cell r="C23063" t="str">
            <v xml:space="preserve"> </v>
          </cell>
        </row>
        <row r="23064">
          <cell r="A23064" t="str">
            <v>GV431-0000000-507</v>
          </cell>
          <cell r="B23064" t="str">
            <v>V-GARD 500 V RED PK+PVC BYRNE GROUP</v>
          </cell>
          <cell r="C23064" t="str">
            <v xml:space="preserve"> </v>
          </cell>
        </row>
        <row r="23065">
          <cell r="A23065" t="str">
            <v>GV431-0000000-909</v>
          </cell>
          <cell r="B23065" t="str">
            <v>V-GARD 500 V RED PK+PVC BYRNE GROUP WHIT</v>
          </cell>
          <cell r="C23065" t="str">
            <v xml:space="preserve"> </v>
          </cell>
        </row>
        <row r="23066">
          <cell r="A23066" t="str">
            <v>GV431-0000000-J02</v>
          </cell>
          <cell r="B23066" t="str">
            <v>V-GARD 500 V RED PK+PVC GE FIRST AID</v>
          </cell>
          <cell r="C23066" t="str">
            <v xml:space="preserve"> </v>
          </cell>
        </row>
        <row r="23067">
          <cell r="A23067" t="str">
            <v>GV431-0000000-M42</v>
          </cell>
          <cell r="B23067" t="str">
            <v>HELMET,V-GARD 500,V,RED,SO,VALLOUREC</v>
          </cell>
          <cell r="C23067" t="str">
            <v xml:space="preserve"> </v>
          </cell>
        </row>
        <row r="23068">
          <cell r="A23068" t="str">
            <v>GV431-0000000-Q20</v>
          </cell>
          <cell r="B23068" t="str">
            <v>Helmet,V-Gard 500,V,red,PK+PVCClovemead</v>
          </cell>
          <cell r="C23068" t="str">
            <v xml:space="preserve"> </v>
          </cell>
        </row>
        <row r="23069">
          <cell r="A23069" t="str">
            <v>GV432-0000000-748</v>
          </cell>
          <cell r="B23069" t="str">
            <v>V-GARD 500 V RED FTIII+PVC SCHONOX</v>
          </cell>
          <cell r="C23069" t="str">
            <v xml:space="preserve"> </v>
          </cell>
        </row>
        <row r="23070">
          <cell r="A23070" t="str">
            <v>GV432-0000000-842</v>
          </cell>
          <cell r="B23070" t="str">
            <v>V-GARD 500 V RED FTIII+PVC JDC</v>
          </cell>
          <cell r="C23070" t="str">
            <v xml:space="preserve"> </v>
          </cell>
        </row>
        <row r="23071">
          <cell r="A23071" t="str">
            <v>GV432-0000000-A73</v>
          </cell>
          <cell r="B23071" t="str">
            <v>V-GARD 500 V RED FTIII+PVC JATOB BJERRIN</v>
          </cell>
          <cell r="C23071" t="str">
            <v xml:space="preserve"> </v>
          </cell>
        </row>
        <row r="23072">
          <cell r="A23072" t="str">
            <v>GV432-0000000-AL7</v>
          </cell>
          <cell r="B23072" t="str">
            <v>Helmet,V-Gard 500,V,red,FTIII+PVC DIT</v>
          </cell>
          <cell r="C23072" t="str">
            <v xml:space="preserve"> </v>
          </cell>
        </row>
        <row r="23073">
          <cell r="A23073" t="str">
            <v>GV432-0000000-I92</v>
          </cell>
          <cell r="B23073" t="str">
            <v>V-GARD 500 V RED FTIII+PVC JESSOPS CONST</v>
          </cell>
          <cell r="C23073" t="str">
            <v xml:space="preserve"> </v>
          </cell>
        </row>
        <row r="23074">
          <cell r="A23074" t="str">
            <v>GV432-00A0000-821</v>
          </cell>
          <cell r="B23074" t="str">
            <v>V-GARD 500 V RED FTIII+PVC SCHWORER WHIT</v>
          </cell>
          <cell r="C23074" t="str">
            <v xml:space="preserve"> </v>
          </cell>
        </row>
        <row r="23075">
          <cell r="A23075" t="str">
            <v>GV432-00A0000-865</v>
          </cell>
          <cell r="B23075" t="str">
            <v>V-GARD 500 V RED FTIII+PVC GML</v>
          </cell>
          <cell r="C23075" t="str">
            <v xml:space="preserve"> </v>
          </cell>
        </row>
        <row r="23076">
          <cell r="A23076" t="str">
            <v>GV432-00A0000-A23</v>
          </cell>
          <cell r="B23076" t="str">
            <v>V-GARD 500 V RED FTIII+PVC FEEDERLE WHIT</v>
          </cell>
          <cell r="C23076" t="str">
            <v xml:space="preserve"> </v>
          </cell>
        </row>
        <row r="23077">
          <cell r="A23077" t="str">
            <v>GV432-00A0000-B08</v>
          </cell>
          <cell r="B23077" t="str">
            <v>V-GARD 500 V RED FTIII+PVC BILFINGER FRO</v>
          </cell>
          <cell r="C23077" t="str">
            <v xml:space="preserve"> </v>
          </cell>
        </row>
        <row r="23078">
          <cell r="A23078" t="str">
            <v>GV432-00A0000-E86</v>
          </cell>
          <cell r="B23078" t="str">
            <v>V-GARD 500 V RED FTIII+PVC GREVEN</v>
          </cell>
          <cell r="C23078" t="str">
            <v xml:space="preserve"> </v>
          </cell>
        </row>
        <row r="23079">
          <cell r="A23079" t="str">
            <v>GV432-00A0000-K17</v>
          </cell>
          <cell r="B23079" t="str">
            <v>V-GARD 500 V RED FTIII+PVC STROBEL QUARZ</v>
          </cell>
          <cell r="C23079" t="str">
            <v xml:space="preserve"> </v>
          </cell>
        </row>
        <row r="23080">
          <cell r="A23080" t="str">
            <v>GV432-00A0060-G80</v>
          </cell>
          <cell r="B23080" t="str">
            <v>V-GARD 500 V RED FTIII+PVC INFINEUM</v>
          </cell>
          <cell r="C23080" t="str">
            <v xml:space="preserve"> </v>
          </cell>
        </row>
        <row r="23081">
          <cell r="A23081" t="str">
            <v>GV432-3000500-Y42</v>
          </cell>
          <cell r="B23081" t="str">
            <v>Helmet,V-Gard 500,V,red,FTIII+PVC HORIZO</v>
          </cell>
          <cell r="C23081" t="str">
            <v xml:space="preserve"> </v>
          </cell>
        </row>
        <row r="23082">
          <cell r="A23082" t="str">
            <v>GV439-0000500-Q16</v>
          </cell>
          <cell r="B23082" t="str">
            <v>Helmet,V-Gard 500,V,red,FTIII+FCARDINAL</v>
          </cell>
          <cell r="C23082" t="str">
            <v xml:space="preserve"> </v>
          </cell>
        </row>
        <row r="23083">
          <cell r="A23083" t="str">
            <v>GV439-0000500-Z62</v>
          </cell>
          <cell r="B23083" t="str">
            <v>Helmet,V-Gard 500,V,red,FTIII+FbpConstru</v>
          </cell>
          <cell r="C23083" t="str">
            <v xml:space="preserve"> </v>
          </cell>
        </row>
        <row r="23084">
          <cell r="A23084" t="str">
            <v>GV439-00A0000-O95</v>
          </cell>
          <cell r="B23084" t="str">
            <v>Helmet,V-Gard 500,V,red,FTIII+FBELFOR Wh</v>
          </cell>
          <cell r="C23084" t="str">
            <v xml:space="preserve"> </v>
          </cell>
        </row>
        <row r="23085">
          <cell r="A23085" t="str">
            <v>GV441-0000000-139</v>
          </cell>
          <cell r="B23085" t="str">
            <v>VGARD 500 VENTED GREEN PK+PVC STENA</v>
          </cell>
          <cell r="C23085" t="str">
            <v xml:space="preserve"> </v>
          </cell>
        </row>
        <row r="23086">
          <cell r="A23086" t="str">
            <v>GV441-0000000-193</v>
          </cell>
          <cell r="B23086" t="str">
            <v>V-GARD 500 V GREEN PK+PVC BYRNE BROTHERS</v>
          </cell>
          <cell r="C23086" t="str">
            <v xml:space="preserve"> </v>
          </cell>
        </row>
        <row r="23087">
          <cell r="A23087" t="str">
            <v>GV441-0000000-296</v>
          </cell>
          <cell r="B23087" t="str">
            <v>V-GARD 500 V GREEN PK+PVC BYRNE BROTHERS</v>
          </cell>
          <cell r="C23087" t="str">
            <v xml:space="preserve"> </v>
          </cell>
        </row>
        <row r="23088">
          <cell r="A23088" t="str">
            <v>GV441-0000000-426</v>
          </cell>
          <cell r="B23088" t="str">
            <v>V-GARD 500 V GREEN PK+PVC GE</v>
          </cell>
          <cell r="C23088" t="str">
            <v xml:space="preserve"> </v>
          </cell>
        </row>
        <row r="23089">
          <cell r="A23089" t="str">
            <v>GV441-0000000-447</v>
          </cell>
          <cell r="B23089" t="str">
            <v>V-GARD 500 V GREEN PK+PVC ODE WHITE</v>
          </cell>
          <cell r="C23089" t="str">
            <v xml:space="preserve"> </v>
          </cell>
        </row>
        <row r="23090">
          <cell r="A23090" t="str">
            <v>GV441-0000000-507</v>
          </cell>
          <cell r="B23090" t="str">
            <v>V-GARD 500 V GREEN PK+PVC BYRNE GROUP</v>
          </cell>
          <cell r="C23090" t="str">
            <v xml:space="preserve"> </v>
          </cell>
        </row>
        <row r="23091">
          <cell r="A23091" t="str">
            <v>GV441-0000000-538</v>
          </cell>
          <cell r="B23091" t="str">
            <v>V-GARD 500 V GREEN PK+PVC SEADRILL WHITE</v>
          </cell>
          <cell r="C23091" t="str">
            <v xml:space="preserve"> </v>
          </cell>
        </row>
        <row r="23092">
          <cell r="A23092" t="str">
            <v>GV441-0000000-553</v>
          </cell>
          <cell r="B23092" t="str">
            <v>V-GARD 500 V GREEN PK+PVC HARRIS CAPROCK</v>
          </cell>
          <cell r="C23092" t="str">
            <v xml:space="preserve"> </v>
          </cell>
        </row>
        <row r="23093">
          <cell r="A23093" t="str">
            <v>GV441-0000000-667</v>
          </cell>
          <cell r="B23093" t="str">
            <v>V-GARD 500 V GREEN PK+PVC FORTH CROSSING</v>
          </cell>
          <cell r="C23093" t="str">
            <v xml:space="preserve"> </v>
          </cell>
        </row>
        <row r="23094">
          <cell r="A23094" t="str">
            <v>GV441-0000000-771</v>
          </cell>
          <cell r="B23094" t="str">
            <v>V-GARD 500 V GREEN PK+PVC FORTH CROSSING</v>
          </cell>
          <cell r="C23094" t="str">
            <v xml:space="preserve"> </v>
          </cell>
        </row>
        <row r="23095">
          <cell r="A23095" t="str">
            <v>GV441-0000000-772</v>
          </cell>
          <cell r="B23095" t="str">
            <v>V-GARD 500 V GREEN PK+PVC STENA DRILLING</v>
          </cell>
          <cell r="C23095" t="str">
            <v xml:space="preserve"> </v>
          </cell>
        </row>
        <row r="23096">
          <cell r="A23096" t="str">
            <v>GV441-0000000-778</v>
          </cell>
          <cell r="B23096" t="str">
            <v>V-GARD 500 V GREEN PK+PVC FUGRO (38X54)</v>
          </cell>
          <cell r="C23096" t="str">
            <v xml:space="preserve"> </v>
          </cell>
        </row>
        <row r="23097">
          <cell r="A23097" t="str">
            <v>GV441-0000000-909</v>
          </cell>
          <cell r="B23097" t="str">
            <v>V-GARD 500 V GREEN PK+PVC BYRNE GRP WHIT</v>
          </cell>
          <cell r="C23097" t="str">
            <v xml:space="preserve"> </v>
          </cell>
        </row>
        <row r="23098">
          <cell r="A23098" t="str">
            <v>GV441-0000000-AE0</v>
          </cell>
          <cell r="B23098" t="str">
            <v>Helmet,V-Gard 500,V,grn,PK+PVC STENA2018</v>
          </cell>
          <cell r="C23098" t="str">
            <v xml:space="preserve"> </v>
          </cell>
        </row>
        <row r="23099">
          <cell r="A23099" t="str">
            <v>GV441-0000000-AM6</v>
          </cell>
          <cell r="B23099" t="str">
            <v>Helmet,V-Gard 500,V,grn,PK+PVC FUGRO</v>
          </cell>
          <cell r="C23099" t="str">
            <v xml:space="preserve"> </v>
          </cell>
        </row>
        <row r="23100">
          <cell r="A23100" t="str">
            <v>GV441-0000000-AT6</v>
          </cell>
          <cell r="B23100" t="str">
            <v>Helmet,V-Gard 500,V,grn,PK+PVCSTENA WHIT</v>
          </cell>
          <cell r="C23100" t="str">
            <v xml:space="preserve"> </v>
          </cell>
        </row>
        <row r="23101">
          <cell r="A23101" t="str">
            <v>GV441-0000000-E62</v>
          </cell>
          <cell r="B23101" t="str">
            <v>V-GARD 500 V GREEN PK+PVC FUGRO SEACORE</v>
          </cell>
          <cell r="C23101" t="str">
            <v xml:space="preserve"> </v>
          </cell>
        </row>
        <row r="23102">
          <cell r="A23102" t="str">
            <v>GV441-0000000-E63</v>
          </cell>
          <cell r="B23102" t="str">
            <v>V-GARD 500 V GREEN PK+PVC FUGRO NEW SIDE</v>
          </cell>
          <cell r="C23102" t="str">
            <v xml:space="preserve"> </v>
          </cell>
        </row>
        <row r="23103">
          <cell r="A23103" t="str">
            <v>GV441-0000000-I75</v>
          </cell>
          <cell r="B23103" t="str">
            <v>V-GARD 500 V GREEN PK+PVC DNV.GL</v>
          </cell>
          <cell r="C23103" t="str">
            <v xml:space="preserve"> </v>
          </cell>
        </row>
        <row r="23104">
          <cell r="A23104" t="str">
            <v>GV441-0000000-U49</v>
          </cell>
          <cell r="B23104" t="str">
            <v>Helmet,V-Gard 500,V,grn,PK+PVCFugro vers</v>
          </cell>
          <cell r="C23104" t="str">
            <v xml:space="preserve"> </v>
          </cell>
        </row>
        <row r="23105">
          <cell r="A23105" t="str">
            <v>GV441-0000000-U99</v>
          </cell>
          <cell r="B23105" t="str">
            <v>Helmet,V-Gard 500,V,grn,PK+PVCSTENA 2017</v>
          </cell>
          <cell r="C23105" t="str">
            <v xml:space="preserve"> </v>
          </cell>
        </row>
        <row r="23106">
          <cell r="A23106" t="str">
            <v>GV441-00A0000-Z09</v>
          </cell>
          <cell r="B23106" t="str">
            <v>Helmet,V-Gard 500,V,grn,PK+PVC 160 PARK</v>
          </cell>
          <cell r="C23106" t="str">
            <v xml:space="preserve"> </v>
          </cell>
        </row>
        <row r="23107">
          <cell r="A23107" t="str">
            <v>GV442-0000000-842</v>
          </cell>
          <cell r="B23107" t="str">
            <v>V-GARD 500 V GREEN FTIII+PVC JDC</v>
          </cell>
          <cell r="C23107" t="str">
            <v xml:space="preserve"> </v>
          </cell>
        </row>
        <row r="23108">
          <cell r="A23108" t="str">
            <v>GV442-0000000-E48</v>
          </cell>
          <cell r="B23108" t="str">
            <v>V-GARD 500 V GREEN FTIII+PVC SVEVIA WHIT</v>
          </cell>
          <cell r="C23108" t="str">
            <v xml:space="preserve"> </v>
          </cell>
        </row>
        <row r="23109">
          <cell r="A23109" t="str">
            <v>GV442-0000000-E64</v>
          </cell>
          <cell r="B23109" t="str">
            <v>V-GARD 500 V GREEN FTIII+PVC OXY WHITE B</v>
          </cell>
          <cell r="C23109" t="str">
            <v xml:space="preserve"> </v>
          </cell>
        </row>
        <row r="23110">
          <cell r="A23110" t="str">
            <v>GV442-00000B0-U12</v>
          </cell>
          <cell r="B23110" t="str">
            <v>Helmet,V-Gard 500,V,grn,FTIII+PVCLhoist</v>
          </cell>
          <cell r="C23110" t="str">
            <v xml:space="preserve"> </v>
          </cell>
        </row>
        <row r="23111">
          <cell r="A23111" t="str">
            <v>GV442-0000200-G58</v>
          </cell>
          <cell r="B23111" t="str">
            <v>V-GARD 500 V GREEN FTIII+PVC MINES RESCU</v>
          </cell>
          <cell r="C23111" t="str">
            <v xml:space="preserve"> </v>
          </cell>
        </row>
        <row r="23112">
          <cell r="A23112" t="str">
            <v>GV442-0000200-K85</v>
          </cell>
          <cell r="B23112" t="str">
            <v>V-GARD 500 V GREEN FTIII+PVC MINES RESCU</v>
          </cell>
          <cell r="C23112" t="str">
            <v xml:space="preserve"> </v>
          </cell>
        </row>
        <row r="23113">
          <cell r="A23113" t="str">
            <v>GV442-0000200-W23</v>
          </cell>
          <cell r="B23113" t="str">
            <v>Helmet,V-Gard 500,V,grn,FTIII+PVCTRAININ</v>
          </cell>
          <cell r="C23113" t="str">
            <v xml:space="preserve"> </v>
          </cell>
        </row>
        <row r="23114">
          <cell r="A23114" t="str">
            <v>GV442-0000260-619</v>
          </cell>
          <cell r="B23114" t="str">
            <v>V-Gard 500 vent green FT MINE RESCUE stk</v>
          </cell>
          <cell r="C23114" t="str">
            <v xml:space="preserve"> </v>
          </cell>
        </row>
        <row r="23115">
          <cell r="A23115" t="str">
            <v>GV442-00A0000-481</v>
          </cell>
          <cell r="B23115" t="str">
            <v>V-GARD 500 V GREEN FTIII+PVC SCHWORER HA</v>
          </cell>
          <cell r="C23115" t="str">
            <v xml:space="preserve"> </v>
          </cell>
        </row>
        <row r="23116">
          <cell r="A23116" t="str">
            <v>GV442-00A0000-888</v>
          </cell>
          <cell r="B23116" t="str">
            <v>V-GARD 500 V GREEN FTIII+PVC MTU</v>
          </cell>
          <cell r="C23116" t="str">
            <v xml:space="preserve"> </v>
          </cell>
        </row>
        <row r="23117">
          <cell r="A23117" t="str">
            <v>GV442-00A0000-Z09</v>
          </cell>
          <cell r="B23117" t="str">
            <v>Helmet,V-Gard 500,V,grn,FTIII+PVC 160 PA</v>
          </cell>
          <cell r="C23117" t="str">
            <v xml:space="preserve"> </v>
          </cell>
        </row>
        <row r="23118">
          <cell r="A23118" t="str">
            <v>GV442-00A0060-G80</v>
          </cell>
          <cell r="B23118" t="str">
            <v>V-GARD 500 V GREEN FTIII+PVC INFINEUM</v>
          </cell>
          <cell r="C23118" t="str">
            <v xml:space="preserve"> </v>
          </cell>
        </row>
        <row r="23119">
          <cell r="A23119" t="str">
            <v>GV442-1000200-038</v>
          </cell>
          <cell r="B23119" t="str">
            <v>VGARD 500 VEN.GREEN FAST LB MINES RESCUE</v>
          </cell>
          <cell r="C23119" t="str">
            <v xml:space="preserve"> </v>
          </cell>
        </row>
        <row r="23120">
          <cell r="A23120" t="str">
            <v>GV442-1000260-619</v>
          </cell>
          <cell r="B23120" t="str">
            <v>V-GARD 500 V GREEN FTIII+PVC MINE RESCUE</v>
          </cell>
          <cell r="C23120" t="str">
            <v xml:space="preserve"> </v>
          </cell>
        </row>
        <row r="23121">
          <cell r="A23121" t="str">
            <v>GV442-3000200-G58</v>
          </cell>
          <cell r="B23121" t="str">
            <v>V-GARD 500 V GREEN FTIII+PVC MINES RESCU</v>
          </cell>
          <cell r="C23121" t="str">
            <v xml:space="preserve"> </v>
          </cell>
        </row>
        <row r="23122">
          <cell r="A23122" t="str">
            <v>GV442-3000500-Y42</v>
          </cell>
          <cell r="B23122" t="str">
            <v>Helmet,V-Gard 500,V,grn,FTIII+PVCHORIZON</v>
          </cell>
          <cell r="C23122" t="str">
            <v xml:space="preserve"> </v>
          </cell>
        </row>
        <row r="23123">
          <cell r="A23123" t="str">
            <v>GV451-0000000-065</v>
          </cell>
          <cell r="B23123" t="str">
            <v>V-GARD 500 V BLUE PK+PVC MILLER S</v>
          </cell>
          <cell r="C23123" t="str">
            <v xml:space="preserve"> </v>
          </cell>
        </row>
        <row r="23124">
          <cell r="A23124" t="str">
            <v>GV451-0000000-237</v>
          </cell>
          <cell r="B23124" t="str">
            <v>VGD 500 VENT.BLUE PK+PVC WINTERS ELECTR.</v>
          </cell>
          <cell r="C23124" t="str">
            <v xml:space="preserve"> </v>
          </cell>
        </row>
        <row r="23125">
          <cell r="A23125" t="str">
            <v>GV451-0000000-296</v>
          </cell>
          <cell r="B23125" t="str">
            <v>V-GARD 500 V BLUE PK+PVC BYRN BROTH.WHIT</v>
          </cell>
          <cell r="C23125" t="str">
            <v xml:space="preserve"> </v>
          </cell>
        </row>
        <row r="23126">
          <cell r="A23126" t="str">
            <v>GV451-0000000-340</v>
          </cell>
          <cell r="B23126" t="str">
            <v>VGARD 500 VENTED BLUE PK+PVC WMB</v>
          </cell>
          <cell r="C23126" t="str">
            <v xml:space="preserve"> </v>
          </cell>
        </row>
        <row r="23127">
          <cell r="A23127" t="str">
            <v>GV451-0000000-508</v>
          </cell>
          <cell r="B23127" t="str">
            <v>V-GARD 500 V BLUE PK+PVC BAILEY SAFETY</v>
          </cell>
          <cell r="C23127" t="str">
            <v xml:space="preserve"> </v>
          </cell>
        </row>
        <row r="23128">
          <cell r="A23128" t="str">
            <v>GV451-0000000-532</v>
          </cell>
          <cell r="B23128" t="str">
            <v>V-GARD 500 V BLUE PK+PVC METRICAB POWER</v>
          </cell>
          <cell r="C23128" t="str">
            <v xml:space="preserve"> </v>
          </cell>
        </row>
        <row r="23129">
          <cell r="A23129" t="str">
            <v>GV451-0000000-729</v>
          </cell>
          <cell r="B23129" t="str">
            <v>V-GARD 500 V BLUE PK+PVC CHEMCEM WHITE B</v>
          </cell>
          <cell r="C23129" t="str">
            <v xml:space="preserve"> </v>
          </cell>
        </row>
        <row r="23130">
          <cell r="A23130" t="str">
            <v>GV451-0000000-771</v>
          </cell>
          <cell r="B23130" t="str">
            <v>V-GARD 500 V BLUE PK+PVC FORTH CROSS. WH</v>
          </cell>
          <cell r="C23130" t="str">
            <v xml:space="preserve"> </v>
          </cell>
        </row>
        <row r="23131">
          <cell r="A23131" t="str">
            <v>GV451-0000000-909</v>
          </cell>
          <cell r="B23131" t="str">
            <v>V-GARD 500 V BLUE PK+PVC BYRN GROUP WHIT</v>
          </cell>
          <cell r="C23131" t="str">
            <v xml:space="preserve"> </v>
          </cell>
        </row>
        <row r="23132">
          <cell r="A23132" t="str">
            <v>GV451-0000000-G41</v>
          </cell>
          <cell r="B23132" t="str">
            <v>Helmet,V-Gard 500,V,blu,PK+PVCBAILY blan</v>
          </cell>
          <cell r="C23132" t="str">
            <v xml:space="preserve"> </v>
          </cell>
        </row>
        <row r="23133">
          <cell r="A23133" t="str">
            <v>GV451-0000000-H13</v>
          </cell>
          <cell r="B23133" t="str">
            <v>V-GARD 500 V BLUE PK+PVC CHORUS</v>
          </cell>
          <cell r="C23133" t="str">
            <v xml:space="preserve"> </v>
          </cell>
        </row>
        <row r="23134">
          <cell r="A23134" t="str">
            <v>GV451-0000000-I48</v>
          </cell>
          <cell r="B23134" t="str">
            <v>V-GARD 500 V BLUE PK+PVC WEIR OIL &amp; GAS</v>
          </cell>
          <cell r="C23134" t="str">
            <v xml:space="preserve"> </v>
          </cell>
        </row>
        <row r="23135">
          <cell r="A23135" t="str">
            <v>GV451-0000000-I85</v>
          </cell>
          <cell r="B23135" t="str">
            <v>V-GARD 500 V BLUE PK+PVC TEMPO PCE</v>
          </cell>
          <cell r="C23135" t="str">
            <v xml:space="preserve"> </v>
          </cell>
        </row>
        <row r="23136">
          <cell r="A23136" t="str">
            <v>GV451-0000000-Q04</v>
          </cell>
          <cell r="B23136" t="str">
            <v>Helmet,V-Gard 500,V,blu,PK+PVCWest on De</v>
          </cell>
          <cell r="C23136" t="str">
            <v xml:space="preserve"> </v>
          </cell>
        </row>
        <row r="23137">
          <cell r="A23137" t="str">
            <v>GV451-0000000-R36</v>
          </cell>
          <cell r="B23137" t="str">
            <v>Helmet,V-Gard 500,V,blu,PK+PVCAberdeen H</v>
          </cell>
          <cell r="C23137" t="str">
            <v xml:space="preserve"> </v>
          </cell>
        </row>
        <row r="23138">
          <cell r="A23138" t="str">
            <v>GV451-0000000-T14</v>
          </cell>
          <cell r="B23138" t="str">
            <v>Helmet,V-Gard 500,V,blu,PK+PVCGHD</v>
          </cell>
          <cell r="C23138" t="str">
            <v xml:space="preserve"> </v>
          </cell>
        </row>
        <row r="23139">
          <cell r="A23139" t="str">
            <v>GV451-00A0000-536</v>
          </cell>
          <cell r="B23139" t="str">
            <v>V-GARD 500 V BLUE PK+PVC SCHMITT</v>
          </cell>
          <cell r="C23139" t="str">
            <v xml:space="preserve"> </v>
          </cell>
        </row>
        <row r="23140">
          <cell r="A23140" t="str">
            <v>GV451-00A0000-A13</v>
          </cell>
          <cell r="B23140" t="str">
            <v>V-GARD 500 V BLUE PK+PVC SULZER</v>
          </cell>
          <cell r="C23140" t="str">
            <v xml:space="preserve"> </v>
          </cell>
        </row>
        <row r="23141">
          <cell r="A23141" t="str">
            <v>GV452-0000000-188</v>
          </cell>
          <cell r="B23141" t="str">
            <v>V-GARD 500 V BLUE FTIII+PVC BRIGGS</v>
          </cell>
          <cell r="C23141" t="str">
            <v xml:space="preserve"> </v>
          </cell>
        </row>
        <row r="23142">
          <cell r="A23142" t="str">
            <v>GV452-0000000-AL7</v>
          </cell>
          <cell r="B23142" t="str">
            <v>Helmet,V-Gard 500,V,blu,FTIII+PVC DIT</v>
          </cell>
          <cell r="C23142" t="str">
            <v xml:space="preserve"> </v>
          </cell>
        </row>
        <row r="23143">
          <cell r="A23143" t="str">
            <v>GV452-0000000-E48</v>
          </cell>
          <cell r="B23143" t="str">
            <v>V-GARD 500 V BLUE FTIII+PVC SVEVIA WHITE</v>
          </cell>
          <cell r="C23143" t="str">
            <v xml:space="preserve"> </v>
          </cell>
        </row>
        <row r="23144">
          <cell r="A23144" t="str">
            <v>GV452-0000000-G27</v>
          </cell>
          <cell r="B23144" t="str">
            <v>V-GARD 500 V BLUE FTIII+PVC SJE WHITE</v>
          </cell>
          <cell r="C23144" t="str">
            <v xml:space="preserve"> </v>
          </cell>
        </row>
        <row r="23145">
          <cell r="A23145" t="str">
            <v>GV452-0000000-I92</v>
          </cell>
          <cell r="B23145" t="str">
            <v>V-GARD 500 V BLUE FTIII+PVC JESSOPS CONS</v>
          </cell>
          <cell r="C23145" t="str">
            <v xml:space="preserve"> </v>
          </cell>
        </row>
        <row r="23146">
          <cell r="A23146" t="str">
            <v>GV452-0000000-J21</v>
          </cell>
          <cell r="B23146" t="str">
            <v>V-GARD 500 V BLUE FTIII+PVC SWED PAPER</v>
          </cell>
          <cell r="C23146" t="str">
            <v xml:space="preserve"> </v>
          </cell>
        </row>
        <row r="23147">
          <cell r="A23147" t="str">
            <v>GV452-0000000-J30</v>
          </cell>
          <cell r="B23147" t="str">
            <v>V-GARD 500 V BLUE FTIII+PVC COATEX ARKEM</v>
          </cell>
          <cell r="C23147" t="str">
            <v xml:space="preserve"> </v>
          </cell>
        </row>
        <row r="23148">
          <cell r="A23148" t="str">
            <v>GV452-00A0000-481</v>
          </cell>
          <cell r="B23148" t="str">
            <v>V-GARD 500 V BLUE FTIII+PVC SCHWORER HAU</v>
          </cell>
          <cell r="C23148" t="str">
            <v xml:space="preserve"> </v>
          </cell>
        </row>
        <row r="23149">
          <cell r="A23149" t="str">
            <v>GV452-00A0000-A13</v>
          </cell>
          <cell r="B23149" t="str">
            <v>V-GARD 500 V BLUE FTIII+PVC SULZER</v>
          </cell>
          <cell r="C23149" t="str">
            <v xml:space="preserve"> </v>
          </cell>
        </row>
        <row r="23150">
          <cell r="A23150" t="str">
            <v>GV452-00A0000-B96</v>
          </cell>
          <cell r="B23150" t="str">
            <v>V-GARD 500 V BLUE FTIII+PVC STEINBEIS</v>
          </cell>
          <cell r="C23150" t="str">
            <v xml:space="preserve"> </v>
          </cell>
        </row>
        <row r="23151">
          <cell r="A23151" t="str">
            <v>GV452-00A0000-F79</v>
          </cell>
          <cell r="B23151" t="str">
            <v>V-GARD 500 V BLUE FTIII+PVC BILFINGER WH</v>
          </cell>
          <cell r="C23151" t="str">
            <v xml:space="preserve"> </v>
          </cell>
        </row>
        <row r="23152">
          <cell r="A23152" t="str">
            <v>GV452-00A0000-G64</v>
          </cell>
          <cell r="B23152" t="str">
            <v>V-GARD 500 V BLUE FTIII+PVC PALL</v>
          </cell>
          <cell r="C23152" t="str">
            <v xml:space="preserve"> </v>
          </cell>
        </row>
        <row r="23153">
          <cell r="A23153" t="str">
            <v>GV452-00A0000-K17</v>
          </cell>
          <cell r="B23153" t="str">
            <v>V-GARD 500 V BLUE FTIII+PVC STROBEL QUAR</v>
          </cell>
          <cell r="C23153" t="str">
            <v xml:space="preserve"> </v>
          </cell>
        </row>
        <row r="23154">
          <cell r="A23154" t="str">
            <v>GV452-00A0200-000</v>
          </cell>
          <cell r="B23154" t="str">
            <v>Helmet,V-Gard 500,V,blu,FTIII+PVC</v>
          </cell>
          <cell r="C23154" t="str">
            <v xml:space="preserve"> </v>
          </cell>
        </row>
        <row r="23155">
          <cell r="A23155" t="str">
            <v>GV452-3000500-Y42</v>
          </cell>
          <cell r="B23155" t="str">
            <v>Helmet,V-Gard 500,V,blu,FTIII+PVCHORIZON</v>
          </cell>
          <cell r="C23155" t="str">
            <v xml:space="preserve"> </v>
          </cell>
        </row>
        <row r="23156">
          <cell r="A23156" t="str">
            <v>GV459-0000500-Q13</v>
          </cell>
          <cell r="B23156" t="str">
            <v>Helmet,V-Gard 500,V,blu,FTIII+FLabèque w</v>
          </cell>
          <cell r="C23156" t="str">
            <v xml:space="preserve"> </v>
          </cell>
        </row>
        <row r="23157">
          <cell r="A23157" t="str">
            <v>GV461-0000000-193</v>
          </cell>
          <cell r="B23157" t="str">
            <v>V-GARD 500 V ORANGE PK+PVC BYRNE BROTHER</v>
          </cell>
          <cell r="C23157" t="str">
            <v xml:space="preserve"> </v>
          </cell>
        </row>
        <row r="23158">
          <cell r="A23158" t="str">
            <v>GV461-0000000-426</v>
          </cell>
          <cell r="B23158" t="str">
            <v>V-GARD 500 V ORANGE PK+PVC GE</v>
          </cell>
          <cell r="C23158" t="str">
            <v xml:space="preserve"> </v>
          </cell>
        </row>
        <row r="23159">
          <cell r="A23159" t="str">
            <v>GV461-0000000-507</v>
          </cell>
          <cell r="B23159" t="str">
            <v>V-GARD 500 V ORANGE PK+PVC BYRNE GROUP</v>
          </cell>
          <cell r="C23159" t="str">
            <v xml:space="preserve"> </v>
          </cell>
        </row>
        <row r="23160">
          <cell r="A23160" t="str">
            <v>GV461-0000000-533</v>
          </cell>
          <cell r="B23160" t="str">
            <v>V-GARD 500 V ORANGE PK+PVC SEADRILL BLUE</v>
          </cell>
          <cell r="C23160" t="str">
            <v xml:space="preserve"> </v>
          </cell>
        </row>
        <row r="23161">
          <cell r="A23161" t="str">
            <v>GV461-0000000-667</v>
          </cell>
          <cell r="B23161" t="str">
            <v>V-GARD 500 V ORANGE PK+PVC FORTH CROSSIN</v>
          </cell>
          <cell r="C23161" t="str">
            <v xml:space="preserve"> </v>
          </cell>
        </row>
        <row r="23162">
          <cell r="A23162" t="str">
            <v>GV461-0000000-B65</v>
          </cell>
          <cell r="B23162" t="str">
            <v>V-GARD 500 V ORANGE PK+PVC NKI</v>
          </cell>
          <cell r="C23162" t="str">
            <v xml:space="preserve"> </v>
          </cell>
        </row>
        <row r="23163">
          <cell r="A23163" t="str">
            <v>GV461-0000000-B98</v>
          </cell>
          <cell r="B23163" t="str">
            <v>V-GARD 500 V ORANGE PK+PVC CALECORE</v>
          </cell>
          <cell r="C23163" t="str">
            <v xml:space="preserve"> </v>
          </cell>
        </row>
        <row r="23164">
          <cell r="A23164" t="str">
            <v>GV461-0000000-D75</v>
          </cell>
          <cell r="B23164" t="str">
            <v>V-GARD 500 V ORANGE PK+PVC ESG</v>
          </cell>
          <cell r="C23164" t="str">
            <v xml:space="preserve"> </v>
          </cell>
        </row>
        <row r="23165">
          <cell r="A23165" t="str">
            <v>GV461-0000000-E63</v>
          </cell>
          <cell r="B23165" t="str">
            <v>Helmet,V-Gard 500,V,orn,PK+PVCFUGRO nouv</v>
          </cell>
          <cell r="C23165" t="str">
            <v xml:space="preserve"> </v>
          </cell>
        </row>
        <row r="23166">
          <cell r="A23166" t="str">
            <v>GV461-0000000-J02</v>
          </cell>
          <cell r="B23166" t="str">
            <v>V-GARD 500 V ORANGE PK+PVC GE FIRST AID</v>
          </cell>
          <cell r="C23166" t="str">
            <v xml:space="preserve"> </v>
          </cell>
        </row>
        <row r="23167">
          <cell r="A23167" t="str">
            <v>GV461-00A0060-777</v>
          </cell>
          <cell r="B23167" t="str">
            <v>V-GARD 500 V ORANGE PK+PVC PFEIL</v>
          </cell>
          <cell r="C23167" t="str">
            <v xml:space="preserve"> </v>
          </cell>
        </row>
        <row r="23168">
          <cell r="A23168" t="str">
            <v>GV461-10A0000-757</v>
          </cell>
          <cell r="B23168" t="str">
            <v>V-GARD 500 V ORANGE PK+PVC GOLDBECK</v>
          </cell>
          <cell r="C23168" t="str">
            <v xml:space="preserve"> </v>
          </cell>
        </row>
        <row r="23169">
          <cell r="A23169" t="str">
            <v>GV462-0000000-451</v>
          </cell>
          <cell r="B23169" t="str">
            <v>V-GARD 500 V ORANGE FTIII+PVC IDEAL EG</v>
          </cell>
          <cell r="C23169" t="str">
            <v xml:space="preserve"> </v>
          </cell>
        </row>
        <row r="23170">
          <cell r="A23170" t="str">
            <v>GV462-0000000-748</v>
          </cell>
          <cell r="B23170" t="str">
            <v>V-GARD 500 V ORANGE FTIII+PVC SCHONOX</v>
          </cell>
          <cell r="C23170" t="str">
            <v xml:space="preserve"> </v>
          </cell>
        </row>
        <row r="23171">
          <cell r="A23171" t="str">
            <v>GV462-0000000-AI9</v>
          </cell>
          <cell r="B23171" t="str">
            <v>Helmet,V-Gard 500,V,orn,FTIII+PVC GR ADF</v>
          </cell>
          <cell r="C23171" t="str">
            <v xml:space="preserve"> </v>
          </cell>
        </row>
        <row r="23172">
          <cell r="A23172" t="str">
            <v>GV462-0000000-E48</v>
          </cell>
          <cell r="B23172" t="str">
            <v>V-GARD 500 V ORANGE FTIII+PVC SVEVIA WHI</v>
          </cell>
          <cell r="C23172" t="str">
            <v xml:space="preserve"> </v>
          </cell>
        </row>
        <row r="23173">
          <cell r="A23173" t="str">
            <v>GV462-0000000-G27</v>
          </cell>
          <cell r="B23173" t="str">
            <v>Helmet,V-Gard 500,V,orn,FTIII+PVCSJE bla</v>
          </cell>
          <cell r="C23173" t="str">
            <v xml:space="preserve"> </v>
          </cell>
        </row>
        <row r="23174">
          <cell r="A23174" t="str">
            <v>GV462-0000000-I92</v>
          </cell>
          <cell r="B23174" t="str">
            <v>V-GARD 500 V ORANGE FTIII+PVC JESSOPS CO</v>
          </cell>
          <cell r="C23174" t="str">
            <v xml:space="preserve"> </v>
          </cell>
        </row>
        <row r="23175">
          <cell r="A23175" t="str">
            <v>GV462-0000560-Z43</v>
          </cell>
          <cell r="B23175" t="str">
            <v>Helmet,V-Gard 500,V,orn,FTIII+PVC demath</v>
          </cell>
          <cell r="C23175" t="str">
            <v xml:space="preserve"> </v>
          </cell>
        </row>
        <row r="23176">
          <cell r="A23176" t="str">
            <v>GV462-00A0000-481</v>
          </cell>
          <cell r="B23176" t="str">
            <v>V-GARD 500 V ORANGE FTIII+PVC SCHWORER H</v>
          </cell>
          <cell r="C23176" t="str">
            <v xml:space="preserve"> </v>
          </cell>
        </row>
        <row r="23177">
          <cell r="A23177" t="str">
            <v>GV462-00A0000-821</v>
          </cell>
          <cell r="B23177" t="str">
            <v>V-GARD 500 V ORANG FTIII+PVC SCHWORER S</v>
          </cell>
          <cell r="C23177" t="str">
            <v xml:space="preserve"> </v>
          </cell>
        </row>
        <row r="23178">
          <cell r="A23178" t="str">
            <v>GV462-00A0000-I70</v>
          </cell>
          <cell r="B23178" t="str">
            <v>V-GARD 500 V ORANGE FTIII+PVC DOPPSTADT</v>
          </cell>
          <cell r="C23178" t="str">
            <v xml:space="preserve"> </v>
          </cell>
        </row>
        <row r="23179">
          <cell r="A23179" t="str">
            <v>GV462-00A0000-K17</v>
          </cell>
          <cell r="B23179" t="str">
            <v>V-GARD 500 V ORANGE FTIII+PVC STROBEL QU</v>
          </cell>
          <cell r="C23179" t="str">
            <v xml:space="preserve"> </v>
          </cell>
        </row>
        <row r="23180">
          <cell r="A23180" t="str">
            <v>GV462-00A0530-Y31</v>
          </cell>
          <cell r="B23180" t="str">
            <v>Helmet,V-Gard 500,V,orn,FTIII+PVCCNR CON</v>
          </cell>
          <cell r="C23180" t="str">
            <v xml:space="preserve"> </v>
          </cell>
        </row>
        <row r="23181">
          <cell r="A23181" t="str">
            <v>GV469-00000B0-D51</v>
          </cell>
          <cell r="B23181" t="str">
            <v>Helmet,V-Gard 500,V,orn,FTIII+F VNF</v>
          </cell>
          <cell r="C23181" t="str">
            <v xml:space="preserve"> </v>
          </cell>
        </row>
        <row r="23182">
          <cell r="A23182" t="str">
            <v>GV469-30A00A0-911</v>
          </cell>
          <cell r="B23182" t="str">
            <v>Helmet,V-Gard 500,V,orn,FTIII+FCABLEX 12</v>
          </cell>
          <cell r="C23182" t="str">
            <v xml:space="preserve"> </v>
          </cell>
        </row>
        <row r="23183">
          <cell r="A23183" t="str">
            <v>GV471-0000000-E14</v>
          </cell>
          <cell r="B23183" t="str">
            <v>V-GARD 500 V GREY+PVC WOODGROVE</v>
          </cell>
          <cell r="C23183" t="str">
            <v xml:space="preserve"> </v>
          </cell>
        </row>
        <row r="23184">
          <cell r="A23184" t="str">
            <v>GV472-0000000-857</v>
          </cell>
          <cell r="B23184" t="str">
            <v>V-GARD 500 V GREY FTIII+PVC ANTONIOTTI</v>
          </cell>
          <cell r="C23184" t="str">
            <v xml:space="preserve"> </v>
          </cell>
        </row>
        <row r="23185">
          <cell r="A23185" t="str">
            <v>GV472-0000000-G27</v>
          </cell>
          <cell r="B23185" t="str">
            <v>V-GARD 500 V GREY FTIII+PVC SJE WHITE</v>
          </cell>
          <cell r="C23185" t="str">
            <v xml:space="preserve"> </v>
          </cell>
        </row>
        <row r="23186">
          <cell r="A23186" t="str">
            <v>GV472-0000000-G30</v>
          </cell>
          <cell r="B23186" t="str">
            <v>V-GARD 500 V GREY FTIII+PVC VEDAL WHITE</v>
          </cell>
          <cell r="C23186" t="str">
            <v xml:space="preserve"> </v>
          </cell>
        </row>
        <row r="23187">
          <cell r="A23187" t="str">
            <v>GV472-0000000-O93</v>
          </cell>
          <cell r="B23187" t="str">
            <v>Helmet,V-Gard 500,V,gra,FTIII+PVCatc</v>
          </cell>
          <cell r="C23187" t="str">
            <v xml:space="preserve"> </v>
          </cell>
        </row>
        <row r="23188">
          <cell r="A23188" t="str">
            <v>GV472-00A0000-481</v>
          </cell>
          <cell r="B23188" t="str">
            <v>V-GARD 500 V GREY FTIII+PVC SCHWORER HAU</v>
          </cell>
          <cell r="C23188" t="str">
            <v xml:space="preserve"> </v>
          </cell>
        </row>
        <row r="23189">
          <cell r="A23189" t="str">
            <v>GV472-00A0000-G34</v>
          </cell>
          <cell r="B23189" t="str">
            <v>Helmet,V-Gard 500,V,gra,FTIII+PVCCCHE</v>
          </cell>
          <cell r="C23189" t="str">
            <v xml:space="preserve"> </v>
          </cell>
        </row>
        <row r="23190">
          <cell r="A23190" t="str">
            <v>GV472-00A0060-G80</v>
          </cell>
          <cell r="B23190" t="str">
            <v>V-GARD 500 V GREY FTIII+PVC INFINEUM</v>
          </cell>
          <cell r="C23190" t="str">
            <v xml:space="preserve"> </v>
          </cell>
        </row>
        <row r="23191">
          <cell r="A23191" t="str">
            <v>GV481-0000000-307</v>
          </cell>
          <cell r="B23191" t="str">
            <v>VGD 500 VENT.BLACK PK+PVC DALETECH SERV.</v>
          </cell>
          <cell r="C23191" t="str">
            <v xml:space="preserve"> </v>
          </cell>
        </row>
        <row r="23192">
          <cell r="A23192" t="str">
            <v>GV481-0000000-340</v>
          </cell>
          <cell r="B23192" t="str">
            <v>VGARD 500 VENTED BLACK PK+PVC WMB</v>
          </cell>
          <cell r="C23192" t="str">
            <v xml:space="preserve"> </v>
          </cell>
        </row>
        <row r="23193">
          <cell r="A23193" t="str">
            <v>GV481-0000000-507</v>
          </cell>
          <cell r="B23193" t="str">
            <v>V-GARD 500 V BLACK PK+PVC BYRNE GROUP</v>
          </cell>
          <cell r="C23193" t="str">
            <v xml:space="preserve"> </v>
          </cell>
        </row>
        <row r="23194">
          <cell r="A23194" t="str">
            <v>GV481-0000000-891</v>
          </cell>
          <cell r="B23194" t="str">
            <v>V-GARD 500 V BLACK PK+PVC TBB WHITE</v>
          </cell>
          <cell r="C23194" t="str">
            <v xml:space="preserve"> </v>
          </cell>
        </row>
        <row r="23195">
          <cell r="A23195" t="str">
            <v>GV481-0000000-917</v>
          </cell>
          <cell r="B23195" t="str">
            <v>V-GARD 500 V BLACK PK+PVC ASCOT PAINTING</v>
          </cell>
          <cell r="C23195" t="str">
            <v xml:space="preserve"> </v>
          </cell>
        </row>
        <row r="23196">
          <cell r="A23196" t="str">
            <v>GV481-0000000-G41</v>
          </cell>
          <cell r="B23196" t="str">
            <v>V-GARD 500 V BLACK PK+PVC BAILY WHITE SA</v>
          </cell>
          <cell r="C23196" t="str">
            <v xml:space="preserve"> </v>
          </cell>
        </row>
        <row r="23197">
          <cell r="A23197" t="str">
            <v>GV481-0000000-H13</v>
          </cell>
          <cell r="B23197" t="str">
            <v>V-GARD 500 V BLACK PK+PVC CHORUS</v>
          </cell>
          <cell r="C23197" t="str">
            <v xml:space="preserve"> </v>
          </cell>
        </row>
        <row r="23198">
          <cell r="A23198" t="str">
            <v>GV481-0000000-I85</v>
          </cell>
          <cell r="B23198" t="str">
            <v>V-GARD 500 V BLACK PK+PVC TEMPO PCE</v>
          </cell>
          <cell r="C23198" t="str">
            <v xml:space="preserve"> </v>
          </cell>
        </row>
        <row r="23199">
          <cell r="A23199" t="str">
            <v>GV481-0000000-K29</v>
          </cell>
          <cell r="B23199" t="str">
            <v>V-GARD 500 V BLACK PK+PVC S &amp; B ELECTRIC</v>
          </cell>
          <cell r="C23199" t="str">
            <v xml:space="preserve"> </v>
          </cell>
        </row>
        <row r="23200">
          <cell r="A23200" t="str">
            <v>GV482-0000000-AT5</v>
          </cell>
          <cell r="B23200" t="str">
            <v>Helmet,V-Gard 500,V,blk,FTIII+PVC CCHE</v>
          </cell>
          <cell r="C23200" t="str">
            <v xml:space="preserve"> </v>
          </cell>
        </row>
        <row r="23201">
          <cell r="A23201" t="str">
            <v>GV482-0000000-G27</v>
          </cell>
          <cell r="B23201" t="str">
            <v>V-GARD 500 V BLACK FTIII+PVC SJE WHITE</v>
          </cell>
          <cell r="C23201" t="str">
            <v xml:space="preserve"> </v>
          </cell>
        </row>
        <row r="23202">
          <cell r="A23202" t="str">
            <v>GV482-0000000-O62</v>
          </cell>
          <cell r="B23202" t="str">
            <v>Helmet,V-Gard 500,V,blk,FTIII+PVCMILLENN</v>
          </cell>
          <cell r="C23202" t="str">
            <v xml:space="preserve"> </v>
          </cell>
        </row>
        <row r="23203">
          <cell r="A23203" t="str">
            <v>GV482-0000000-S01</v>
          </cell>
          <cell r="B23203" t="str">
            <v>Helmet,V-Gard 500,V,blk,FTIII+PVCShield</v>
          </cell>
          <cell r="C23203" t="str">
            <v xml:space="preserve"> </v>
          </cell>
        </row>
        <row r="23204">
          <cell r="A23204" t="str">
            <v>GV482-0000000-S02</v>
          </cell>
          <cell r="B23204" t="str">
            <v>Helmet,V-Gard 500,V,blk,FTIII+PVCShield</v>
          </cell>
          <cell r="C23204" t="str">
            <v xml:space="preserve"> </v>
          </cell>
        </row>
        <row r="23205">
          <cell r="A23205" t="str">
            <v>GV482-00A0000-530</v>
          </cell>
          <cell r="B23205" t="str">
            <v>V-GARD 500 V BLACK FTIII+PVC COENEN NEUS</v>
          </cell>
          <cell r="C23205" t="str">
            <v xml:space="preserve"> </v>
          </cell>
        </row>
        <row r="23206">
          <cell r="A23206" t="str">
            <v>GV482-00A0000-K83</v>
          </cell>
          <cell r="B23206" t="str">
            <v>V-GARD 500 V BLACK FTIII+PVC VETIMON</v>
          </cell>
          <cell r="C23206" t="str">
            <v xml:space="preserve"> </v>
          </cell>
        </row>
        <row r="23207">
          <cell r="A23207" t="str">
            <v>GV482-1000000-556</v>
          </cell>
          <cell r="B23207" t="str">
            <v>V-Gard 500 vent black FT ML ARBEITSSCHUT</v>
          </cell>
          <cell r="C23207" t="str">
            <v xml:space="preserve"> </v>
          </cell>
        </row>
        <row r="23208">
          <cell r="A23208" t="str">
            <v>GV482-10A0000-556</v>
          </cell>
          <cell r="B23208" t="str">
            <v>V-GARD 500 V BLACK FTIII+PVC ML ARBEITSS</v>
          </cell>
          <cell r="C23208" t="str">
            <v xml:space="preserve"> </v>
          </cell>
        </row>
        <row r="23209">
          <cell r="A23209" t="str">
            <v>GV499-00A0040-J26</v>
          </cell>
          <cell r="B23209" t="str">
            <v>V-GARD 500 V ORANGE HV FTIII+F WD CONGRE</v>
          </cell>
          <cell r="C23209" t="str">
            <v xml:space="preserve"> </v>
          </cell>
        </row>
        <row r="23210">
          <cell r="A23210" t="str">
            <v>GV499-30A08C0-000</v>
          </cell>
          <cell r="B23210" t="str">
            <v>Helmet,V-Gard 500,V,hvo,FTIII+F</v>
          </cell>
          <cell r="C23210" t="str">
            <v xml:space="preserve"> </v>
          </cell>
        </row>
        <row r="23211">
          <cell r="A23211" t="str">
            <v>GV4A2-0000000-577</v>
          </cell>
          <cell r="B23211" t="str">
            <v>V-GARD 500 V YELLOW HV FTIII+PVC KME</v>
          </cell>
          <cell r="C23211" t="str">
            <v xml:space="preserve"> </v>
          </cell>
        </row>
        <row r="23212">
          <cell r="A23212" t="str">
            <v>GV4A2-0000000-B28</v>
          </cell>
          <cell r="B23212" t="str">
            <v>V-GARD 500 V YELLOW HV FTIII+PVC SWEMAIN</v>
          </cell>
          <cell r="C23212" t="str">
            <v xml:space="preserve"> </v>
          </cell>
        </row>
        <row r="23213">
          <cell r="A23213" t="str">
            <v>GV4A2-0000000-E03</v>
          </cell>
          <cell r="B23213" t="str">
            <v>V-GARD 500 V YELLOW HV FTIII+PVC VERDO</v>
          </cell>
          <cell r="C23213" t="str">
            <v xml:space="preserve"> </v>
          </cell>
        </row>
        <row r="23214">
          <cell r="A23214" t="str">
            <v>GV4A2-0000500-S92</v>
          </cell>
          <cell r="B23214" t="str">
            <v>Helmet,V-Gard 500,V,hvy,FTIII+PVCSOLUDEC</v>
          </cell>
          <cell r="C23214" t="str">
            <v xml:space="preserve"> </v>
          </cell>
        </row>
        <row r="23215">
          <cell r="A23215" t="str">
            <v>GV4A2-00A0000-B31</v>
          </cell>
          <cell r="B23215" t="str">
            <v>V-GARD 500 V YELLOW HV FTIII+PVC BESUCHE</v>
          </cell>
          <cell r="C23215" t="str">
            <v xml:space="preserve"> </v>
          </cell>
        </row>
        <row r="23216">
          <cell r="A23216" t="str">
            <v>GV4A2-00A0000-D98</v>
          </cell>
          <cell r="B23216" t="str">
            <v>V-GARD 500 V YELLOW HV FTIII+PVC PRODK.V</v>
          </cell>
          <cell r="C23216" t="str">
            <v xml:space="preserve"> </v>
          </cell>
        </row>
        <row r="23217">
          <cell r="A23217" t="str">
            <v>GV4A2-00A0500-B31</v>
          </cell>
          <cell r="B23217" t="str">
            <v>V-GARD 500 V YELLOW HV FTIII+PVC BESUCHE</v>
          </cell>
          <cell r="C23217" t="str">
            <v xml:space="preserve"> </v>
          </cell>
        </row>
        <row r="23218">
          <cell r="A23218" t="str">
            <v>GV4A2-1000530-Q99</v>
          </cell>
          <cell r="B23218" t="str">
            <v>Helmet,V-Gard 500,V,hvy,FTIII+PVCPRAYON</v>
          </cell>
          <cell r="C23218" t="str">
            <v xml:space="preserve"> </v>
          </cell>
        </row>
        <row r="23219">
          <cell r="A23219" t="str">
            <v>GV4A9-50000A0-AE2</v>
          </cell>
          <cell r="B23219" t="str">
            <v>Helmet,V-Gard 500,V,hvy,FTIII+F Arcelor</v>
          </cell>
          <cell r="C23219" t="str">
            <v xml:space="preserve"> </v>
          </cell>
        </row>
        <row r="23220">
          <cell r="A23220" t="str">
            <v>GV511-0000000-002</v>
          </cell>
          <cell r="B23220" t="str">
            <v>VGARD 500 NV WHITE PK+PVC BP</v>
          </cell>
          <cell r="C23220" t="str">
            <v xml:space="preserve"> </v>
          </cell>
        </row>
        <row r="23221">
          <cell r="A23221" t="str">
            <v>GV511-0000000-015</v>
          </cell>
          <cell r="B23221" t="str">
            <v>V-GARD 500 WHITE PK+PVC TRANSOCEAN</v>
          </cell>
          <cell r="C23221" t="str">
            <v xml:space="preserve"> </v>
          </cell>
        </row>
        <row r="23222">
          <cell r="A23222" t="str">
            <v>GV511-0000000-017</v>
          </cell>
          <cell r="B23222" t="str">
            <v>V-GARD 500 WHITE PK+PVC SIR ROBERT MC AL</v>
          </cell>
          <cell r="C23222" t="str">
            <v xml:space="preserve"> </v>
          </cell>
        </row>
        <row r="23223">
          <cell r="A23223" t="str">
            <v>GV511-0000000-018</v>
          </cell>
          <cell r="B23223" t="str">
            <v>V-GARD 500 WHITE PK+PVC LLOYD'S REGISTER</v>
          </cell>
          <cell r="C23223" t="str">
            <v xml:space="preserve"> </v>
          </cell>
        </row>
        <row r="23224">
          <cell r="A23224" t="str">
            <v>GV511-0000000-032</v>
          </cell>
          <cell r="B23224" t="str">
            <v>V-GARD 500 WHITE PK+PVC BAILEY B+B BLUE</v>
          </cell>
          <cell r="C23224" t="str">
            <v xml:space="preserve"> </v>
          </cell>
        </row>
        <row r="23225">
          <cell r="A23225" t="str">
            <v>GV511-0000000-050</v>
          </cell>
          <cell r="B23225" t="str">
            <v>V-GARD 500 WHITE PK+PVC SCHLUMBERGER</v>
          </cell>
          <cell r="C23225" t="str">
            <v xml:space="preserve"> </v>
          </cell>
        </row>
        <row r="23226">
          <cell r="A23226" t="str">
            <v>GV511-0000000-052</v>
          </cell>
          <cell r="B23226" t="str">
            <v>VGD 500 NV WHITE PK+PVC MILLER BLUE</v>
          </cell>
          <cell r="C23226" t="str">
            <v xml:space="preserve"> </v>
          </cell>
        </row>
        <row r="23227">
          <cell r="A23227" t="str">
            <v>GV511-0000000-054</v>
          </cell>
          <cell r="B23227" t="str">
            <v>VGARD 500 NV WHITE PK+PVC TECHNIP</v>
          </cell>
          <cell r="C23227" t="str">
            <v xml:space="preserve"> </v>
          </cell>
        </row>
        <row r="23228">
          <cell r="A23228" t="str">
            <v>GV511-0000000-069</v>
          </cell>
          <cell r="B23228" t="str">
            <v>V-GARD 500 WHITE PK+PVC PETROFAC</v>
          </cell>
          <cell r="C23228" t="str">
            <v xml:space="preserve"> </v>
          </cell>
        </row>
        <row r="23229">
          <cell r="A23229" t="str">
            <v>GV511-0000000-071</v>
          </cell>
          <cell r="B23229" t="str">
            <v>VGARD 500 NV WHITE PK+PVC SUBOCEAN</v>
          </cell>
          <cell r="C23229" t="str">
            <v xml:space="preserve"> </v>
          </cell>
        </row>
        <row r="23230">
          <cell r="A23230" t="str">
            <v>GV511-0000000-072</v>
          </cell>
          <cell r="B23230" t="str">
            <v>V-GARD 500 WHITE PK+PVC SUBSEA 7</v>
          </cell>
          <cell r="C23230" t="str">
            <v xml:space="preserve"> </v>
          </cell>
        </row>
        <row r="23231">
          <cell r="A23231" t="str">
            <v>GV511-0000000-073</v>
          </cell>
          <cell r="B23231" t="str">
            <v>V-GARD 500 WHITE PK+PVC BIS SALAMIS</v>
          </cell>
          <cell r="C23231" t="str">
            <v xml:space="preserve"> </v>
          </cell>
        </row>
        <row r="23232">
          <cell r="A23232" t="str">
            <v>GV511-0000000-074</v>
          </cell>
          <cell r="B23232" t="str">
            <v>V-GARD 500 WHITE PK+PVC MALCOM</v>
          </cell>
          <cell r="C23232" t="str">
            <v xml:space="preserve"> </v>
          </cell>
        </row>
        <row r="23233">
          <cell r="A23233" t="str">
            <v>GV511-0000000-075</v>
          </cell>
          <cell r="B23233" t="str">
            <v>VGARD 500 NV WHITE PK+PVC SEAWELL</v>
          </cell>
          <cell r="C23233" t="str">
            <v xml:space="preserve"> </v>
          </cell>
        </row>
        <row r="23234">
          <cell r="A23234" t="str">
            <v>GV511-0000000-076</v>
          </cell>
          <cell r="B23234" t="str">
            <v>V-GARD 500 WHITE PK+PVC KCA DEUTAG</v>
          </cell>
          <cell r="C23234" t="str">
            <v xml:space="preserve"> </v>
          </cell>
        </row>
        <row r="23235">
          <cell r="A23235" t="str">
            <v>GV511-0000000-081</v>
          </cell>
          <cell r="B23235" t="str">
            <v>V-GARD 500 WHITE PK+PVC KNIGHTS THERMAL</v>
          </cell>
          <cell r="C23235" t="str">
            <v xml:space="preserve"> </v>
          </cell>
        </row>
        <row r="23236">
          <cell r="A23236" t="str">
            <v>GV511-0000000-086</v>
          </cell>
          <cell r="B23236" t="str">
            <v>V-GARD 500 WHITE PK+PVC RJ MC LEOD</v>
          </cell>
          <cell r="C23236" t="str">
            <v xml:space="preserve"> </v>
          </cell>
        </row>
        <row r="23237">
          <cell r="A23237" t="str">
            <v>GV511-0000000-090</v>
          </cell>
          <cell r="B23237" t="str">
            <v>V-GARD 500 WHITE PK+PVC CONOCO PHILIPS</v>
          </cell>
          <cell r="C23237" t="str">
            <v xml:space="preserve"> </v>
          </cell>
        </row>
        <row r="23238">
          <cell r="A23238" t="str">
            <v>GV511-0000000-097</v>
          </cell>
          <cell r="B23238" t="str">
            <v>VGARD 500 NV WHITE PK+PVC HERTEL</v>
          </cell>
          <cell r="C23238" t="str">
            <v xml:space="preserve"> </v>
          </cell>
        </row>
        <row r="23239">
          <cell r="A23239" t="str">
            <v>GV511-0000000-100</v>
          </cell>
          <cell r="B23239" t="str">
            <v>V-GARD 500 WHITE PK+PVC MAERSK</v>
          </cell>
          <cell r="C23239" t="str">
            <v xml:space="preserve"> </v>
          </cell>
        </row>
        <row r="23240">
          <cell r="A23240" t="str">
            <v>GV511-0000000-102</v>
          </cell>
          <cell r="B23240" t="str">
            <v>V-GARD 500 WHITE PK+PVC GLAXO SMITH KLIN</v>
          </cell>
          <cell r="C23240" t="str">
            <v xml:space="preserve"> </v>
          </cell>
        </row>
        <row r="23241">
          <cell r="A23241" t="str">
            <v>GV511-0000000-105</v>
          </cell>
          <cell r="B23241" t="str">
            <v>V-GARD 500 WHITE PK+PVC EDF ENERGY</v>
          </cell>
          <cell r="C23241" t="str">
            <v xml:space="preserve"> </v>
          </cell>
        </row>
        <row r="23242">
          <cell r="A23242" t="str">
            <v>GV511-0000000-107</v>
          </cell>
          <cell r="B23242" t="str">
            <v>V-GARD 500 WHITE PK+PVC WG</v>
          </cell>
          <cell r="C23242" t="str">
            <v xml:space="preserve"> </v>
          </cell>
        </row>
        <row r="23243">
          <cell r="A23243" t="str">
            <v>GV511-0000000-108</v>
          </cell>
          <cell r="B23243" t="str">
            <v>V-GARD 500 WHITE PK+PVC INEOS</v>
          </cell>
          <cell r="C23243" t="str">
            <v xml:space="preserve"> </v>
          </cell>
        </row>
        <row r="23244">
          <cell r="A23244" t="str">
            <v>GV511-0000000-123</v>
          </cell>
          <cell r="B23244" t="str">
            <v>V-GARD 500 WHITE PK+PVC BASTOWS</v>
          </cell>
          <cell r="C23244" t="str">
            <v xml:space="preserve"> </v>
          </cell>
        </row>
        <row r="23245">
          <cell r="A23245" t="str">
            <v>GV511-0000000-138</v>
          </cell>
          <cell r="B23245" t="str">
            <v>V-GARD 500 WHITE PK+PVC SVITZER</v>
          </cell>
          <cell r="C23245" t="str">
            <v xml:space="preserve"> </v>
          </cell>
        </row>
        <row r="23246">
          <cell r="A23246" t="str">
            <v>GV511-0000000-139</v>
          </cell>
          <cell r="B23246" t="str">
            <v>V-GARD 500 WHITE PK+PVC STENA</v>
          </cell>
          <cell r="C23246" t="str">
            <v xml:space="preserve"> </v>
          </cell>
        </row>
        <row r="23247">
          <cell r="A23247" t="str">
            <v>GV511-0000000-149</v>
          </cell>
          <cell r="B23247" t="str">
            <v>VGARD 500 NV WHITE PK+PVC CLUGSTON</v>
          </cell>
          <cell r="C23247" t="str">
            <v xml:space="preserve"> </v>
          </cell>
        </row>
        <row r="23248">
          <cell r="A23248" t="str">
            <v>GV511-0000000-172</v>
          </cell>
          <cell r="B23248" t="str">
            <v>VGD 500 NVWHITE PK+PVC HELIX ENERGY</v>
          </cell>
          <cell r="C23248" t="str">
            <v xml:space="preserve"> </v>
          </cell>
        </row>
        <row r="23249">
          <cell r="A23249" t="str">
            <v>GV511-0000000-175</v>
          </cell>
          <cell r="B23249" t="str">
            <v>VGD 500 NV WHITE PK+PVC OCEANEERING</v>
          </cell>
          <cell r="C23249" t="str">
            <v xml:space="preserve"> </v>
          </cell>
        </row>
        <row r="23250">
          <cell r="A23250" t="str">
            <v>GV511-0000000-177</v>
          </cell>
          <cell r="B23250" t="str">
            <v>V-GARD 500 WHITE PK+PVC RADWISE</v>
          </cell>
          <cell r="C23250" t="str">
            <v xml:space="preserve"> </v>
          </cell>
        </row>
        <row r="23251">
          <cell r="A23251" t="str">
            <v>GV511-0000000-178</v>
          </cell>
          <cell r="B23251" t="str">
            <v>V-GARD 500 WHITE PK+PVC PROSAFE</v>
          </cell>
          <cell r="C23251" t="str">
            <v xml:space="preserve"> </v>
          </cell>
        </row>
        <row r="23252">
          <cell r="A23252" t="str">
            <v>GV511-0000000-182</v>
          </cell>
          <cell r="B23252" t="str">
            <v>V-GARD 500 WHITE PK+PVC BLUEWATER</v>
          </cell>
          <cell r="C23252" t="str">
            <v xml:space="preserve"> </v>
          </cell>
        </row>
        <row r="23253">
          <cell r="A23253" t="str">
            <v>GV511-0000000-184</v>
          </cell>
          <cell r="B23253" t="str">
            <v>V-GARD 500 WHITE PK+PVC AJS</v>
          </cell>
          <cell r="C23253" t="str">
            <v xml:space="preserve"> </v>
          </cell>
        </row>
        <row r="23254">
          <cell r="A23254" t="str">
            <v>GV511-0000000-186</v>
          </cell>
          <cell r="B23254" t="str">
            <v>V-GARD 500 WHITE PK+PVC VROON</v>
          </cell>
          <cell r="C23254" t="str">
            <v xml:space="preserve"> </v>
          </cell>
        </row>
        <row r="23255">
          <cell r="A23255" t="str">
            <v>GV511-0000000-187</v>
          </cell>
          <cell r="B23255" t="str">
            <v>V-GARD 500 UNBEL WEIß SO BI FAB</v>
          </cell>
          <cell r="C23255" t="str">
            <v xml:space="preserve"> </v>
          </cell>
        </row>
        <row r="23256">
          <cell r="A23256" t="str">
            <v>GV511-0000000-189</v>
          </cell>
          <cell r="B23256" t="str">
            <v>VGARD 500 NV WHITE PK+PVC BABCOCK</v>
          </cell>
          <cell r="C23256" t="str">
            <v xml:space="preserve"> </v>
          </cell>
        </row>
        <row r="23257">
          <cell r="A23257" t="str">
            <v>GV511-0000000-191</v>
          </cell>
          <cell r="B23257" t="str">
            <v>V-GARD 500 WHITE PK+PVC CAMERON</v>
          </cell>
          <cell r="C23257" t="str">
            <v xml:space="preserve"> </v>
          </cell>
        </row>
        <row r="23258">
          <cell r="A23258" t="str">
            <v>GV511-0000000-192</v>
          </cell>
          <cell r="B23258" t="str">
            <v>V-GARD 500 WHITE PK+PVC DAWN</v>
          </cell>
          <cell r="C23258" t="str">
            <v xml:space="preserve"> </v>
          </cell>
        </row>
        <row r="23259">
          <cell r="A23259" t="str">
            <v>GV511-0000000-193</v>
          </cell>
          <cell r="B23259" t="str">
            <v>V-GARD 500 WHITE PK+PVC BYRNE BROTHERS</v>
          </cell>
          <cell r="C23259" t="str">
            <v xml:space="preserve"> </v>
          </cell>
        </row>
        <row r="23260">
          <cell r="A23260" t="str">
            <v>GV511-0000000-199</v>
          </cell>
          <cell r="B23260" t="str">
            <v>V-GARD 500 WHITE PK+PVC A.J.CLARK</v>
          </cell>
          <cell r="C23260" t="str">
            <v xml:space="preserve"> </v>
          </cell>
        </row>
        <row r="23261">
          <cell r="A23261" t="str">
            <v>GV511-0000000-200</v>
          </cell>
          <cell r="B23261" t="str">
            <v>V-GARD 500 WHITE PK+PVC BARR</v>
          </cell>
          <cell r="C23261" t="str">
            <v xml:space="preserve"> </v>
          </cell>
        </row>
        <row r="23262">
          <cell r="A23262" t="str">
            <v>GV511-0000000-202</v>
          </cell>
          <cell r="B23262" t="str">
            <v>V-GARD 500 WHITE PK+PVC BALFOUR BEATTY</v>
          </cell>
          <cell r="C23262" t="str">
            <v xml:space="preserve"> </v>
          </cell>
        </row>
        <row r="23263">
          <cell r="A23263" t="str">
            <v>GV511-0000000-203</v>
          </cell>
          <cell r="B23263" t="str">
            <v>V-GARD 500 WHITE PK+PVC MURPHY</v>
          </cell>
          <cell r="C23263" t="str">
            <v xml:space="preserve"> </v>
          </cell>
        </row>
        <row r="23264">
          <cell r="A23264" t="str">
            <v>GV511-0000000-204</v>
          </cell>
          <cell r="B23264" t="str">
            <v>V-GARD 500 WHITE PK+PVC UK COAL</v>
          </cell>
          <cell r="C23264" t="str">
            <v xml:space="preserve"> </v>
          </cell>
        </row>
        <row r="23265">
          <cell r="A23265" t="str">
            <v>GV511-0000000-205</v>
          </cell>
          <cell r="B23265" t="str">
            <v>V-GARD 500 WHITE PK+PVC TAQA</v>
          </cell>
          <cell r="C23265" t="str">
            <v xml:space="preserve"> </v>
          </cell>
        </row>
        <row r="23266">
          <cell r="A23266" t="str">
            <v>GV511-0000000-206</v>
          </cell>
          <cell r="B23266" t="str">
            <v>V-GARD 500 NV WHITE PK+PVC WEATHERFORD</v>
          </cell>
          <cell r="C23266" t="str">
            <v xml:space="preserve"> </v>
          </cell>
        </row>
        <row r="23267">
          <cell r="A23267" t="str">
            <v>GV511-0000000-207</v>
          </cell>
          <cell r="B23267" t="str">
            <v>V-GARD 500 WHITE PK+PVC MISWACO</v>
          </cell>
          <cell r="C23267" t="str">
            <v xml:space="preserve"> </v>
          </cell>
        </row>
        <row r="23268">
          <cell r="A23268" t="str">
            <v>GV511-0000000-208</v>
          </cell>
          <cell r="B23268" t="str">
            <v>V-GARD 500 WHITE PK+PVC SIEMENS</v>
          </cell>
          <cell r="C23268" t="str">
            <v xml:space="preserve"> </v>
          </cell>
        </row>
        <row r="23269">
          <cell r="A23269" t="str">
            <v>GV511-0000000-209</v>
          </cell>
          <cell r="B23269" t="str">
            <v>V-GARD 500 WHITE PK+PVC VANTAGE</v>
          </cell>
          <cell r="C23269" t="str">
            <v xml:space="preserve"> </v>
          </cell>
        </row>
        <row r="23270">
          <cell r="A23270" t="str">
            <v>GV511-0000000-210</v>
          </cell>
          <cell r="B23270" t="str">
            <v>V-GARD 500 WHITE PK+PVC SPARROWS</v>
          </cell>
          <cell r="C23270" t="str">
            <v xml:space="preserve"> </v>
          </cell>
        </row>
        <row r="23271">
          <cell r="A23271" t="str">
            <v>GV511-0000000-214</v>
          </cell>
          <cell r="B23271" t="str">
            <v>VGD 500 N/VT.WHITE PK+PVC SEMBCORP UTIL.</v>
          </cell>
          <cell r="C23271" t="str">
            <v xml:space="preserve"> </v>
          </cell>
        </row>
        <row r="23272">
          <cell r="A23272" t="str">
            <v>GV511-0000000-215</v>
          </cell>
          <cell r="B23272" t="str">
            <v>V-GARD 500 WHITE PK+PVC APACHE</v>
          </cell>
          <cell r="C23272" t="str">
            <v xml:space="preserve"> </v>
          </cell>
        </row>
        <row r="23273">
          <cell r="A23273" t="str">
            <v>GV511-0000000-216</v>
          </cell>
          <cell r="B23273" t="str">
            <v>VGARD 500 NVWHITE PK+PVC MALLA RAIL</v>
          </cell>
          <cell r="C23273" t="str">
            <v xml:space="preserve"> </v>
          </cell>
        </row>
        <row r="23274">
          <cell r="A23274" t="str">
            <v>GV511-0000000-223</v>
          </cell>
          <cell r="B23274" t="str">
            <v>VGARD 500 NV WHITE PK+PVC CAPE</v>
          </cell>
          <cell r="C23274" t="str">
            <v xml:space="preserve"> </v>
          </cell>
        </row>
        <row r="23275">
          <cell r="A23275" t="str">
            <v>GV511-0000000-229</v>
          </cell>
          <cell r="B23275" t="str">
            <v>V-Gard 500 white SO ABB</v>
          </cell>
          <cell r="C23275" t="str">
            <v xml:space="preserve"> </v>
          </cell>
        </row>
        <row r="23276">
          <cell r="A23276" t="str">
            <v>GV511-0000000-231</v>
          </cell>
          <cell r="B23276" t="str">
            <v>V-GARD 500 WHITE PK+PVC ESSO</v>
          </cell>
          <cell r="C23276" t="str">
            <v xml:space="preserve"> </v>
          </cell>
        </row>
        <row r="23277">
          <cell r="A23277" t="str">
            <v>GV511-0000000-235</v>
          </cell>
          <cell r="B23277" t="str">
            <v>VGARD 500 NV WHITE PK+PVC SERVETCH</v>
          </cell>
          <cell r="C23277" t="str">
            <v xml:space="preserve"> </v>
          </cell>
        </row>
        <row r="23278">
          <cell r="A23278" t="str">
            <v>GV511-0000000-238</v>
          </cell>
          <cell r="B23278" t="str">
            <v>V-GARD 500 WHITE PK+PVC FMC TECHNOLOGIES</v>
          </cell>
          <cell r="C23278" t="str">
            <v xml:space="preserve"> </v>
          </cell>
        </row>
        <row r="23279">
          <cell r="A23279" t="str">
            <v>GV511-0000000-241</v>
          </cell>
          <cell r="B23279" t="str">
            <v>V-GARD 500 WHITE PK+PVC WINGATE</v>
          </cell>
          <cell r="C23279" t="str">
            <v xml:space="preserve"> </v>
          </cell>
        </row>
        <row r="23280">
          <cell r="A23280" t="str">
            <v>GV511-0000000-243</v>
          </cell>
          <cell r="B23280" t="str">
            <v>V-GARD 500 WHITE PK+PVC ELLMER</v>
          </cell>
          <cell r="C23280" t="str">
            <v xml:space="preserve"> </v>
          </cell>
        </row>
        <row r="23281">
          <cell r="A23281" t="str">
            <v>GV511-0000000-244</v>
          </cell>
          <cell r="B23281" t="str">
            <v>V-GARD 500 WHITE PK+PVC JAMES FREW</v>
          </cell>
          <cell r="C23281" t="str">
            <v xml:space="preserve"> </v>
          </cell>
        </row>
        <row r="23282">
          <cell r="A23282" t="str">
            <v>GV511-0000000-247</v>
          </cell>
          <cell r="B23282" t="str">
            <v>V-GARD 500 WHITE PK+PVC CLAN</v>
          </cell>
          <cell r="C23282" t="str">
            <v xml:space="preserve"> </v>
          </cell>
        </row>
        <row r="23283">
          <cell r="A23283" t="str">
            <v>GV511-0000000-248</v>
          </cell>
          <cell r="B23283" t="str">
            <v>V-GARD 500 WHITE PK+PVC STENA DRILLING</v>
          </cell>
          <cell r="C23283" t="str">
            <v xml:space="preserve"> </v>
          </cell>
        </row>
        <row r="23284">
          <cell r="A23284" t="str">
            <v>GV511-0000000-252</v>
          </cell>
          <cell r="B23284" t="str">
            <v>V-GARD 500 WHITE PK+PVC PROPERTY REPAIR</v>
          </cell>
          <cell r="C23284" t="str">
            <v xml:space="preserve"> </v>
          </cell>
        </row>
        <row r="23285">
          <cell r="A23285" t="str">
            <v>GV511-0000000-254</v>
          </cell>
          <cell r="B23285" t="str">
            <v>VGD 500 NVWHITE PK+PVC LION / EXPRO</v>
          </cell>
          <cell r="C23285" t="str">
            <v xml:space="preserve"> </v>
          </cell>
        </row>
        <row r="23286">
          <cell r="A23286" t="str">
            <v>GV511-0000000-260</v>
          </cell>
          <cell r="B23286" t="str">
            <v>V-GARD 500 WHITE PK+PVC DRILL QUIP</v>
          </cell>
          <cell r="C23286" t="str">
            <v xml:space="preserve"> </v>
          </cell>
        </row>
        <row r="23287">
          <cell r="A23287" t="str">
            <v>GV511-0000000-263</v>
          </cell>
          <cell r="B23287" t="str">
            <v>V-GARD 500 WHITE PK+PVC AKER SOLUTIONS 3</v>
          </cell>
          <cell r="C23287" t="str">
            <v xml:space="preserve"> </v>
          </cell>
        </row>
        <row r="23288">
          <cell r="A23288" t="str">
            <v>GV511-0000000-267</v>
          </cell>
          <cell r="B23288" t="str">
            <v>VGARD 500 NV WHITE PK+PVC LABTECH</v>
          </cell>
          <cell r="C23288" t="str">
            <v xml:space="preserve"> </v>
          </cell>
        </row>
        <row r="23289">
          <cell r="A23289" t="str">
            <v>GV511-0000000-269</v>
          </cell>
          <cell r="B23289" t="str">
            <v>VGARD 500 NV WHITE PK+PVC ENQUEST</v>
          </cell>
          <cell r="C23289" t="str">
            <v xml:space="preserve"> </v>
          </cell>
        </row>
        <row r="23290">
          <cell r="A23290" t="str">
            <v>GV511-0000000-272</v>
          </cell>
          <cell r="B23290" t="str">
            <v>VGARD 500 NV WHITE PK+PVC CHEVRON</v>
          </cell>
          <cell r="C23290" t="str">
            <v xml:space="preserve"> </v>
          </cell>
        </row>
        <row r="23291">
          <cell r="A23291" t="str">
            <v>GV511-0000000-282</v>
          </cell>
          <cell r="B23291" t="str">
            <v>VGD 500 NV WHITE PK+PVC EXXON MOBIL</v>
          </cell>
          <cell r="C23291" t="str">
            <v xml:space="preserve"> </v>
          </cell>
        </row>
        <row r="23292">
          <cell r="A23292" t="str">
            <v>GV511-0000000-284</v>
          </cell>
          <cell r="B23292" t="str">
            <v>V-GARD 500 WHITE PK+PVC CAPE DBI</v>
          </cell>
          <cell r="C23292" t="str">
            <v xml:space="preserve"> </v>
          </cell>
        </row>
        <row r="23293">
          <cell r="A23293" t="str">
            <v>GV511-0000000-286</v>
          </cell>
          <cell r="B23293" t="str">
            <v>V-GARD 500 WHITE PK+PVC EDF ENERGY BLACK</v>
          </cell>
          <cell r="C23293" t="str">
            <v xml:space="preserve"> </v>
          </cell>
        </row>
        <row r="23294">
          <cell r="A23294" t="str">
            <v>GV511-0000000-289</v>
          </cell>
          <cell r="B23294" t="str">
            <v>VGD 500 NVWHITE PK+PVC IDEALSHOPFFI</v>
          </cell>
          <cell r="C23294" t="str">
            <v xml:space="preserve"> </v>
          </cell>
        </row>
        <row r="23295">
          <cell r="A23295" t="str">
            <v>GV511-0000000-297</v>
          </cell>
          <cell r="B23295" t="str">
            <v>V-GARD 500 WHITE PK+PVC LONDON WASTE</v>
          </cell>
          <cell r="C23295" t="str">
            <v xml:space="preserve"> </v>
          </cell>
        </row>
        <row r="23296">
          <cell r="A23296" t="str">
            <v>GV511-0000000-299</v>
          </cell>
          <cell r="B23296" t="str">
            <v>V-GARD 500 WHITE PK+PVC FUGRO</v>
          </cell>
          <cell r="C23296" t="str">
            <v xml:space="preserve"> </v>
          </cell>
        </row>
        <row r="23297">
          <cell r="A23297" t="str">
            <v>GV511-0000000-302</v>
          </cell>
          <cell r="B23297" t="str">
            <v>VGARD 500 NV WHITE PK+PVC BELZONA</v>
          </cell>
          <cell r="C23297" t="str">
            <v xml:space="preserve"> </v>
          </cell>
        </row>
        <row r="23298">
          <cell r="A23298" t="str">
            <v>GV511-0000000-305</v>
          </cell>
          <cell r="B23298" t="str">
            <v>VGARD 500 NV WHITE PK+PVC DIAGEO</v>
          </cell>
          <cell r="C23298" t="str">
            <v xml:space="preserve"> </v>
          </cell>
        </row>
        <row r="23299">
          <cell r="A23299" t="str">
            <v>GV511-0000000-311</v>
          </cell>
          <cell r="B23299" t="str">
            <v>VGARD 500 NV WHITE PK+PVC LLORET</v>
          </cell>
          <cell r="C23299" t="str">
            <v xml:space="preserve"> </v>
          </cell>
        </row>
        <row r="23300">
          <cell r="A23300" t="str">
            <v>GV511-0000000-313</v>
          </cell>
          <cell r="B23300" t="str">
            <v>V-GARD 500 WHITE PK+PVC AMEC 3 COLORS</v>
          </cell>
          <cell r="C23300" t="str">
            <v xml:space="preserve"> </v>
          </cell>
        </row>
        <row r="23301">
          <cell r="A23301" t="str">
            <v>GV511-0000000-325</v>
          </cell>
          <cell r="B23301" t="str">
            <v>VGARD 500 NV WHITE PK+PVC ENERMECH</v>
          </cell>
          <cell r="C23301" t="str">
            <v xml:space="preserve"> </v>
          </cell>
        </row>
        <row r="23302">
          <cell r="A23302" t="str">
            <v>GV511-0000000-326</v>
          </cell>
          <cell r="B23302" t="str">
            <v>V-GARD 500 NV WHITE PK+PVC LOGO VEOLIA</v>
          </cell>
          <cell r="C23302" t="str">
            <v xml:space="preserve"> </v>
          </cell>
        </row>
        <row r="23303">
          <cell r="A23303" t="str">
            <v>GV511-0000000-330</v>
          </cell>
          <cell r="B23303" t="str">
            <v>V-GARD 500 WHITE PK+PVC H &amp; F</v>
          </cell>
          <cell r="C23303" t="str">
            <v xml:space="preserve"> </v>
          </cell>
        </row>
        <row r="23304">
          <cell r="A23304" t="str">
            <v>GV511-0000000-333</v>
          </cell>
          <cell r="B23304" t="str">
            <v>VGARD 500 NV WHITE PK+PVC TQ</v>
          </cell>
          <cell r="C23304" t="str">
            <v xml:space="preserve"> </v>
          </cell>
        </row>
        <row r="23305">
          <cell r="A23305" t="str">
            <v>GV511-0000000-344</v>
          </cell>
          <cell r="B23305" t="str">
            <v>V-GARD 500 WHITE PK+PVC DAWN HOMES</v>
          </cell>
          <cell r="C23305" t="str">
            <v xml:space="preserve"> </v>
          </cell>
        </row>
        <row r="23306">
          <cell r="A23306" t="str">
            <v>GV511-0000000-353</v>
          </cell>
          <cell r="B23306" t="str">
            <v>V-GARD 500 NV WHITE PK+PVC SIEMENS FRT</v>
          </cell>
          <cell r="C23306" t="str">
            <v xml:space="preserve"> </v>
          </cell>
        </row>
        <row r="23307">
          <cell r="A23307" t="str">
            <v>GV511-0000000-361</v>
          </cell>
          <cell r="B23307" t="str">
            <v>V-GARD 500 WHITE PK+PVC CNR INTERNATIONA</v>
          </cell>
          <cell r="C23307" t="str">
            <v xml:space="preserve"> </v>
          </cell>
        </row>
        <row r="23308">
          <cell r="A23308" t="str">
            <v>GV511-0000000-362</v>
          </cell>
          <cell r="B23308" t="str">
            <v>V-GARD 500 NV WHITE PK+PVC BRIT.GYPSUM</v>
          </cell>
          <cell r="C23308" t="str">
            <v xml:space="preserve"> </v>
          </cell>
        </row>
        <row r="23309">
          <cell r="A23309" t="str">
            <v>GV511-0000000-364</v>
          </cell>
          <cell r="B23309" t="str">
            <v>VGARD 500 NV WHITE PK+PVC SEAJACKS</v>
          </cell>
          <cell r="C23309" t="str">
            <v xml:space="preserve"> </v>
          </cell>
        </row>
        <row r="23310">
          <cell r="A23310" t="str">
            <v>GV511-0000000-365</v>
          </cell>
          <cell r="B23310" t="str">
            <v>V-GARD 500 WHITE PK+PVC E-ON</v>
          </cell>
          <cell r="C23310" t="str">
            <v xml:space="preserve"> </v>
          </cell>
        </row>
        <row r="23311">
          <cell r="A23311" t="str">
            <v>GV511-0000000-376</v>
          </cell>
          <cell r="B23311" t="str">
            <v>V-GARD 500 WHITE PK+PVC AWIILCO DRILLING</v>
          </cell>
          <cell r="C23311" t="str">
            <v xml:space="preserve"> </v>
          </cell>
        </row>
        <row r="23312">
          <cell r="A23312" t="str">
            <v>GV511-0000000-396</v>
          </cell>
          <cell r="B23312" t="str">
            <v>VGARD 500 NV WHITE PK+PVC AX-S</v>
          </cell>
          <cell r="C23312" t="str">
            <v xml:space="preserve"> </v>
          </cell>
        </row>
        <row r="23313">
          <cell r="A23313" t="str">
            <v>GV511-0000000-410</v>
          </cell>
          <cell r="B23313" t="str">
            <v>VGD 500 NV WHITE PK+PVC SOUND IDEAS</v>
          </cell>
          <cell r="C23313" t="str">
            <v xml:space="preserve"> </v>
          </cell>
        </row>
        <row r="23314">
          <cell r="A23314" t="str">
            <v>GV511-0000000-412</v>
          </cell>
          <cell r="B23314" t="str">
            <v>V-GARD 500 WHITE PK+PVC ODE BLUE</v>
          </cell>
          <cell r="C23314" t="str">
            <v xml:space="preserve"> </v>
          </cell>
        </row>
        <row r="23315">
          <cell r="A23315" t="str">
            <v>GV511-0000000-421</v>
          </cell>
          <cell r="B23315" t="str">
            <v>V-GARD 500 WHITE PK+PVC APACHE</v>
          </cell>
          <cell r="C23315" t="str">
            <v xml:space="preserve"> </v>
          </cell>
        </row>
        <row r="23316">
          <cell r="A23316" t="str">
            <v>GV511-0000000-435</v>
          </cell>
          <cell r="B23316" t="str">
            <v>V-Gard 500 white SO TIDEWATER MARINE</v>
          </cell>
          <cell r="C23316" t="str">
            <v xml:space="preserve"> </v>
          </cell>
        </row>
        <row r="23317">
          <cell r="A23317" t="str">
            <v>GV511-0000000-443</v>
          </cell>
          <cell r="B23317" t="str">
            <v>V-GARD 500 WHITE PK+PVC MOORTOWN BLACK</v>
          </cell>
          <cell r="C23317" t="str">
            <v xml:space="preserve"> </v>
          </cell>
        </row>
        <row r="23318">
          <cell r="A23318" t="str">
            <v>GV511-0000000-456</v>
          </cell>
          <cell r="B23318" t="str">
            <v>V-GARD 500 WHITE PK+PVC BG GROUP</v>
          </cell>
          <cell r="C23318" t="str">
            <v xml:space="preserve"> </v>
          </cell>
        </row>
        <row r="23319">
          <cell r="A23319" t="str">
            <v>GV511-0000000-462</v>
          </cell>
          <cell r="B23319" t="str">
            <v>V-GARD 500 WHITE PK+PVC TIDEWATER</v>
          </cell>
          <cell r="C23319" t="str">
            <v xml:space="preserve"> </v>
          </cell>
        </row>
        <row r="23320">
          <cell r="A23320" t="str">
            <v>GV511-0000000-466</v>
          </cell>
          <cell r="B23320" t="str">
            <v>V-GARD 500 WHITE PK+PVC CENTRICA ENERGY</v>
          </cell>
          <cell r="C23320" t="str">
            <v xml:space="preserve"> </v>
          </cell>
        </row>
        <row r="23321">
          <cell r="A23321" t="str">
            <v>GV511-0000000-470</v>
          </cell>
          <cell r="B23321" t="str">
            <v>V-GARD 500 WHITE PK+PVC M-I NIGERIA LTD</v>
          </cell>
          <cell r="C23321" t="str">
            <v xml:space="preserve"> </v>
          </cell>
        </row>
        <row r="23322">
          <cell r="A23322" t="str">
            <v>GV511-0000000-484</v>
          </cell>
          <cell r="B23322" t="str">
            <v>V-GARD 500 WHITE PK+PVC EPAX</v>
          </cell>
          <cell r="C23322" t="str">
            <v xml:space="preserve"> </v>
          </cell>
        </row>
        <row r="23323">
          <cell r="A23323" t="str">
            <v>GV511-0000000-485</v>
          </cell>
          <cell r="B23323" t="str">
            <v>V-GARD 500 WHITE PK+PVC MARATHON</v>
          </cell>
          <cell r="C23323" t="str">
            <v xml:space="preserve"> </v>
          </cell>
        </row>
        <row r="23324">
          <cell r="A23324" t="str">
            <v>GV511-0000000-486</v>
          </cell>
          <cell r="B23324" t="str">
            <v>V-GARD 500 WHITE PK+PVC CG</v>
          </cell>
          <cell r="C23324" t="str">
            <v xml:space="preserve"> </v>
          </cell>
        </row>
        <row r="23325">
          <cell r="A23325" t="str">
            <v>GV511-0000000-522</v>
          </cell>
          <cell r="B23325" t="str">
            <v>V-Gard 500 white SO PIERRA RESTORATION</v>
          </cell>
          <cell r="C23325" t="str">
            <v xml:space="preserve"> </v>
          </cell>
        </row>
        <row r="23326">
          <cell r="A23326" t="str">
            <v>GV511-0000000-523</v>
          </cell>
          <cell r="B23326" t="str">
            <v>V-GARD 500 WHITE PK+PVC MILLFORD</v>
          </cell>
          <cell r="C23326" t="str">
            <v xml:space="preserve"> </v>
          </cell>
        </row>
        <row r="23327">
          <cell r="A23327" t="str">
            <v>GV511-0000000-524</v>
          </cell>
          <cell r="B23327" t="str">
            <v>V-Gard 500 white SO LPA</v>
          </cell>
          <cell r="C23327" t="str">
            <v xml:space="preserve"> </v>
          </cell>
        </row>
        <row r="23328">
          <cell r="A23328" t="str">
            <v>GV511-0000000-533</v>
          </cell>
          <cell r="B23328" t="str">
            <v>V-GARD 500 WHITE PK+PVC SEADRILL BLUE</v>
          </cell>
          <cell r="C23328" t="str">
            <v xml:space="preserve"> </v>
          </cell>
        </row>
        <row r="23329">
          <cell r="A23329" t="str">
            <v>GV511-0000000-534</v>
          </cell>
          <cell r="B23329" t="str">
            <v>V-GARD 500 WHITE PK+PVC NORTH.OFFSHORE 2</v>
          </cell>
          <cell r="C23329" t="str">
            <v xml:space="preserve"> </v>
          </cell>
        </row>
        <row r="23330">
          <cell r="A23330" t="str">
            <v>GV511-0000000-537</v>
          </cell>
          <cell r="B23330" t="str">
            <v>V-GARD 500 WHITE PK+PVC TOTAL RAIL SOLUT</v>
          </cell>
          <cell r="C23330" t="str">
            <v xml:space="preserve"> </v>
          </cell>
        </row>
        <row r="23331">
          <cell r="A23331" t="str">
            <v>GV511-0000000-541</v>
          </cell>
          <cell r="B23331" t="str">
            <v>V-GARD 500 WHITE PK+PVC TALISMAN ENERGY</v>
          </cell>
          <cell r="C23331" t="str">
            <v xml:space="preserve"> </v>
          </cell>
        </row>
        <row r="23332">
          <cell r="A23332" t="str">
            <v>GV511-0000000-542</v>
          </cell>
          <cell r="B23332" t="str">
            <v>V-GARD 500 WHITE PK+PVC HARRIS CAPROCK</v>
          </cell>
          <cell r="C23332" t="str">
            <v xml:space="preserve"> </v>
          </cell>
        </row>
        <row r="23333">
          <cell r="A23333" t="str">
            <v>GV511-0000000-554</v>
          </cell>
          <cell r="B23333" t="str">
            <v>V-GARD 500 WHITE PK+PVC KONGSBERG</v>
          </cell>
          <cell r="C23333" t="str">
            <v xml:space="preserve"> </v>
          </cell>
        </row>
        <row r="23334">
          <cell r="A23334" t="str">
            <v>GV511-0000000-582</v>
          </cell>
          <cell r="B23334" t="str">
            <v>V-GARD 500 WHITE PK+PVC SEALION</v>
          </cell>
          <cell r="C23334" t="str">
            <v xml:space="preserve"> </v>
          </cell>
        </row>
        <row r="23335">
          <cell r="A23335" t="str">
            <v>GV511-0000000-585</v>
          </cell>
          <cell r="B23335" t="str">
            <v>V-GARD 500 WHITE PK+PVC CITY LEGACY HOME</v>
          </cell>
          <cell r="C23335" t="str">
            <v xml:space="preserve"> </v>
          </cell>
        </row>
        <row r="23336">
          <cell r="A23336" t="str">
            <v>GV511-0000000-593</v>
          </cell>
          <cell r="B23336" t="str">
            <v>V-GARD 500 WHITE PK+PVC LUDDON WHITE HEL</v>
          </cell>
          <cell r="C23336" t="str">
            <v xml:space="preserve"> </v>
          </cell>
        </row>
        <row r="23337">
          <cell r="A23337" t="str">
            <v>GV511-0000000-596</v>
          </cell>
          <cell r="B23337" t="str">
            <v>V-GARD 500 NV WHITE PK+PVC NORTH OFFSH</v>
          </cell>
          <cell r="C23337" t="str">
            <v xml:space="preserve"> </v>
          </cell>
        </row>
        <row r="23338">
          <cell r="A23338" t="str">
            <v>GV511-0000000-599</v>
          </cell>
          <cell r="B23338" t="str">
            <v>V-GARD 500 WHITE PK+PVC MORRISSON</v>
          </cell>
          <cell r="C23338" t="str">
            <v xml:space="preserve"> </v>
          </cell>
        </row>
        <row r="23339">
          <cell r="A23339" t="str">
            <v>GV511-0000000-600</v>
          </cell>
          <cell r="B23339" t="str">
            <v>V-GARD 500 WHITE PK+PVC JESSOPS</v>
          </cell>
          <cell r="C23339" t="str">
            <v xml:space="preserve"> </v>
          </cell>
        </row>
        <row r="23340">
          <cell r="A23340" t="str">
            <v>GV511-0000000-605</v>
          </cell>
          <cell r="B23340" t="str">
            <v>V-GARD 500 WHITE PK+PVC ROSS-SHIRE ENGIN</v>
          </cell>
          <cell r="C23340" t="str">
            <v xml:space="preserve"> </v>
          </cell>
        </row>
        <row r="23341">
          <cell r="A23341" t="str">
            <v>GV511-0000000-616</v>
          </cell>
          <cell r="B23341" t="str">
            <v>V-GARD 500 NV WHITE PK+PVC NOV</v>
          </cell>
          <cell r="C23341" t="str">
            <v xml:space="preserve"> </v>
          </cell>
        </row>
        <row r="23342">
          <cell r="A23342" t="str">
            <v>GV511-0000000-626</v>
          </cell>
          <cell r="B23342" t="str">
            <v>V-GARD 500 WHITE PK+PVC BUCHEN GROUP</v>
          </cell>
          <cell r="C23342" t="str">
            <v xml:space="preserve"> </v>
          </cell>
        </row>
        <row r="23343">
          <cell r="A23343" t="str">
            <v>GV511-0000000-627</v>
          </cell>
          <cell r="B23343" t="str">
            <v>V-GARD 500 WHITE PK+PVC MACTAGGART &amp; MIC</v>
          </cell>
          <cell r="C23343" t="str">
            <v xml:space="preserve"> </v>
          </cell>
        </row>
        <row r="23344">
          <cell r="A23344" t="str">
            <v>GV511-0000000-630</v>
          </cell>
          <cell r="B23344" t="str">
            <v>V-GARD 500 WHITE PK+PVC MORAY FLOOD ALLE</v>
          </cell>
          <cell r="C23344" t="str">
            <v xml:space="preserve"> </v>
          </cell>
        </row>
        <row r="23345">
          <cell r="A23345" t="str">
            <v>GV511-0000000-640</v>
          </cell>
          <cell r="B23345" t="str">
            <v>V-GARD 500 WHITE PK+PVC M.GAZE &amp; CO LTD</v>
          </cell>
          <cell r="C23345" t="str">
            <v xml:space="preserve"> </v>
          </cell>
        </row>
        <row r="23346">
          <cell r="A23346" t="str">
            <v>GV511-0000000-652</v>
          </cell>
          <cell r="B23346" t="str">
            <v>V-GARD 500 WHITE PK+PVC ESSO</v>
          </cell>
          <cell r="C23346" t="str">
            <v xml:space="preserve"> </v>
          </cell>
        </row>
        <row r="23347">
          <cell r="A23347" t="str">
            <v>GV511-0000000-656</v>
          </cell>
          <cell r="B23347" t="str">
            <v>V-GARD 500 WHITE PK+PVC GLOBE</v>
          </cell>
          <cell r="C23347" t="str">
            <v xml:space="preserve"> </v>
          </cell>
        </row>
        <row r="23348">
          <cell r="A23348" t="str">
            <v>GV511-0000000-657</v>
          </cell>
          <cell r="B23348" t="str">
            <v>V-GARD 500 WHITE PK+PVC SIKA</v>
          </cell>
          <cell r="C23348" t="str">
            <v xml:space="preserve"> </v>
          </cell>
        </row>
        <row r="23349">
          <cell r="A23349" t="str">
            <v>GV511-0000000-661</v>
          </cell>
          <cell r="B23349" t="str">
            <v>V-GARD 500 WHITE PK+PVC ENI SAIPEM</v>
          </cell>
          <cell r="C23349" t="str">
            <v xml:space="preserve"> </v>
          </cell>
        </row>
        <row r="23350">
          <cell r="A23350" t="str">
            <v>GV511-0000000-662</v>
          </cell>
          <cell r="B23350" t="str">
            <v>V-Gard 500 white SO FOOD STANDARD</v>
          </cell>
          <cell r="C23350" t="str">
            <v xml:space="preserve"> </v>
          </cell>
        </row>
        <row r="23351">
          <cell r="A23351" t="str">
            <v>GV511-0000000-663</v>
          </cell>
          <cell r="B23351" t="str">
            <v>V-GARD 500 WHITE PK+PVC BAILEY SAFETY</v>
          </cell>
          <cell r="C23351" t="str">
            <v xml:space="preserve"> </v>
          </cell>
        </row>
        <row r="23352">
          <cell r="A23352" t="str">
            <v>GV511-0000000-667</v>
          </cell>
          <cell r="B23352" t="str">
            <v>V-GARD 500 WHITE PK+PVC FORTH CROSSING</v>
          </cell>
          <cell r="C23352" t="str">
            <v xml:space="preserve"> </v>
          </cell>
        </row>
        <row r="23353">
          <cell r="A23353" t="str">
            <v>GV511-0000000-668</v>
          </cell>
          <cell r="B23353" t="str">
            <v>V-GARD 500 NV WHITE PK+PVC HAGUE</v>
          </cell>
          <cell r="C23353" t="str">
            <v xml:space="preserve"> </v>
          </cell>
        </row>
        <row r="23354">
          <cell r="A23354" t="str">
            <v>GV511-0000000-669</v>
          </cell>
          <cell r="B23354" t="str">
            <v>V-GARD 500 WHITE PK+PVC UTEC 4 COLORS</v>
          </cell>
          <cell r="C23354" t="str">
            <v xml:space="preserve"> </v>
          </cell>
        </row>
        <row r="23355">
          <cell r="A23355" t="str">
            <v>GV511-0000000-675</v>
          </cell>
          <cell r="B23355" t="str">
            <v>V-GARD 500 WHITE PK+PVC JACOBS</v>
          </cell>
          <cell r="C23355" t="str">
            <v xml:space="preserve"> </v>
          </cell>
        </row>
        <row r="23356">
          <cell r="A23356" t="str">
            <v>GV511-0000000-686</v>
          </cell>
          <cell r="B23356" t="str">
            <v>V-GARD 500 WHITE PK+PVC HESS GREEN</v>
          </cell>
          <cell r="C23356" t="str">
            <v xml:space="preserve"> </v>
          </cell>
        </row>
        <row r="23357">
          <cell r="A23357" t="str">
            <v>GV511-0000000-687</v>
          </cell>
          <cell r="B23357" t="str">
            <v>V-GARD 500 WHITE PK+PVC GRAINGER</v>
          </cell>
          <cell r="C23357" t="str">
            <v xml:space="preserve"> </v>
          </cell>
        </row>
        <row r="23358">
          <cell r="A23358" t="str">
            <v>GV511-0000000-691</v>
          </cell>
          <cell r="B23358" t="str">
            <v>V-GARD 500 NV WHITE PK+PVC BKE SHELF</v>
          </cell>
          <cell r="C23358" t="str">
            <v xml:space="preserve"> </v>
          </cell>
        </row>
        <row r="23359">
          <cell r="A23359" t="str">
            <v>GV511-0000000-702</v>
          </cell>
          <cell r="B23359" t="str">
            <v>V-GARD 500 WHITE PK+PVC QUARMBY</v>
          </cell>
          <cell r="C23359" t="str">
            <v xml:space="preserve"> </v>
          </cell>
        </row>
        <row r="23360">
          <cell r="A23360" t="str">
            <v>GV511-0000000-711</v>
          </cell>
          <cell r="B23360" t="str">
            <v>V-Gard 500 white SO STENA DRILLING</v>
          </cell>
          <cell r="C23360" t="str">
            <v xml:space="preserve"> </v>
          </cell>
        </row>
        <row r="23361">
          <cell r="A23361" t="str">
            <v>GV511-0000000-716</v>
          </cell>
          <cell r="B23361" t="str">
            <v>V-GARD 500 WHITE PK+PVC GOLDEN EAGLE</v>
          </cell>
          <cell r="C23361" t="str">
            <v xml:space="preserve"> </v>
          </cell>
        </row>
        <row r="23362">
          <cell r="A23362" t="str">
            <v>GV511-0000000-723</v>
          </cell>
          <cell r="B23362" t="str">
            <v>V-GARD 500 WHITE PK+PVC APPLY TB</v>
          </cell>
          <cell r="C23362" t="str">
            <v xml:space="preserve"> </v>
          </cell>
        </row>
        <row r="23363">
          <cell r="A23363" t="str">
            <v>GV511-0000000-724</v>
          </cell>
          <cell r="B23363" t="str">
            <v>V-GARD 500 WHITE PK+PVC HUNTER DEMOLITIO</v>
          </cell>
          <cell r="C23363" t="str">
            <v xml:space="preserve"> </v>
          </cell>
        </row>
        <row r="23364">
          <cell r="A23364" t="str">
            <v>GV511-0000000-725</v>
          </cell>
          <cell r="B23364" t="str">
            <v>V-GARD 500 WHITE PK+PVC A.DRILLING FIRST</v>
          </cell>
          <cell r="C23364" t="str">
            <v xml:space="preserve"> </v>
          </cell>
        </row>
        <row r="23365">
          <cell r="A23365" t="str">
            <v>GV511-0000000-726</v>
          </cell>
          <cell r="B23365" t="str">
            <v>V-GARD 500 WHITE PK+PVC ACURA HOMES</v>
          </cell>
          <cell r="C23365" t="str">
            <v xml:space="preserve"> </v>
          </cell>
        </row>
        <row r="23366">
          <cell r="A23366" t="str">
            <v>GV511-0000000-731</v>
          </cell>
          <cell r="B23366" t="str">
            <v>V-GARD 500 WHITE PK+PVC MARATHON OIL</v>
          </cell>
          <cell r="C23366" t="str">
            <v xml:space="preserve"> </v>
          </cell>
        </row>
        <row r="23367">
          <cell r="A23367" t="str">
            <v>GV511-0000000-739</v>
          </cell>
          <cell r="B23367" t="str">
            <v>V-GARD 500 NV WHITE PK+PVC DSM FR/BK</v>
          </cell>
          <cell r="C23367" t="str">
            <v xml:space="preserve"> </v>
          </cell>
        </row>
        <row r="23368">
          <cell r="A23368" t="str">
            <v>GV511-0000000-742</v>
          </cell>
          <cell r="B23368" t="str">
            <v>V-GARD 500 WHITE PK+PVC PARTNERS GROUP</v>
          </cell>
          <cell r="C23368" t="str">
            <v xml:space="preserve"> </v>
          </cell>
        </row>
        <row r="23369">
          <cell r="A23369" t="str">
            <v>GV511-0000000-755</v>
          </cell>
          <cell r="B23369" t="str">
            <v>V-GARD 500 WHITE PK+PVC GAC</v>
          </cell>
          <cell r="C23369" t="str">
            <v xml:space="preserve"> </v>
          </cell>
        </row>
        <row r="23370">
          <cell r="A23370" t="str">
            <v>GV511-0000000-759</v>
          </cell>
          <cell r="B23370" t="str">
            <v>V-GARD 500 WHITE PK+PVC WILSON</v>
          </cell>
          <cell r="C23370" t="str">
            <v xml:space="preserve"> </v>
          </cell>
        </row>
        <row r="23371">
          <cell r="A23371" t="str">
            <v>GV511-0000000-773</v>
          </cell>
          <cell r="B23371" t="str">
            <v>V-GARD 500 WHITE PK+PVC TEXHOBE</v>
          </cell>
          <cell r="C23371" t="str">
            <v xml:space="preserve"> </v>
          </cell>
        </row>
        <row r="23372">
          <cell r="A23372" t="str">
            <v>GV511-0000000-775</v>
          </cell>
          <cell r="B23372" t="str">
            <v>V-GARD 500 WHITE PK+PVC BALMORAL</v>
          </cell>
          <cell r="C23372" t="str">
            <v xml:space="preserve"> </v>
          </cell>
        </row>
        <row r="23373">
          <cell r="A23373" t="str">
            <v>GV511-0000000-778</v>
          </cell>
          <cell r="B23373" t="str">
            <v>V-GARD 500 WHITE PK+PVC FUGRO (39X54)</v>
          </cell>
          <cell r="C23373" t="str">
            <v xml:space="preserve"> </v>
          </cell>
        </row>
        <row r="23374">
          <cell r="A23374" t="str">
            <v>GV511-0000000-809</v>
          </cell>
          <cell r="B23374" t="str">
            <v>V-GARD 500 WHITE PK+PVC BAILY + SFF</v>
          </cell>
          <cell r="C23374" t="str">
            <v xml:space="preserve"> </v>
          </cell>
        </row>
        <row r="23375">
          <cell r="A23375" t="str">
            <v>GV511-0000000-816</v>
          </cell>
          <cell r="B23375" t="str">
            <v>V-GARD 500 WHITE PK+PVC GMS</v>
          </cell>
          <cell r="C23375" t="str">
            <v xml:space="preserve"> </v>
          </cell>
        </row>
        <row r="23376">
          <cell r="A23376" t="str">
            <v>GV511-0000000-822</v>
          </cell>
          <cell r="B23376" t="str">
            <v>V-GARD 500 WHITE PK+PVC JETGRUNN</v>
          </cell>
          <cell r="C23376" t="str">
            <v xml:space="preserve"> </v>
          </cell>
        </row>
        <row r="23377">
          <cell r="A23377" t="str">
            <v>GV511-0000000-830</v>
          </cell>
          <cell r="B23377" t="str">
            <v>V-GARD 500 WHITE PK+PVC JEMTECH RED</v>
          </cell>
          <cell r="C23377" t="str">
            <v xml:space="preserve"> </v>
          </cell>
        </row>
        <row r="23378">
          <cell r="A23378" t="str">
            <v>GV511-0000000-835</v>
          </cell>
          <cell r="B23378" t="str">
            <v>V-GARD 500 WHITE PK+PVC JWS</v>
          </cell>
          <cell r="C23378" t="str">
            <v xml:space="preserve"> </v>
          </cell>
        </row>
        <row r="23379">
          <cell r="A23379" t="str">
            <v>GV511-0000000-838</v>
          </cell>
          <cell r="B23379" t="str">
            <v>V-GARD 500 WHITE PK+PVC CASTLE BLACK</v>
          </cell>
          <cell r="C23379" t="str">
            <v xml:space="preserve"> </v>
          </cell>
        </row>
        <row r="23380">
          <cell r="A23380" t="str">
            <v>GV511-0000000-854</v>
          </cell>
          <cell r="B23380" t="str">
            <v>V-GARD 500 WHITE PK+PVC N.O. FIRST AID S</v>
          </cell>
          <cell r="C23380" t="str">
            <v xml:space="preserve"> </v>
          </cell>
        </row>
        <row r="23381">
          <cell r="A23381" t="str">
            <v>GV511-0000000-875</v>
          </cell>
          <cell r="B23381" t="str">
            <v>V-GARD 500 WHITE PK+PVC DRILCO</v>
          </cell>
          <cell r="C23381" t="str">
            <v xml:space="preserve"> </v>
          </cell>
        </row>
        <row r="23382">
          <cell r="A23382" t="str">
            <v>GV511-0000000-895</v>
          </cell>
          <cell r="B23382" t="str">
            <v>HELMET,V-GARD 500,NV,WHT,PK+PVC,CENTRO</v>
          </cell>
          <cell r="C23382" t="str">
            <v xml:space="preserve"> </v>
          </cell>
        </row>
        <row r="23383">
          <cell r="A23383" t="str">
            <v>GV511-0000000-904</v>
          </cell>
          <cell r="B23383" t="str">
            <v>V-GARD 500 WHITE PK+PVC NAUTRONIX</v>
          </cell>
          <cell r="C23383" t="str">
            <v xml:space="preserve"> </v>
          </cell>
        </row>
        <row r="23384">
          <cell r="A23384" t="str">
            <v>GV511-0000000-907</v>
          </cell>
          <cell r="B23384" t="str">
            <v>V-GARD 500 WHITE PK+PVC T.P &amp; N</v>
          </cell>
          <cell r="C23384" t="str">
            <v xml:space="preserve"> </v>
          </cell>
        </row>
        <row r="23385">
          <cell r="A23385" t="str">
            <v>GV511-0000000-918</v>
          </cell>
          <cell r="B23385" t="str">
            <v>V-GARD 500 WHITE PK+PVC TRP GREATER MANC</v>
          </cell>
          <cell r="C23385" t="str">
            <v xml:space="preserve"> </v>
          </cell>
        </row>
        <row r="23386">
          <cell r="A23386" t="str">
            <v>GV511-0000000-933</v>
          </cell>
          <cell r="B23386" t="str">
            <v>V-GARD 500 WHITE PK+PVC CENTRAL INSURANC</v>
          </cell>
          <cell r="C23386" t="str">
            <v xml:space="preserve"> </v>
          </cell>
        </row>
        <row r="23387">
          <cell r="A23387" t="str">
            <v>GV511-0000000-941</v>
          </cell>
          <cell r="B23387" t="str">
            <v>V-GARD 500 WHITE PK+PVC RADWISE</v>
          </cell>
          <cell r="C23387" t="str">
            <v xml:space="preserve"> </v>
          </cell>
        </row>
        <row r="23388">
          <cell r="A23388" t="str">
            <v>GV511-0000000-946</v>
          </cell>
          <cell r="B23388" t="str">
            <v>V-GARD 500 NV WHITE PK+PVC ENI SAIPEM</v>
          </cell>
          <cell r="C23388" t="str">
            <v xml:space="preserve"> </v>
          </cell>
        </row>
        <row r="23389">
          <cell r="A23389" t="str">
            <v>GV511-0000000-948</v>
          </cell>
          <cell r="B23389" t="str">
            <v>V-GARD 500 WHITE PK+PVC ROSS SHIRE ENGIN</v>
          </cell>
          <cell r="C23389" t="str">
            <v xml:space="preserve"> </v>
          </cell>
        </row>
        <row r="23390">
          <cell r="A23390" t="str">
            <v>GV511-0000000-949</v>
          </cell>
          <cell r="B23390" t="str">
            <v>Helmet,V-Gard 500,NV,wht,PK+PVCABB Deuts</v>
          </cell>
          <cell r="C23390" t="str">
            <v xml:space="preserve"> </v>
          </cell>
        </row>
        <row r="23391">
          <cell r="A23391" t="str">
            <v>GV511-0000000-952</v>
          </cell>
          <cell r="B23391" t="str">
            <v>V-GARD 500 WHITE PK+PVC FARSTAD</v>
          </cell>
          <cell r="C23391" t="str">
            <v xml:space="preserve"> </v>
          </cell>
        </row>
        <row r="23392">
          <cell r="A23392" t="str">
            <v>GV511-0000000-962</v>
          </cell>
          <cell r="B23392" t="str">
            <v>V-GARD 500 NV WHITE PK+PVC COVER CREW</v>
          </cell>
          <cell r="C23392" t="str">
            <v xml:space="preserve"> </v>
          </cell>
        </row>
        <row r="23393">
          <cell r="A23393" t="str">
            <v>GV511-0000000-966</v>
          </cell>
          <cell r="B23393" t="str">
            <v>V-GARD 500 NV WHITE PK+PVC DANA PETROL</v>
          </cell>
          <cell r="C23393" t="str">
            <v xml:space="preserve"> </v>
          </cell>
        </row>
        <row r="23394">
          <cell r="A23394" t="str">
            <v>GV511-0000000-995</v>
          </cell>
          <cell r="B23394" t="str">
            <v>V-GARD 500 NV WHITE PK+PVC ENTIER</v>
          </cell>
          <cell r="C23394" t="str">
            <v xml:space="preserve"> </v>
          </cell>
        </row>
        <row r="23395">
          <cell r="A23395" t="str">
            <v>GV511-0000000-A02</v>
          </cell>
          <cell r="B23395" t="str">
            <v>V-GARD 500 NV WHITE PK+PVC OGN</v>
          </cell>
          <cell r="C23395" t="str">
            <v xml:space="preserve"> </v>
          </cell>
        </row>
        <row r="23396">
          <cell r="A23396" t="str">
            <v>GV511-0000000-A13</v>
          </cell>
          <cell r="B23396" t="str">
            <v>V-GARD 500 NV WHITE PK+PVC SULZER</v>
          </cell>
          <cell r="C23396" t="str">
            <v xml:space="preserve"> </v>
          </cell>
        </row>
        <row r="23397">
          <cell r="A23397" t="str">
            <v>GV511-0000000-A31</v>
          </cell>
          <cell r="B23397" t="str">
            <v>V-GARD 500 NV WHITE PK+PVC LLORET</v>
          </cell>
          <cell r="C23397" t="str">
            <v xml:space="preserve"> </v>
          </cell>
        </row>
        <row r="23398">
          <cell r="A23398" t="str">
            <v>GV511-0000000-A34</v>
          </cell>
          <cell r="B23398" t="str">
            <v>V-GARD 500 NV WHITE PK+PVC ANDERSON C.</v>
          </cell>
          <cell r="C23398" t="str">
            <v xml:space="preserve"> </v>
          </cell>
        </row>
        <row r="23399">
          <cell r="A23399" t="str">
            <v>GV511-0000000-A39</v>
          </cell>
          <cell r="B23399" t="str">
            <v>V-GARD 500 NV WHITE PK+PVC RJ BLASTING</v>
          </cell>
          <cell r="C23399" t="str">
            <v xml:space="preserve"> </v>
          </cell>
        </row>
        <row r="23400">
          <cell r="A23400" t="str">
            <v>GV511-0000000-A44</v>
          </cell>
          <cell r="B23400" t="str">
            <v>V-GARD 500 NV WHITE PK+PVC ROWAN DRIL.</v>
          </cell>
          <cell r="C23400" t="str">
            <v xml:space="preserve"> </v>
          </cell>
        </row>
        <row r="23401">
          <cell r="A23401" t="str">
            <v>GV511-0000000-A54</v>
          </cell>
          <cell r="B23401" t="str">
            <v>V-GARD 500 NV WHITE PK+PVC NORTH SEA</v>
          </cell>
          <cell r="C23401" t="str">
            <v xml:space="preserve"> </v>
          </cell>
        </row>
        <row r="23402">
          <cell r="A23402" t="str">
            <v>GV511-0000000-AX7</v>
          </cell>
          <cell r="B23402" t="str">
            <v>Helmet,V-Gard 500,NV,wht,PK+PVC RJ McLEO</v>
          </cell>
          <cell r="C23402" t="str">
            <v xml:space="preserve"> </v>
          </cell>
        </row>
        <row r="23403">
          <cell r="A23403" t="str">
            <v>GV511-0000000-B45</v>
          </cell>
          <cell r="B23403" t="str">
            <v>V-GARD 500 NV WHITE PK+PVC CEONA</v>
          </cell>
          <cell r="C23403" t="str">
            <v xml:space="preserve"> </v>
          </cell>
        </row>
        <row r="23404">
          <cell r="A23404" t="str">
            <v>GV511-0000000-B46</v>
          </cell>
          <cell r="B23404" t="str">
            <v>V-GARD 500 NV WHITE PK+PVC WELDMEC</v>
          </cell>
          <cell r="C23404" t="str">
            <v xml:space="preserve"> </v>
          </cell>
        </row>
        <row r="23405">
          <cell r="A23405" t="str">
            <v>GV511-0000000-B50</v>
          </cell>
          <cell r="B23405" t="str">
            <v>V-GARD 500 NV WHITE PK+PVC CENTRICA</v>
          </cell>
          <cell r="C23405" t="str">
            <v xml:space="preserve"> </v>
          </cell>
        </row>
        <row r="23406">
          <cell r="A23406" t="str">
            <v>GV511-0000000-B74</v>
          </cell>
          <cell r="B23406" t="str">
            <v>V-GARD 500 NV WHITE PK+PVC INTERTEK</v>
          </cell>
          <cell r="C23406" t="str">
            <v xml:space="preserve"> </v>
          </cell>
        </row>
        <row r="23407">
          <cell r="A23407" t="str">
            <v>GV511-0000000-B88</v>
          </cell>
          <cell r="B23407" t="str">
            <v>V-GARD 500 NV WHITE PK+PVC INTRTEK 281</v>
          </cell>
          <cell r="C23407" t="str">
            <v xml:space="preserve"> </v>
          </cell>
        </row>
        <row r="23408">
          <cell r="A23408" t="str">
            <v>GV511-0000000-C14</v>
          </cell>
          <cell r="B23408" t="str">
            <v>V-GARD 500 NV WHITE PK+PVC ADTI RED</v>
          </cell>
          <cell r="C23408" t="str">
            <v xml:space="preserve"> </v>
          </cell>
        </row>
        <row r="23409">
          <cell r="A23409" t="str">
            <v>GV511-0000000-C46</v>
          </cell>
          <cell r="B23409" t="str">
            <v>V-GARD 500 NV WHITE PK+PVC CAITHNESS S</v>
          </cell>
          <cell r="C23409" t="str">
            <v xml:space="preserve"> </v>
          </cell>
        </row>
        <row r="23410">
          <cell r="A23410" t="str">
            <v>GV511-0000000-C56</v>
          </cell>
          <cell r="B23410" t="str">
            <v>V-GARD 500 NV WHITE PK+PVC COPELAND</v>
          </cell>
          <cell r="C23410" t="str">
            <v xml:space="preserve"> </v>
          </cell>
        </row>
        <row r="23411">
          <cell r="A23411" t="str">
            <v>GV511-0000000-C61</v>
          </cell>
          <cell r="B23411" t="str">
            <v>V-GARD 500 NV WHITE PK+PVC GDF SUEZ FR</v>
          </cell>
          <cell r="C23411" t="str">
            <v xml:space="preserve"> </v>
          </cell>
        </row>
        <row r="23412">
          <cell r="A23412" t="str">
            <v>GV511-0000000-C77</v>
          </cell>
          <cell r="B23412" t="str">
            <v>V-GARD 500 NV WHITE PK+PVC TRSOCEAN FR</v>
          </cell>
          <cell r="C23412" t="str">
            <v xml:space="preserve"> </v>
          </cell>
        </row>
        <row r="23413">
          <cell r="A23413" t="str">
            <v>GV511-0000000-D31</v>
          </cell>
          <cell r="B23413" t="str">
            <v>V-GARD 500 NV WHITE PK+PVC HELIX W.OPS</v>
          </cell>
          <cell r="C23413" t="str">
            <v xml:space="preserve"> </v>
          </cell>
        </row>
        <row r="23414">
          <cell r="A23414" t="str">
            <v>GV511-0000000-D33</v>
          </cell>
          <cell r="B23414" t="str">
            <v>V-GARD 500 NV WHITE PK+PVC HARKAND</v>
          </cell>
          <cell r="C23414" t="str">
            <v xml:space="preserve"> </v>
          </cell>
        </row>
        <row r="23415">
          <cell r="A23415" t="str">
            <v>GV511-0000000-D55</v>
          </cell>
          <cell r="B23415" t="str">
            <v>V-GARD 500 NV WHITE PK+PVC PESECO</v>
          </cell>
          <cell r="C23415" t="str">
            <v xml:space="preserve"> </v>
          </cell>
        </row>
        <row r="23416">
          <cell r="A23416" t="str">
            <v>GV511-0000000-D74</v>
          </cell>
          <cell r="B23416" t="str">
            <v>V-GARD 500 NV WHITE PK+PVC HERTEL</v>
          </cell>
          <cell r="C23416" t="str">
            <v xml:space="preserve"> </v>
          </cell>
        </row>
        <row r="23417">
          <cell r="A23417" t="str">
            <v>GV511-0000000-D82</v>
          </cell>
          <cell r="B23417" t="str">
            <v>V-GARD 500 NV WHITE PK+PVC EXPERT BESL</v>
          </cell>
          <cell r="C23417" t="str">
            <v xml:space="preserve"> </v>
          </cell>
        </row>
        <row r="23418">
          <cell r="A23418" t="str">
            <v>GV511-0000000-D93</v>
          </cell>
          <cell r="B23418" t="str">
            <v>V-GARD 500 NV WHITE PK+PVC SEMBCORP</v>
          </cell>
          <cell r="C23418" t="str">
            <v xml:space="preserve"> </v>
          </cell>
        </row>
        <row r="23419">
          <cell r="A23419" t="str">
            <v>GV511-0000000-E09</v>
          </cell>
          <cell r="B23419" t="str">
            <v>V-GARD 500 NV WHITE PK+PVC GEOSONIC</v>
          </cell>
          <cell r="C23419" t="str">
            <v xml:space="preserve"> </v>
          </cell>
        </row>
        <row r="23420">
          <cell r="A23420" t="str">
            <v>GV511-0000000-E78</v>
          </cell>
          <cell r="B23420" t="str">
            <v>V-GARD 500 NV WHITE PK+PVC DANBOR</v>
          </cell>
          <cell r="C23420" t="str">
            <v xml:space="preserve"> </v>
          </cell>
        </row>
        <row r="23421">
          <cell r="A23421" t="str">
            <v>GV511-0000000-E81</v>
          </cell>
          <cell r="B23421" t="str">
            <v>V-GARD 500 NV WHITE PK+PVC IDLE VALEY5</v>
          </cell>
          <cell r="C23421" t="str">
            <v xml:space="preserve"> </v>
          </cell>
        </row>
        <row r="23422">
          <cell r="A23422" t="str">
            <v>GV511-0000000-E87</v>
          </cell>
          <cell r="B23422" t="str">
            <v>V-GARD 500 NV WHITE PK+PVC ABB S.20 MM</v>
          </cell>
          <cell r="C23422" t="str">
            <v xml:space="preserve"> </v>
          </cell>
        </row>
        <row r="23423">
          <cell r="A23423" t="str">
            <v>GV511-0000000-F08</v>
          </cell>
          <cell r="B23423" t="str">
            <v>V-GARD 500 NV WHITE PK+PVC POWER GOOD</v>
          </cell>
          <cell r="C23423" t="str">
            <v xml:space="preserve"> </v>
          </cell>
        </row>
        <row r="23424">
          <cell r="A23424" t="str">
            <v>GV511-0000000-F25</v>
          </cell>
          <cell r="B23424" t="str">
            <v>V-GARD 500 NV WHITE PK+PVC ONE SUBSEA</v>
          </cell>
          <cell r="C23424" t="str">
            <v xml:space="preserve"> </v>
          </cell>
        </row>
        <row r="23425">
          <cell r="A23425" t="str">
            <v>GV511-0000000-F62</v>
          </cell>
          <cell r="B23425" t="str">
            <v>V-GARD 500 NV WHITE PK+PVC ST ANDREWS</v>
          </cell>
          <cell r="C23425" t="str">
            <v xml:space="preserve"> </v>
          </cell>
        </row>
        <row r="23426">
          <cell r="A23426" t="str">
            <v>GV511-0000000-G54</v>
          </cell>
          <cell r="B23426" t="str">
            <v>V-GARD 500 NV WHITE PK+PVC WILLIAM GRA</v>
          </cell>
          <cell r="C23426" t="str">
            <v xml:space="preserve"> </v>
          </cell>
        </row>
        <row r="23427">
          <cell r="A23427" t="str">
            <v>GV511-0000000-H50</v>
          </cell>
          <cell r="B23427" t="str">
            <v>V-GARD 500 NV WHITE PK+PVC OCI NITROG.</v>
          </cell>
          <cell r="C23427" t="str">
            <v xml:space="preserve"> </v>
          </cell>
        </row>
        <row r="23428">
          <cell r="A23428" t="str">
            <v>GV511-0000000-H61</v>
          </cell>
          <cell r="B23428" t="str">
            <v>V-GARD 500 NV WHITE PK+PVC LANXESS</v>
          </cell>
          <cell r="C23428" t="str">
            <v xml:space="preserve"> </v>
          </cell>
        </row>
        <row r="23429">
          <cell r="A23429" t="str">
            <v>GV511-0000000-I16</v>
          </cell>
          <cell r="B23429" t="str">
            <v>V-GARD 500 NV WHITE PK+PVC SITECH SERV</v>
          </cell>
          <cell r="C23429" t="str">
            <v xml:space="preserve"> </v>
          </cell>
        </row>
        <row r="23430">
          <cell r="A23430" t="str">
            <v>GV511-0000000-I52</v>
          </cell>
          <cell r="B23430" t="str">
            <v>V-GARD 500 NV WHITE PK+PVC CAVENDISH F</v>
          </cell>
          <cell r="C23430" t="str">
            <v xml:space="preserve"> </v>
          </cell>
        </row>
        <row r="23431">
          <cell r="A23431" t="str">
            <v>GV511-0000000-I72</v>
          </cell>
          <cell r="B23431" t="str">
            <v>V-GARD 500 NV WHITE PK+PVC MALCOLM C.</v>
          </cell>
          <cell r="C23431" t="str">
            <v xml:space="preserve"> </v>
          </cell>
        </row>
        <row r="23432">
          <cell r="A23432" t="str">
            <v>GV511-0000000-I75</v>
          </cell>
          <cell r="B23432" t="str">
            <v>V-GARD 500 NV WHITE PK+PVC DNV.GL</v>
          </cell>
          <cell r="C23432" t="str">
            <v xml:space="preserve"> </v>
          </cell>
        </row>
        <row r="23433">
          <cell r="A23433" t="str">
            <v>GV511-0000000-I92</v>
          </cell>
          <cell r="B23433" t="str">
            <v>V-GARD 500 NV WHITE PK+PVC JESSOPS CON</v>
          </cell>
          <cell r="C23433" t="str">
            <v xml:space="preserve"> </v>
          </cell>
        </row>
        <row r="23434">
          <cell r="A23434" t="str">
            <v>GV511-0000000-J01</v>
          </cell>
          <cell r="B23434" t="str">
            <v>V-GARD 500 NV WHITE PK+PVC KEENAN RECY</v>
          </cell>
          <cell r="C23434" t="str">
            <v xml:space="preserve"> </v>
          </cell>
        </row>
        <row r="23435">
          <cell r="A23435" t="str">
            <v>GV511-0000000-J24</v>
          </cell>
          <cell r="B23435" t="str">
            <v>V-GARD 500 NV WHITE PK+PVC SHIELD ON-S</v>
          </cell>
          <cell r="C23435" t="str">
            <v xml:space="preserve"> </v>
          </cell>
        </row>
        <row r="23436">
          <cell r="A23436" t="str">
            <v>GV511-0000000-J63</v>
          </cell>
          <cell r="B23436" t="str">
            <v>V-GARD 500 NV WHITE PK+PVC AIRVOLUTION</v>
          </cell>
          <cell r="C23436" t="str">
            <v xml:space="preserve"> </v>
          </cell>
        </row>
        <row r="23437">
          <cell r="A23437" t="str">
            <v>GV511-0000000-K08</v>
          </cell>
          <cell r="B23437" t="str">
            <v>V-GARD 500 NV WHITE PK+PVC EMERSON</v>
          </cell>
          <cell r="C23437" t="str">
            <v xml:space="preserve"> </v>
          </cell>
        </row>
        <row r="23438">
          <cell r="A23438" t="str">
            <v>GV511-0000000-K12</v>
          </cell>
          <cell r="B23438" t="str">
            <v>V-GARD 500 NV WHITE PK+PVC EA TECHNOLO</v>
          </cell>
          <cell r="C23438" t="str">
            <v xml:space="preserve"> </v>
          </cell>
        </row>
        <row r="23439">
          <cell r="A23439" t="str">
            <v>GV511-0000000-K16</v>
          </cell>
          <cell r="B23439" t="str">
            <v>V-GARD 500 UNBEL WEIß SO HSL</v>
          </cell>
          <cell r="C23439" t="str">
            <v xml:space="preserve"> </v>
          </cell>
        </row>
        <row r="23440">
          <cell r="A23440" t="str">
            <v>GV511-0000000-K32</v>
          </cell>
          <cell r="B23440" t="str">
            <v>V-GARD 500 NV WHITE PK+PVC MBM</v>
          </cell>
          <cell r="C23440" t="str">
            <v xml:space="preserve"> </v>
          </cell>
        </row>
        <row r="23441">
          <cell r="A23441" t="str">
            <v>GV511-0000000-K55</v>
          </cell>
          <cell r="B23441" t="str">
            <v>V-GARD 500 NV WHITE PK+PVC SMITH DEMOL</v>
          </cell>
          <cell r="C23441" t="str">
            <v xml:space="preserve"> </v>
          </cell>
        </row>
        <row r="23442">
          <cell r="A23442" t="str">
            <v>GV511-0000000-K60</v>
          </cell>
          <cell r="B23442" t="str">
            <v>HELMET,V-GARD 500,NV,WHT,PK+PVC,BIRTLEY</v>
          </cell>
          <cell r="C23442" t="str">
            <v xml:space="preserve"> </v>
          </cell>
        </row>
        <row r="23443">
          <cell r="A23443" t="str">
            <v>GV511-0000000-K87</v>
          </cell>
          <cell r="B23443" t="str">
            <v>V-GARD 500 NV WHITE PK+PVC   K HOME</v>
          </cell>
          <cell r="C23443" t="str">
            <v xml:space="preserve"> </v>
          </cell>
        </row>
        <row r="23444">
          <cell r="A23444" t="str">
            <v>GV511-0000000-K99</v>
          </cell>
          <cell r="B23444" t="str">
            <v>V-GARD 500 NV WHITE PK+PVC WINGATE</v>
          </cell>
          <cell r="C23444" t="str">
            <v xml:space="preserve"> </v>
          </cell>
        </row>
        <row r="23445">
          <cell r="A23445" t="str">
            <v>GV511-0000000-L52</v>
          </cell>
          <cell r="B23445" t="str">
            <v>HELMET,V-GARD 500,NV,WHT,PK+PVC,AMEC FOS</v>
          </cell>
          <cell r="C23445" t="str">
            <v xml:space="preserve"> </v>
          </cell>
        </row>
        <row r="23446">
          <cell r="A23446" t="str">
            <v>GV511-0000000-L60</v>
          </cell>
          <cell r="B23446" t="str">
            <v>HELMET,V-GARD 500,NV,WHT,PK+PVC,HERCULES</v>
          </cell>
          <cell r="C23446" t="str">
            <v xml:space="preserve"> </v>
          </cell>
        </row>
        <row r="23447">
          <cell r="A23447" t="str">
            <v>GV511-0000000-L68</v>
          </cell>
          <cell r="B23447" t="str">
            <v>HELMET,V-GARD 500,NV,WHT,PK+PVC,WILLIAM</v>
          </cell>
          <cell r="C23447" t="str">
            <v xml:space="preserve"> </v>
          </cell>
        </row>
        <row r="23448">
          <cell r="A23448" t="str">
            <v>GV511-0000000-L70</v>
          </cell>
          <cell r="B23448" t="str">
            <v>HELMET,V-GARD 500,NV,WHT,PK+PVC,CLIFFORD</v>
          </cell>
          <cell r="C23448" t="str">
            <v xml:space="preserve"> </v>
          </cell>
        </row>
        <row r="23449">
          <cell r="A23449" t="str">
            <v>GV511-0000000-M32</v>
          </cell>
          <cell r="B23449" t="str">
            <v>Helmet,V-Gard 500,NV,wht,PK+PVCWestlin R</v>
          </cell>
          <cell r="C23449" t="str">
            <v xml:space="preserve"> </v>
          </cell>
        </row>
        <row r="23450">
          <cell r="A23450" t="str">
            <v>GV511-0000000-M74</v>
          </cell>
          <cell r="B23450" t="str">
            <v>HELMET,V-GARD 500,NV,WHT,PK+PVC,MULBURY</v>
          </cell>
          <cell r="C23450" t="str">
            <v xml:space="preserve"> </v>
          </cell>
        </row>
        <row r="23451">
          <cell r="A23451" t="str">
            <v>GV511-0000000-M91</v>
          </cell>
          <cell r="B23451" t="str">
            <v>HELMET,V-GARD 500,NV,WHT,PK+PVC,BG GROUP</v>
          </cell>
          <cell r="C23451" t="str">
            <v xml:space="preserve"> </v>
          </cell>
        </row>
        <row r="23452">
          <cell r="A23452" t="str">
            <v>GV511-0000000-N15</v>
          </cell>
          <cell r="B23452" t="str">
            <v>Helmet,V-Gard 500,NV,wht,PK+PVC TWMA</v>
          </cell>
          <cell r="C23452" t="str">
            <v xml:space="preserve"> </v>
          </cell>
        </row>
        <row r="23453">
          <cell r="A23453" t="str">
            <v>GV511-0000000-N31</v>
          </cell>
          <cell r="B23453" t="str">
            <v>Helmet,V-Gard 500,NV,wht,SO,Argent Energ</v>
          </cell>
          <cell r="C23453" t="str">
            <v xml:space="preserve"> </v>
          </cell>
        </row>
        <row r="23454">
          <cell r="A23454" t="str">
            <v>GV511-0000000-N56</v>
          </cell>
          <cell r="B23454" t="str">
            <v>Helmet,V-Gard 500,NV,wht,PK+PVCCASTLE BU</v>
          </cell>
          <cell r="C23454" t="str">
            <v xml:space="preserve"> </v>
          </cell>
        </row>
        <row r="23455">
          <cell r="A23455" t="str">
            <v>GV511-0000000-O02</v>
          </cell>
          <cell r="B23455" t="str">
            <v>Helmet,V-Gard 500,NV,wht,PK+PVChertel Ba</v>
          </cell>
          <cell r="C23455" t="str">
            <v xml:space="preserve"> </v>
          </cell>
        </row>
        <row r="23456">
          <cell r="A23456" t="str">
            <v>GV511-0000000-O45</v>
          </cell>
          <cell r="B23456" t="str">
            <v>Helmet,V-Gard 500,NV,wht,PK+PVCdargan CO</v>
          </cell>
          <cell r="C23456" t="str">
            <v xml:space="preserve"> </v>
          </cell>
        </row>
        <row r="23457">
          <cell r="A23457" t="str">
            <v>GV511-0000000-P76</v>
          </cell>
          <cell r="B23457" t="str">
            <v>Helmet,V-Gard 500,NV,wht,PK+PVCESK</v>
          </cell>
          <cell r="C23457" t="str">
            <v xml:space="preserve"> </v>
          </cell>
        </row>
        <row r="23458">
          <cell r="A23458" t="str">
            <v>GV511-0000000-Q42</v>
          </cell>
          <cell r="B23458" t="str">
            <v>Helmet,V-Gard 500,NV,wht,PK+PVCRAMBOLL</v>
          </cell>
          <cell r="C23458" t="str">
            <v xml:space="preserve"> </v>
          </cell>
        </row>
        <row r="23459">
          <cell r="A23459" t="str">
            <v>GV511-0000000-Q96</v>
          </cell>
          <cell r="B23459" t="str">
            <v>Helmet,V-Gard 500,NV,wht,PK+PVCUNIPER</v>
          </cell>
          <cell r="C23459" t="str">
            <v xml:space="preserve"> </v>
          </cell>
        </row>
        <row r="23460">
          <cell r="A23460" t="str">
            <v>GV511-0000000-R06</v>
          </cell>
          <cell r="B23460" t="str">
            <v>Helmet,V-Gard 500,NV,wht,PK+PVCLR Blue</v>
          </cell>
          <cell r="C23460" t="str">
            <v xml:space="preserve"> </v>
          </cell>
        </row>
        <row r="23461">
          <cell r="A23461" t="str">
            <v>GV511-0000000-R14</v>
          </cell>
          <cell r="B23461" t="str">
            <v>Helmet,V-Gard 500,NV,wht,PK+PVCTQ 2 colo</v>
          </cell>
          <cell r="C23461" t="str">
            <v xml:space="preserve"> </v>
          </cell>
        </row>
        <row r="23462">
          <cell r="A23462" t="str">
            <v>GV511-0000000-R23</v>
          </cell>
          <cell r="B23462" t="str">
            <v>Helmet,V-Gard 500,NV,wht,PK+PVC GLOBALPR</v>
          </cell>
          <cell r="C23462" t="str">
            <v xml:space="preserve"> </v>
          </cell>
        </row>
        <row r="23463">
          <cell r="A23463" t="str">
            <v>GV511-0000000-S44</v>
          </cell>
          <cell r="B23463" t="str">
            <v>Helmet,V-Gard 500,NV,wht,PK+PVCcentrica</v>
          </cell>
          <cell r="C23463" t="str">
            <v xml:space="preserve"> </v>
          </cell>
        </row>
        <row r="23464">
          <cell r="A23464" t="str">
            <v>GV511-0000000-S76</v>
          </cell>
          <cell r="B23464" t="str">
            <v>Helmet,V-Gard 500,NV,wht,PK+PVCPIERRA</v>
          </cell>
          <cell r="C23464" t="str">
            <v xml:space="preserve"> </v>
          </cell>
        </row>
        <row r="23465">
          <cell r="A23465" t="str">
            <v>GV511-0000000-T15</v>
          </cell>
          <cell r="B23465" t="str">
            <v>Helmet,V-Gard 500,NV,wht,PK+PVC</v>
          </cell>
          <cell r="C23465" t="str">
            <v xml:space="preserve"> </v>
          </cell>
        </row>
        <row r="23466">
          <cell r="A23466" t="str">
            <v>GV511-0000000-X77</v>
          </cell>
          <cell r="B23466" t="str">
            <v>Helmet,V-Gard 500,NV,wht,PK+PVCPROVINCAL</v>
          </cell>
          <cell r="C23466" t="str">
            <v xml:space="preserve"> </v>
          </cell>
        </row>
        <row r="23467">
          <cell r="A23467" t="str">
            <v>GV511-0000500-F01</v>
          </cell>
          <cell r="B23467" t="str">
            <v>V-GARD 500 NV WHITE PK+PVC ESS</v>
          </cell>
          <cell r="C23467" t="str">
            <v xml:space="preserve"> </v>
          </cell>
        </row>
        <row r="23468">
          <cell r="A23468" t="str">
            <v>GV511-00A0000-632</v>
          </cell>
          <cell r="B23468" t="str">
            <v>V-GARD 500 WHITE PK+PVC SW//M BLACK</v>
          </cell>
          <cell r="C23468" t="str">
            <v xml:space="preserve"> </v>
          </cell>
        </row>
        <row r="23469">
          <cell r="A23469" t="str">
            <v>GV511-00A0000-896</v>
          </cell>
          <cell r="B23469" t="str">
            <v>V-GARD 500 WHITE PK+PVC NEW COFELY GDF S</v>
          </cell>
          <cell r="C23469" t="str">
            <v xml:space="preserve"> </v>
          </cell>
        </row>
        <row r="23470">
          <cell r="A23470" t="str">
            <v>GV511-1000000-138</v>
          </cell>
          <cell r="B23470" t="str">
            <v>V-GARD 500 WHITE PK+PVC SVITZER</v>
          </cell>
          <cell r="C23470" t="str">
            <v xml:space="preserve"> </v>
          </cell>
        </row>
        <row r="23471">
          <cell r="A23471" t="str">
            <v>GV511-2000000-069</v>
          </cell>
          <cell r="B23471" t="str">
            <v>V-GARD 500 WHITE PK+PVC PETROFAC</v>
          </cell>
          <cell r="C23471" t="str">
            <v xml:space="preserve"> </v>
          </cell>
        </row>
        <row r="23472">
          <cell r="A23472" t="str">
            <v>GV512-0000000-001</v>
          </cell>
          <cell r="B23472" t="str">
            <v>VGARD 500 NV WHITE FTIII+PVC MSA</v>
          </cell>
          <cell r="C23472" t="str">
            <v xml:space="preserve"> </v>
          </cell>
        </row>
        <row r="23473">
          <cell r="A23473" t="str">
            <v>GV512-0000000-017</v>
          </cell>
          <cell r="B23473" t="str">
            <v>VGARD 500 NVWHITE FTIII+PVC MC ALPINE</v>
          </cell>
          <cell r="C23473" t="str">
            <v xml:space="preserve"> </v>
          </cell>
        </row>
        <row r="23474">
          <cell r="A23474" t="str">
            <v>GV512-0000000-018</v>
          </cell>
          <cell r="B23474" t="str">
            <v>V-GARD 500 WHITE FTIII+PVC LLOYD'S REGIS</v>
          </cell>
          <cell r="C23474" t="str">
            <v xml:space="preserve"> </v>
          </cell>
        </row>
        <row r="23475">
          <cell r="A23475" t="str">
            <v>GV512-0000000-034</v>
          </cell>
          <cell r="B23475" t="str">
            <v>V-GARD 500 WHITE FTIII+PVC TCO</v>
          </cell>
          <cell r="C23475" t="str">
            <v xml:space="preserve"> </v>
          </cell>
        </row>
        <row r="23476">
          <cell r="A23476" t="str">
            <v>GV512-0000000-050</v>
          </cell>
          <cell r="B23476" t="str">
            <v>VGD 500 NVWHITE FTIII+PVC SCHLUMBERG.</v>
          </cell>
          <cell r="C23476" t="str">
            <v xml:space="preserve"> </v>
          </cell>
        </row>
        <row r="23477">
          <cell r="A23477" t="str">
            <v>GV512-0000000-054</v>
          </cell>
          <cell r="B23477" t="str">
            <v>V-Gard 500 white FT TECHNIP</v>
          </cell>
          <cell r="C23477" t="str">
            <v xml:space="preserve"> </v>
          </cell>
        </row>
        <row r="23478">
          <cell r="A23478" t="str">
            <v>GV512-0000000-067</v>
          </cell>
          <cell r="B23478" t="str">
            <v>V-GARD 500 NV WHITE FTIII+PVC SHELL</v>
          </cell>
          <cell r="C23478" t="str">
            <v xml:space="preserve"> </v>
          </cell>
        </row>
        <row r="23479">
          <cell r="A23479" t="str">
            <v>GV512-0000000-073</v>
          </cell>
          <cell r="B23479" t="str">
            <v>V-GARD 500 WHITE FTIII+PVC BIS SALAMIS</v>
          </cell>
          <cell r="C23479" t="str">
            <v xml:space="preserve"> </v>
          </cell>
        </row>
        <row r="23480">
          <cell r="A23480" t="str">
            <v>GV512-0000000-084</v>
          </cell>
          <cell r="B23480" t="str">
            <v>VGD 500 NVWHITE FTIII+PVC SOUTH.WATER</v>
          </cell>
          <cell r="C23480" t="str">
            <v xml:space="preserve"> </v>
          </cell>
        </row>
        <row r="23481">
          <cell r="A23481" t="str">
            <v>GV512-0000000-087</v>
          </cell>
          <cell r="B23481" t="str">
            <v>V-GARD 500 WHITE FTIII+PVC ESSO PETROLEU</v>
          </cell>
          <cell r="C23481" t="str">
            <v xml:space="preserve"> </v>
          </cell>
        </row>
        <row r="23482">
          <cell r="A23482" t="str">
            <v>GV512-0000000-097</v>
          </cell>
          <cell r="B23482" t="str">
            <v>V-GARD 500 WHITE FTIII+PVC HERTEL</v>
          </cell>
          <cell r="C23482" t="str">
            <v xml:space="preserve"> </v>
          </cell>
        </row>
        <row r="23483">
          <cell r="A23483" t="str">
            <v>GV512-0000000-100</v>
          </cell>
          <cell r="B23483" t="str">
            <v>V-GARD 500 WHITE FTIII+PVC MAERSK</v>
          </cell>
          <cell r="C23483" t="str">
            <v xml:space="preserve"> </v>
          </cell>
        </row>
        <row r="23484">
          <cell r="A23484" t="str">
            <v>GV512-0000000-105</v>
          </cell>
          <cell r="B23484" t="str">
            <v>VGD 500 NV WHITE FTIII+PVC EDF ENERGY</v>
          </cell>
          <cell r="C23484" t="str">
            <v xml:space="preserve"> </v>
          </cell>
        </row>
        <row r="23485">
          <cell r="A23485" t="str">
            <v>GV512-0000000-109</v>
          </cell>
          <cell r="B23485" t="str">
            <v>VGD 500 NVWHITE FASTR. BAKER HUGHES</v>
          </cell>
          <cell r="C23485" t="str">
            <v xml:space="preserve"> </v>
          </cell>
        </row>
        <row r="23486">
          <cell r="A23486" t="str">
            <v>GV512-0000000-126</v>
          </cell>
          <cell r="B23486" t="str">
            <v>Vgd 500 n/vent.white fastrac GERMAN FLAG</v>
          </cell>
          <cell r="C23486" t="str">
            <v xml:space="preserve"> </v>
          </cell>
        </row>
        <row r="23487">
          <cell r="A23487" t="str">
            <v>GV512-0000000-179</v>
          </cell>
          <cell r="B23487" t="str">
            <v>V-GARD 500 WHITE FTIII+PVC FURMANITE</v>
          </cell>
          <cell r="C23487" t="str">
            <v xml:space="preserve"> </v>
          </cell>
        </row>
        <row r="23488">
          <cell r="A23488" t="str">
            <v>GV512-0000000-215</v>
          </cell>
          <cell r="B23488" t="str">
            <v>V-Gard 500 white FT APACHE</v>
          </cell>
          <cell r="C23488" t="str">
            <v xml:space="preserve"> </v>
          </cell>
        </row>
        <row r="23489">
          <cell r="A23489" t="str">
            <v>GV512-0000000-254</v>
          </cell>
          <cell r="B23489" t="str">
            <v>V-GARD 500 WHITE FTIII+PVC LION / EXPRO</v>
          </cell>
          <cell r="C23489" t="str">
            <v xml:space="preserve"> </v>
          </cell>
        </row>
        <row r="23490">
          <cell r="A23490" t="str">
            <v>GV512-0000000-259</v>
          </cell>
          <cell r="B23490" t="str">
            <v>V-GARD 500 WHITE FTIII+PVC SHANAHAM ENGI</v>
          </cell>
          <cell r="C23490" t="str">
            <v xml:space="preserve"> </v>
          </cell>
        </row>
        <row r="23491">
          <cell r="A23491" t="str">
            <v>GV512-0000000-304</v>
          </cell>
          <cell r="B23491" t="str">
            <v>VGD 500 N/VT.WHITE FTIII+PVC SHETLAND BL</v>
          </cell>
          <cell r="C23491" t="str">
            <v xml:space="preserve"> </v>
          </cell>
        </row>
        <row r="23492">
          <cell r="A23492" t="str">
            <v>GV512-0000000-316</v>
          </cell>
          <cell r="B23492" t="str">
            <v>VGARD 500 NV WHITE FTIII+PVC JDN</v>
          </cell>
          <cell r="C23492" t="str">
            <v xml:space="preserve"> </v>
          </cell>
        </row>
        <row r="23493">
          <cell r="A23493" t="str">
            <v>GV512-0000000-326</v>
          </cell>
          <cell r="B23493" t="str">
            <v>VGD 500 NVWHITE FTIII+PVC VEOLIA LOGO</v>
          </cell>
          <cell r="C23493" t="str">
            <v xml:space="preserve"> </v>
          </cell>
        </row>
        <row r="23494">
          <cell r="A23494" t="str">
            <v>GV512-0000000-348</v>
          </cell>
          <cell r="B23494" t="str">
            <v>VGD 500 NVWHITE FTIII+PVC UK POWER NW</v>
          </cell>
          <cell r="C23494" t="str">
            <v xml:space="preserve"> </v>
          </cell>
        </row>
        <row r="23495">
          <cell r="A23495" t="str">
            <v>GV512-0000000-365</v>
          </cell>
          <cell r="B23495" t="str">
            <v>V-GARD 500 WHITE FTIII+PVC E-ON</v>
          </cell>
          <cell r="C23495" t="str">
            <v xml:space="preserve"> </v>
          </cell>
        </row>
        <row r="23496">
          <cell r="A23496" t="str">
            <v>GV512-0000000-371</v>
          </cell>
          <cell r="B23496" t="str">
            <v>VGD 500 N/VT.WHITE FTIII+PVC UK POWER SE</v>
          </cell>
          <cell r="C23496" t="str">
            <v xml:space="preserve"> </v>
          </cell>
        </row>
        <row r="23497">
          <cell r="A23497" t="str">
            <v>GV512-0000000-419</v>
          </cell>
          <cell r="B23497" t="str">
            <v>V-GARD 500 NV WHITE FTIII+PVC KOCH-GLITS</v>
          </cell>
          <cell r="C23497" t="str">
            <v xml:space="preserve"> </v>
          </cell>
        </row>
        <row r="23498">
          <cell r="A23498" t="str">
            <v>GV512-0000000-426</v>
          </cell>
          <cell r="B23498" t="str">
            <v>V-GARD 500 WHITE FTIII+PVC GE</v>
          </cell>
          <cell r="C23498" t="str">
            <v xml:space="preserve"> </v>
          </cell>
        </row>
        <row r="23499">
          <cell r="A23499" t="str">
            <v>GV512-0000000-449</v>
          </cell>
          <cell r="B23499" t="str">
            <v>V-GARD 500 WHITE FTIII+PVC SUBSEA 7 AND</v>
          </cell>
          <cell r="C23499" t="str">
            <v xml:space="preserve"> </v>
          </cell>
        </row>
        <row r="23500">
          <cell r="A23500" t="str">
            <v>GV512-0000000-512</v>
          </cell>
          <cell r="B23500" t="str">
            <v>V-GARD 500 WHITE FTIII+PVC KLEVEN MARITI</v>
          </cell>
          <cell r="C23500" t="str">
            <v xml:space="preserve"> </v>
          </cell>
        </row>
        <row r="23501">
          <cell r="A23501" t="str">
            <v>GV512-0000000-521</v>
          </cell>
          <cell r="B23501" t="str">
            <v>V-GARD 500 WHITE FTIII+PVC GRANITE INTER</v>
          </cell>
          <cell r="C23501" t="str">
            <v xml:space="preserve"> </v>
          </cell>
        </row>
        <row r="23502">
          <cell r="A23502" t="str">
            <v>GV512-0000000-524</v>
          </cell>
          <cell r="B23502" t="str">
            <v>V-GARD 500 WHITE FTIII+PVC LPA</v>
          </cell>
          <cell r="C23502" t="str">
            <v xml:space="preserve"> </v>
          </cell>
        </row>
        <row r="23503">
          <cell r="A23503" t="str">
            <v>GV512-0000000-546</v>
          </cell>
          <cell r="B23503" t="str">
            <v>V-GARD 500 WHITE FTIII+PVC LRQA WWW.LR.O</v>
          </cell>
          <cell r="C23503" t="str">
            <v xml:space="preserve"> </v>
          </cell>
        </row>
        <row r="23504">
          <cell r="A23504" t="str">
            <v>GV512-0000000-572</v>
          </cell>
          <cell r="B23504" t="str">
            <v>V-GARD 500 WHITE FTIII+PVC SMITH BITS</v>
          </cell>
          <cell r="C23504" t="str">
            <v xml:space="preserve"> </v>
          </cell>
        </row>
        <row r="23505">
          <cell r="A23505" t="str">
            <v>GV512-0000000-617</v>
          </cell>
          <cell r="B23505" t="str">
            <v>V-GARD 500 WHITE FTIII+PVC WESTWAY 1 COL</v>
          </cell>
          <cell r="C23505" t="str">
            <v xml:space="preserve"> </v>
          </cell>
        </row>
        <row r="23506">
          <cell r="A23506" t="str">
            <v>GV512-0000000-618</v>
          </cell>
          <cell r="B23506" t="str">
            <v>V-Gard 500 white FT WESTWAY 3 color</v>
          </cell>
          <cell r="C23506" t="str">
            <v xml:space="preserve"> </v>
          </cell>
        </row>
        <row r="23507">
          <cell r="A23507" t="str">
            <v>GV512-0000000-627</v>
          </cell>
          <cell r="B23507" t="str">
            <v>Helmet,V-Gard 500,NV,wht,FTIII+PVCMACTAG</v>
          </cell>
          <cell r="C23507" t="str">
            <v xml:space="preserve"> </v>
          </cell>
        </row>
        <row r="23508">
          <cell r="A23508" t="str">
            <v>GV512-0000000-647</v>
          </cell>
          <cell r="B23508" t="str">
            <v>V-GARD 500 WEIß FTIII+PVC REIGART</v>
          </cell>
          <cell r="C23508" t="str">
            <v xml:space="preserve"> </v>
          </cell>
        </row>
        <row r="23509">
          <cell r="A23509" t="str">
            <v>GV512-0000000-652</v>
          </cell>
          <cell r="B23509" t="str">
            <v>V-GARD 500 WHITE FTIII+PVC ESSO</v>
          </cell>
          <cell r="C23509" t="str">
            <v xml:space="preserve"> </v>
          </cell>
        </row>
        <row r="23510">
          <cell r="A23510" t="str">
            <v>GV512-0000000-668</v>
          </cell>
          <cell r="B23510" t="str">
            <v>V-Gard 500 white FT HAGUE</v>
          </cell>
          <cell r="C23510" t="str">
            <v xml:space="preserve"> </v>
          </cell>
        </row>
        <row r="23511">
          <cell r="A23511" t="str">
            <v>GV512-0000000-678</v>
          </cell>
          <cell r="B23511" t="str">
            <v>V-GARD 500 WHITE FTIII+PVC SEMINAR MSA</v>
          </cell>
          <cell r="C23511" t="str">
            <v xml:space="preserve"> </v>
          </cell>
        </row>
        <row r="23512">
          <cell r="A23512" t="str">
            <v>GV512-0000000-727</v>
          </cell>
          <cell r="B23512" t="str">
            <v>V-GARD 500 WHITE FTIII+PVC MARETAP</v>
          </cell>
          <cell r="C23512" t="str">
            <v xml:space="preserve"> </v>
          </cell>
        </row>
        <row r="23513">
          <cell r="A23513" t="str">
            <v>GV512-0000000-739</v>
          </cell>
          <cell r="B23513" t="str">
            <v>V-GARD 500 NV WHITE FTIII+PVC DSM FR.&amp;BC</v>
          </cell>
          <cell r="C23513" t="str">
            <v xml:space="preserve"> </v>
          </cell>
        </row>
        <row r="23514">
          <cell r="A23514" t="str">
            <v>GV512-0000000-741</v>
          </cell>
          <cell r="B23514" t="str">
            <v>V-GARD 500 WHITE FTIII+PVC SHTOKMAN</v>
          </cell>
          <cell r="C23514" t="str">
            <v xml:space="preserve"> </v>
          </cell>
        </row>
        <row r="23515">
          <cell r="A23515" t="str">
            <v>GV512-0000000-802</v>
          </cell>
          <cell r="B23515" t="str">
            <v>V-GARD 500 WHITE FTIII+PVC SINERJI PRO R</v>
          </cell>
          <cell r="C23515" t="str">
            <v xml:space="preserve"> </v>
          </cell>
        </row>
        <row r="23516">
          <cell r="A23516" t="str">
            <v>GV512-0000000-803</v>
          </cell>
          <cell r="B23516" t="str">
            <v>V-GARD 500 WHITE FTIII+PVC SINERJI PRO B</v>
          </cell>
          <cell r="C23516" t="str">
            <v xml:space="preserve"> </v>
          </cell>
        </row>
        <row r="23517">
          <cell r="A23517" t="str">
            <v>GV512-0000000-925</v>
          </cell>
          <cell r="B23517" t="str">
            <v>V-GARD 500 WHITE FTIII+PVC ACTIVARMR</v>
          </cell>
          <cell r="C23517" t="str">
            <v xml:space="preserve"> </v>
          </cell>
        </row>
        <row r="23518">
          <cell r="A23518" t="str">
            <v>GV512-0000000-A13</v>
          </cell>
          <cell r="B23518" t="str">
            <v>V-GARD 500 NV WHITE FTIII+PVC SULZER</v>
          </cell>
          <cell r="C23518" t="str">
            <v xml:space="preserve"> </v>
          </cell>
        </row>
        <row r="23519">
          <cell r="A23519" t="str">
            <v>GV512-0000000-A19</v>
          </cell>
          <cell r="B23519" t="str">
            <v>V-GARD 500 NV WHITE FTIII+PVC HAREID GRP</v>
          </cell>
          <cell r="C23519" t="str">
            <v xml:space="preserve"> </v>
          </cell>
        </row>
        <row r="23520">
          <cell r="A23520" t="str">
            <v>GV512-0000000-A57</v>
          </cell>
          <cell r="B23520" t="str">
            <v>V-GARD 500 NV WHITE FTIII+PVC EDF ENERGY</v>
          </cell>
          <cell r="C23520" t="str">
            <v xml:space="preserve"> </v>
          </cell>
        </row>
        <row r="23521">
          <cell r="A23521" t="str">
            <v>GV512-0000000-A60</v>
          </cell>
          <cell r="B23521" t="str">
            <v>V-GARD 500 NV WHITE FTIII+PVC KLEVEN BLU</v>
          </cell>
          <cell r="C23521" t="str">
            <v xml:space="preserve"> </v>
          </cell>
        </row>
        <row r="23522">
          <cell r="A23522" t="str">
            <v>GV512-0000000-A95</v>
          </cell>
          <cell r="B23522" t="str">
            <v>V-GARD 500 NV WHITE FTIII+PVC P.ROTTERDA</v>
          </cell>
          <cell r="C23522" t="str">
            <v xml:space="preserve"> </v>
          </cell>
        </row>
        <row r="23523">
          <cell r="A23523" t="str">
            <v>GV512-0000000-B08</v>
          </cell>
          <cell r="B23523" t="str">
            <v>V-GARD 500 NV WHITE FTIII+PVC BILFINGR F</v>
          </cell>
          <cell r="C23523" t="str">
            <v xml:space="preserve"> </v>
          </cell>
        </row>
        <row r="23524">
          <cell r="A23524" t="str">
            <v>GV512-0000000-B29</v>
          </cell>
          <cell r="B23524" t="str">
            <v>V-GARD 500 NV WHITE FTIII+PVC SCHAEFFLER</v>
          </cell>
          <cell r="C23524" t="str">
            <v xml:space="preserve"> </v>
          </cell>
        </row>
        <row r="23525">
          <cell r="A23525" t="str">
            <v>GV512-0000000-C48</v>
          </cell>
          <cell r="B23525" t="str">
            <v>V-GARD 500 NV WHITE FTIII+PVC ARCO BLACK</v>
          </cell>
          <cell r="C23525" t="str">
            <v xml:space="preserve"> </v>
          </cell>
        </row>
        <row r="23526">
          <cell r="A23526" t="str">
            <v>GV512-0000000-C75</v>
          </cell>
          <cell r="B23526" t="str">
            <v>HELMET,V-GARD 500,NV,WHT,FTIII+PVCBILFIN</v>
          </cell>
          <cell r="C23526" t="str">
            <v xml:space="preserve"> </v>
          </cell>
        </row>
        <row r="23527">
          <cell r="A23527" t="str">
            <v>GV512-0000000-C77</v>
          </cell>
          <cell r="B23527" t="str">
            <v>V-GARD 500 NV WHITE FTIII+PVC TRANSOCEAN</v>
          </cell>
          <cell r="C23527" t="str">
            <v xml:space="preserve"> </v>
          </cell>
        </row>
        <row r="23528">
          <cell r="A23528" t="str">
            <v>GV512-0000000-D27</v>
          </cell>
          <cell r="B23528" t="str">
            <v>V-GARD 500 NV WHITE FTIII+PVC LION EXP.F</v>
          </cell>
          <cell r="C23528" t="str">
            <v xml:space="preserve"> </v>
          </cell>
        </row>
        <row r="23529">
          <cell r="A23529" t="str">
            <v>GV512-0000000-D66</v>
          </cell>
          <cell r="B23529" t="str">
            <v>V-GARD 500 NV WHITE FTIII+PVC HITACHI ZO</v>
          </cell>
          <cell r="C23529" t="str">
            <v xml:space="preserve"> </v>
          </cell>
        </row>
        <row r="23530">
          <cell r="A23530" t="str">
            <v>GV512-0000000-D70</v>
          </cell>
          <cell r="B23530" t="str">
            <v>V-GARD 500 UNBEL WEIß FTIII+PVC BILFINGE</v>
          </cell>
          <cell r="C23530" t="str">
            <v xml:space="preserve"> </v>
          </cell>
        </row>
        <row r="23531">
          <cell r="A23531" t="str">
            <v>GV512-0000000-D75</v>
          </cell>
          <cell r="B23531" t="str">
            <v>V-GARD 500 NV WHITE FTIII+PVC ESG</v>
          </cell>
          <cell r="C23531" t="str">
            <v xml:space="preserve"> </v>
          </cell>
        </row>
        <row r="23532">
          <cell r="A23532" t="str">
            <v>GV512-0000000-E09</v>
          </cell>
          <cell r="B23532" t="str">
            <v>V-GARD 500 NV WHITE FTIII+PVC GEOSONIC</v>
          </cell>
          <cell r="C23532" t="str">
            <v xml:space="preserve"> </v>
          </cell>
        </row>
        <row r="23533">
          <cell r="A23533" t="str">
            <v>GV512-0000000-E44</v>
          </cell>
          <cell r="B23533" t="str">
            <v>V-GARD 500 NV WHITE FTIII+PVC OSG</v>
          </cell>
          <cell r="C23533" t="str">
            <v xml:space="preserve"> </v>
          </cell>
        </row>
        <row r="23534">
          <cell r="A23534" t="str">
            <v>GV512-0000000-E45</v>
          </cell>
          <cell r="B23534" t="str">
            <v>V-GARD 500 NV WHITE FTIII+PVC SVEVIA RED</v>
          </cell>
          <cell r="C23534" t="str">
            <v xml:space="preserve"> </v>
          </cell>
        </row>
        <row r="23535">
          <cell r="A23535" t="str">
            <v>GV512-0000000-E99</v>
          </cell>
          <cell r="B23535" t="str">
            <v>V-GARD 500 NV WHITE FTIII+PVC BILFINGER</v>
          </cell>
          <cell r="C23535" t="str">
            <v xml:space="preserve"> </v>
          </cell>
        </row>
        <row r="23536">
          <cell r="A23536" t="str">
            <v>GV512-0000000-F35</v>
          </cell>
          <cell r="B23536" t="str">
            <v>V-GARD 500 NV WHITE FTIII+PVC FURMANITE</v>
          </cell>
          <cell r="C23536" t="str">
            <v xml:space="preserve"> </v>
          </cell>
        </row>
        <row r="23537">
          <cell r="A23537" t="str">
            <v>GV512-0000000-F72</v>
          </cell>
          <cell r="B23537" t="str">
            <v>V-GARD 500 NV WHITE FTIII+PVC SAYBOLT</v>
          </cell>
          <cell r="C23537" t="str">
            <v xml:space="preserve"> </v>
          </cell>
        </row>
        <row r="23538">
          <cell r="A23538" t="str">
            <v>GV512-0000000-G97</v>
          </cell>
          <cell r="B23538" t="str">
            <v>V-GARD 500 NV WHITE FTIII+PVC ALAN CAMP</v>
          </cell>
          <cell r="C23538" t="str">
            <v xml:space="preserve"> </v>
          </cell>
        </row>
        <row r="23539">
          <cell r="A23539" t="str">
            <v>GV512-0000000-H36</v>
          </cell>
          <cell r="B23539" t="str">
            <v>V-GARD 500 NV WHITE FTIII+PVC WORKPLACE</v>
          </cell>
          <cell r="C23539" t="str">
            <v xml:space="preserve"> </v>
          </cell>
        </row>
        <row r="23540">
          <cell r="A23540" t="str">
            <v>GV512-0000000-I29</v>
          </cell>
          <cell r="B23540" t="str">
            <v>V-GARD 500 NV WHITE FTIII+PVC KOCH-GLITS</v>
          </cell>
          <cell r="C23540" t="str">
            <v xml:space="preserve"> </v>
          </cell>
        </row>
        <row r="23541">
          <cell r="A23541" t="str">
            <v>GV512-0000000-I31</v>
          </cell>
          <cell r="B23541" t="str">
            <v>V-GARD 500 NV WHITE FTIII+PVC TERNA RETE</v>
          </cell>
          <cell r="C23541" t="str">
            <v xml:space="preserve"> </v>
          </cell>
        </row>
        <row r="23542">
          <cell r="A23542" t="str">
            <v>GV512-0000000-I65</v>
          </cell>
          <cell r="B23542" t="str">
            <v>V-GARD 500 NV WHITE FTIII+PVC SODI</v>
          </cell>
          <cell r="C23542" t="str">
            <v xml:space="preserve"> </v>
          </cell>
        </row>
        <row r="23543">
          <cell r="A23543" t="str">
            <v>GV512-0000000-I69</v>
          </cell>
          <cell r="B23543" t="str">
            <v>V-GARD 500 NV WHITE FTIII+PVC PROFCORE</v>
          </cell>
          <cell r="C23543" t="str">
            <v xml:space="preserve"> </v>
          </cell>
        </row>
        <row r="23544">
          <cell r="A23544" t="str">
            <v>GV512-0000000-I92</v>
          </cell>
          <cell r="B23544" t="str">
            <v>V-GARD 500 NV WHITE FTIII+PVC JESSOPS CO</v>
          </cell>
          <cell r="C23544" t="str">
            <v xml:space="preserve"> </v>
          </cell>
        </row>
        <row r="23545">
          <cell r="A23545" t="str">
            <v>GV512-0000000-K27</v>
          </cell>
          <cell r="B23545" t="str">
            <v>V-GARD 500 NV WHITE FTIII+PVC AIR PRODUC</v>
          </cell>
          <cell r="C23545" t="str">
            <v xml:space="preserve"> </v>
          </cell>
        </row>
        <row r="23546">
          <cell r="A23546" t="str">
            <v>GV512-0000000-L23</v>
          </cell>
          <cell r="B23546" t="str">
            <v>HELMET,V-GARD 500,NV,WHT,FTIII+PVCLDD</v>
          </cell>
          <cell r="C23546" t="str">
            <v xml:space="preserve"> </v>
          </cell>
        </row>
        <row r="23547">
          <cell r="A23547" t="str">
            <v>GV512-0000000-L61</v>
          </cell>
          <cell r="B23547" t="str">
            <v>HELMET,V-GARD 500,NV,WHT,FTIII+PVCGRANIT</v>
          </cell>
          <cell r="C23547" t="str">
            <v xml:space="preserve"> </v>
          </cell>
        </row>
        <row r="23548">
          <cell r="A23548" t="str">
            <v>GV512-0000000-L93</v>
          </cell>
          <cell r="B23548" t="str">
            <v>HELMET,V-GARD 500,NV,WHT,FTIII+PVCHSI LA</v>
          </cell>
          <cell r="C23548" t="str">
            <v xml:space="preserve"> </v>
          </cell>
        </row>
        <row r="23549">
          <cell r="A23549" t="str">
            <v>GV512-0000000-L94</v>
          </cell>
          <cell r="B23549" t="str">
            <v>HELMET,V-GARD 500,NV,WHT,FTIII+PVCHSI CO</v>
          </cell>
          <cell r="C23549" t="str">
            <v xml:space="preserve"> </v>
          </cell>
        </row>
        <row r="23550">
          <cell r="A23550" t="str">
            <v>GV512-0000000-M52</v>
          </cell>
          <cell r="B23550" t="str">
            <v>HELMET,V-GARD 500,NV,WHT,FTIII+PVCESG</v>
          </cell>
          <cell r="C23550" t="str">
            <v xml:space="preserve"> </v>
          </cell>
        </row>
        <row r="23551">
          <cell r="A23551" t="str">
            <v>GV512-0000000-O02</v>
          </cell>
          <cell r="B23551" t="str">
            <v>Helmet,V-Gard 500,NV,wht,FTIII+PVChertel</v>
          </cell>
          <cell r="C23551" t="str">
            <v xml:space="preserve"> </v>
          </cell>
        </row>
        <row r="23552">
          <cell r="A23552" t="str">
            <v>GV512-0000000-O08</v>
          </cell>
          <cell r="B23552" t="str">
            <v>Helmet,V-Gard 500,NV,wht,FTIII+PVCBUREAU</v>
          </cell>
          <cell r="C23552" t="str">
            <v xml:space="preserve"> </v>
          </cell>
        </row>
        <row r="23553">
          <cell r="A23553" t="str">
            <v>GV512-0000000-O94</v>
          </cell>
          <cell r="B23553" t="str">
            <v>Helmet,V-Gard 500,NV,wht,FTIII+PVCNIS LI</v>
          </cell>
          <cell r="C23553" t="str">
            <v xml:space="preserve"> </v>
          </cell>
        </row>
        <row r="23554">
          <cell r="A23554" t="str">
            <v>GV512-0000000-R74</v>
          </cell>
          <cell r="B23554" t="str">
            <v>Helmet,V-Gard 500,NV,wht,FTIII+PVCSAITEC</v>
          </cell>
          <cell r="C23554" t="str">
            <v xml:space="preserve"> </v>
          </cell>
        </row>
        <row r="23555">
          <cell r="A23555" t="str">
            <v>GV512-0000000-R79</v>
          </cell>
          <cell r="B23555" t="str">
            <v>Helmet,V-Gard 500,NV,wht,FTIII+PVCSIBELE</v>
          </cell>
          <cell r="C23555" t="str">
            <v xml:space="preserve"> </v>
          </cell>
        </row>
        <row r="23556">
          <cell r="A23556" t="str">
            <v>GV512-0000000-S40</v>
          </cell>
          <cell r="B23556" t="str">
            <v>Helmet,V-Gard 500,NV,wht,FTIII+PVCTEAMFU</v>
          </cell>
          <cell r="C23556" t="str">
            <v xml:space="preserve"> </v>
          </cell>
        </row>
        <row r="23557">
          <cell r="A23557" t="str">
            <v>GV512-0000000-Y11</v>
          </cell>
          <cell r="B23557" t="str">
            <v>Helmet,V-Gard 500,NV,wht,FTIII+PVCFieldC</v>
          </cell>
          <cell r="C23557" t="str">
            <v xml:space="preserve"> </v>
          </cell>
        </row>
        <row r="23558">
          <cell r="A23558" t="str">
            <v>GV512-0000040-618</v>
          </cell>
          <cell r="B23558" t="str">
            <v>V-GARD 500 WHITE FTIII+PVC WESTWAY 3 COL</v>
          </cell>
          <cell r="C23558" t="str">
            <v xml:space="preserve"> </v>
          </cell>
        </row>
        <row r="23559">
          <cell r="A23559" t="str">
            <v>GV512-0000500-X92</v>
          </cell>
          <cell r="B23559" t="str">
            <v>Helmet,V-Gard 500,NV,wht,FTIII+PVCSULZER</v>
          </cell>
          <cell r="C23559" t="str">
            <v xml:space="preserve"> </v>
          </cell>
        </row>
        <row r="23560">
          <cell r="A23560" t="str">
            <v>GV512-00A0000-001</v>
          </cell>
          <cell r="B23560" t="str">
            <v>V-GARD 500 WHITE FTIII+PVC MSA GREEN SAF</v>
          </cell>
          <cell r="C23560" t="str">
            <v xml:space="preserve"> </v>
          </cell>
        </row>
        <row r="23561">
          <cell r="A23561" t="str">
            <v>GV512-00A0000-479</v>
          </cell>
          <cell r="B23561" t="str">
            <v>V-GARD 500 WHITE FTIII+PVC HEBERGER</v>
          </cell>
          <cell r="C23561" t="str">
            <v xml:space="preserve"> </v>
          </cell>
        </row>
        <row r="23562">
          <cell r="A23562" t="str">
            <v>GV512-00A0000-495</v>
          </cell>
          <cell r="B23562" t="str">
            <v>V-GARD 500 WHITE FTIII+PVC EINS</v>
          </cell>
          <cell r="C23562" t="str">
            <v xml:space="preserve"> </v>
          </cell>
        </row>
        <row r="23563">
          <cell r="A23563" t="str">
            <v>GV512-00A0000-641</v>
          </cell>
          <cell r="B23563" t="str">
            <v>V-GARD 500 WHITE FTIII+PVC EVG</v>
          </cell>
          <cell r="C23563" t="str">
            <v xml:space="preserve"> </v>
          </cell>
        </row>
        <row r="23564">
          <cell r="A23564" t="str">
            <v>GV512-00A0000-699</v>
          </cell>
          <cell r="B23564" t="str">
            <v>V-GARD 500 WHITE FTIII+PVC NOVASEP</v>
          </cell>
          <cell r="C23564" t="str">
            <v xml:space="preserve"> </v>
          </cell>
        </row>
        <row r="23565">
          <cell r="A23565" t="str">
            <v>GV512-00A0000-868</v>
          </cell>
          <cell r="B23565" t="str">
            <v>V-GARD 500 WHITE FTIII+PVC LANXESS</v>
          </cell>
          <cell r="C23565" t="str">
            <v xml:space="preserve"> </v>
          </cell>
        </row>
        <row r="23566">
          <cell r="A23566" t="str">
            <v>GV512-00A0000-896</v>
          </cell>
          <cell r="B23566" t="str">
            <v>V-GARD 500 NV WHITE FTIII+PVC COFELY GDF</v>
          </cell>
          <cell r="C23566" t="str">
            <v xml:space="preserve"> </v>
          </cell>
        </row>
        <row r="23567">
          <cell r="A23567" t="str">
            <v>GV512-00A0000-949</v>
          </cell>
          <cell r="B23567" t="str">
            <v>V-GARD 500 NV WHITE FTIII+PVC ABB DEUTSC</v>
          </cell>
          <cell r="C23567" t="str">
            <v xml:space="preserve"> </v>
          </cell>
        </row>
        <row r="23568">
          <cell r="A23568" t="str">
            <v>GV512-00A0000-A15</v>
          </cell>
          <cell r="B23568" t="str">
            <v>V-GARD 500 NV WHITE FTIII+PVC BAY WA</v>
          </cell>
          <cell r="C23568" t="str">
            <v xml:space="preserve"> </v>
          </cell>
        </row>
        <row r="23569">
          <cell r="A23569" t="str">
            <v>GV512-00A0000-F63</v>
          </cell>
          <cell r="B23569" t="str">
            <v>V-GARD 500 NV WHITE FTIII+PVC IKWST</v>
          </cell>
          <cell r="C23569" t="str">
            <v xml:space="preserve"> </v>
          </cell>
        </row>
        <row r="23570">
          <cell r="A23570" t="str">
            <v>GV512-00A0000-T49</v>
          </cell>
          <cell r="B23570" t="str">
            <v>Helmet,V-Gard 500,NV,wht,FTIII+PVCnovase</v>
          </cell>
          <cell r="C23570" t="str">
            <v xml:space="preserve"> </v>
          </cell>
        </row>
        <row r="23571">
          <cell r="A23571" t="str">
            <v>GV512-00A00C0-O49</v>
          </cell>
          <cell r="B23571" t="str">
            <v>Helmet,V-Gard 500,NV,wht,FTIII+PVCWE ARE</v>
          </cell>
          <cell r="C23571" t="str">
            <v xml:space="preserve"> </v>
          </cell>
        </row>
        <row r="23572">
          <cell r="A23572" t="str">
            <v>GV512-1000000-326</v>
          </cell>
          <cell r="B23572" t="str">
            <v>VGD 500 NVWHITE FTIII+PVC VEOLIA LOGO</v>
          </cell>
          <cell r="C23572" t="str">
            <v xml:space="preserve"> </v>
          </cell>
        </row>
        <row r="23573">
          <cell r="A23573" t="str">
            <v>GV512-10A0000-J25</v>
          </cell>
          <cell r="B23573" t="str">
            <v>V-GARD 500 NV WHITE FTIII+PVC IMPERIAL S</v>
          </cell>
          <cell r="C23573" t="str">
            <v xml:space="preserve"> </v>
          </cell>
        </row>
        <row r="23574">
          <cell r="A23574" t="str">
            <v>GV512-2000000-513</v>
          </cell>
          <cell r="B23574" t="str">
            <v>V-GARD 500 WHITE FTIII+PVC SAFE LIFE</v>
          </cell>
          <cell r="C23574" t="str">
            <v xml:space="preserve"> </v>
          </cell>
        </row>
        <row r="23575">
          <cell r="A23575" t="str">
            <v>GV513-0000000-S87</v>
          </cell>
          <cell r="B23575" t="str">
            <v>Helmet,V-Gard 500,NV,wht,PK+FCLIVEDEN</v>
          </cell>
          <cell r="C23575" t="str">
            <v xml:space="preserve"> </v>
          </cell>
        </row>
        <row r="23576">
          <cell r="A23576" t="str">
            <v>GV519-0000000-F96</v>
          </cell>
          <cell r="B23576" t="str">
            <v>Helmet,V-Gard 500,NV,wht,FTIII+F Arcelor</v>
          </cell>
          <cell r="C23576" t="str">
            <v xml:space="preserve"> </v>
          </cell>
        </row>
        <row r="23577">
          <cell r="A23577" t="str">
            <v>GV519-0000000-O36</v>
          </cell>
          <cell r="B23577" t="str">
            <v>Helmet,VGd500,NV,wht,FTIII+F FR SECU TOT</v>
          </cell>
          <cell r="C23577" t="str">
            <v xml:space="preserve"> </v>
          </cell>
        </row>
        <row r="23578">
          <cell r="A23578" t="str">
            <v>GV519-0000000-R19</v>
          </cell>
          <cell r="B23578" t="str">
            <v>Helmet,V-Gard 500,NV,wht,FTIII+FTRANE</v>
          </cell>
          <cell r="C23578" t="str">
            <v xml:space="preserve"> </v>
          </cell>
        </row>
        <row r="23579">
          <cell r="A23579" t="str">
            <v>GV519-0000300-I65</v>
          </cell>
          <cell r="B23579" t="str">
            <v>Helmet,V-Gard 500,NV,wht,FTIII+FSODI</v>
          </cell>
          <cell r="C23579" t="str">
            <v xml:space="preserve"> </v>
          </cell>
        </row>
        <row r="23580">
          <cell r="A23580" t="str">
            <v>GV519-00A0000-X95</v>
          </cell>
          <cell r="B23580" t="str">
            <v>Helmet,V-Gard 500,NV,wht,FTIII+FBAU LINK</v>
          </cell>
          <cell r="C23580" t="str">
            <v xml:space="preserve"> </v>
          </cell>
        </row>
        <row r="23581">
          <cell r="A23581" t="str">
            <v>GV519-00A0000-Y73</v>
          </cell>
          <cell r="B23581" t="str">
            <v>Helmet,V-Gard 500,NV,wht,FTIII+FPROLOGIS</v>
          </cell>
          <cell r="C23581" t="str">
            <v xml:space="preserve"> </v>
          </cell>
        </row>
        <row r="23582">
          <cell r="A23582" t="str">
            <v>GV519-5000000-F96</v>
          </cell>
          <cell r="B23582" t="str">
            <v>Helmet,V-Gard 500,NV,wht,FTIII+FArcelorM</v>
          </cell>
          <cell r="C23582" t="str">
            <v xml:space="preserve"> </v>
          </cell>
        </row>
        <row r="23583">
          <cell r="A23583" t="str">
            <v>GV521-0000000-002</v>
          </cell>
          <cell r="B23583" t="str">
            <v>V-GARD 500 YELLOW PK+PVC BP</v>
          </cell>
          <cell r="C23583" t="str">
            <v xml:space="preserve"> </v>
          </cell>
        </row>
        <row r="23584">
          <cell r="A23584" t="str">
            <v>GV521-0000000-067</v>
          </cell>
          <cell r="B23584" t="str">
            <v>V-GARD 500 YELLOW PK+PVC SHELL</v>
          </cell>
          <cell r="C23584" t="str">
            <v xml:space="preserve"> </v>
          </cell>
        </row>
        <row r="23585">
          <cell r="A23585" t="str">
            <v>GV521-0000000-076</v>
          </cell>
          <cell r="B23585" t="str">
            <v>V-GARD 500 YELLOW PK+PVC KCA DEUTAG</v>
          </cell>
          <cell r="C23585" t="str">
            <v xml:space="preserve"> </v>
          </cell>
        </row>
        <row r="23586">
          <cell r="A23586" t="str">
            <v>GV521-0000000-097</v>
          </cell>
          <cell r="B23586" t="str">
            <v>V-GARD 500 YELLOW PK+PVC HERTEL</v>
          </cell>
          <cell r="C23586" t="str">
            <v xml:space="preserve"> </v>
          </cell>
        </row>
        <row r="23587">
          <cell r="A23587" t="str">
            <v>GV521-0000000-107</v>
          </cell>
          <cell r="B23587" t="str">
            <v>V-GARD 500 YELLOW PK+PVC WG</v>
          </cell>
          <cell r="C23587" t="str">
            <v xml:space="preserve"> </v>
          </cell>
        </row>
        <row r="23588">
          <cell r="A23588" t="str">
            <v>GV521-0000000-184</v>
          </cell>
          <cell r="B23588" t="str">
            <v>V-GARD 500 YELLOW PK+PVC AJS</v>
          </cell>
          <cell r="C23588" t="str">
            <v xml:space="preserve"> </v>
          </cell>
        </row>
        <row r="23589">
          <cell r="A23589" t="str">
            <v>GV521-0000000-191</v>
          </cell>
          <cell r="B23589" t="str">
            <v>V-GARD 500 YELLOW PK+PVC CAMERON</v>
          </cell>
          <cell r="C23589" t="str">
            <v xml:space="preserve"> </v>
          </cell>
        </row>
        <row r="23590">
          <cell r="A23590" t="str">
            <v>GV521-0000000-193</v>
          </cell>
          <cell r="B23590" t="str">
            <v>V-GARD 500 YELLOW PK+PVC BYRNE BROTHERS</v>
          </cell>
          <cell r="C23590" t="str">
            <v xml:space="preserve"> </v>
          </cell>
        </row>
        <row r="23591">
          <cell r="A23591" t="str">
            <v>GV521-0000000-199</v>
          </cell>
          <cell r="B23591" t="str">
            <v>V-GARD 500 YELLOW PK+PVC A.J.CLARK</v>
          </cell>
          <cell r="C23591" t="str">
            <v xml:space="preserve"> </v>
          </cell>
        </row>
        <row r="23592">
          <cell r="A23592" t="str">
            <v>GV521-0000000-223</v>
          </cell>
          <cell r="B23592" t="str">
            <v>V-GARD 500 YELLOW PK+PVC CAPE</v>
          </cell>
          <cell r="C23592" t="str">
            <v xml:space="preserve"> </v>
          </cell>
        </row>
        <row r="23593">
          <cell r="A23593" t="str">
            <v>GV521-0000000-286</v>
          </cell>
          <cell r="B23593" t="str">
            <v>V-GARD 500 YELLOW PK+PVC EDF ENERGY BLAC</v>
          </cell>
          <cell r="C23593" t="str">
            <v xml:space="preserve"> </v>
          </cell>
        </row>
        <row r="23594">
          <cell r="A23594" t="str">
            <v>GV521-0000000-326</v>
          </cell>
          <cell r="B23594" t="str">
            <v>V-GARD 500 NV YELLOW PK+PVC LOG.VEOLIA</v>
          </cell>
          <cell r="C23594" t="str">
            <v xml:space="preserve"> </v>
          </cell>
        </row>
        <row r="23595">
          <cell r="A23595" t="str">
            <v>GV521-0000000-362</v>
          </cell>
          <cell r="B23595" t="str">
            <v>VGD 500 NVYELLOW PK+PVC BRIT.GYPSUM</v>
          </cell>
          <cell r="C23595" t="str">
            <v xml:space="preserve"> </v>
          </cell>
        </row>
        <row r="23596">
          <cell r="A23596" t="str">
            <v>GV521-0000000-365</v>
          </cell>
          <cell r="B23596" t="str">
            <v>V-GARD 500 NV YELLOW PK+PVC E-ON</v>
          </cell>
          <cell r="C23596" t="str">
            <v xml:space="preserve"> </v>
          </cell>
        </row>
        <row r="23597">
          <cell r="A23597" t="str">
            <v>GV521-0000000-380</v>
          </cell>
          <cell r="B23597" t="str">
            <v>V-GARD 500 GELB PK+PVC PX</v>
          </cell>
          <cell r="C23597" t="str">
            <v xml:space="preserve"> </v>
          </cell>
        </row>
        <row r="23598">
          <cell r="A23598" t="str">
            <v>GV521-0000000-562</v>
          </cell>
          <cell r="B23598" t="str">
            <v>V-GARD 500 YELLOW PK+PVC BP 4 COLORS</v>
          </cell>
          <cell r="C23598" t="str">
            <v xml:space="preserve"> </v>
          </cell>
        </row>
        <row r="23599">
          <cell r="A23599" t="str">
            <v>GV521-0000000-581</v>
          </cell>
          <cell r="B23599" t="str">
            <v>V-GARD 500 YELLOW PK+PVC SIEMENS WHITE 2</v>
          </cell>
          <cell r="C23599" t="str">
            <v xml:space="preserve"> </v>
          </cell>
        </row>
        <row r="23600">
          <cell r="A23600" t="str">
            <v>GV521-0000000-616</v>
          </cell>
          <cell r="B23600" t="str">
            <v>V-GARD 500 NV YELLOW PK+PVC NOV</v>
          </cell>
          <cell r="C23600" t="str">
            <v xml:space="preserve"> </v>
          </cell>
        </row>
        <row r="23601">
          <cell r="A23601" t="str">
            <v>GV521-0000000-667</v>
          </cell>
          <cell r="B23601" t="str">
            <v>V-GARD 500 YELLOW PK+PVC FORTH CROSSING</v>
          </cell>
          <cell r="C23601" t="str">
            <v xml:space="preserve"> </v>
          </cell>
        </row>
        <row r="23602">
          <cell r="A23602" t="str">
            <v>GV521-0000000-773</v>
          </cell>
          <cell r="B23602" t="str">
            <v>V-GARD 500 YELLOW PK+PVC TEXHOBE</v>
          </cell>
          <cell r="C23602" t="str">
            <v xml:space="preserve"> </v>
          </cell>
        </row>
        <row r="23603">
          <cell r="A23603" t="str">
            <v>GV521-0000000-837</v>
          </cell>
          <cell r="B23603" t="str">
            <v>V-GARD 500 YELLOW PK+PVC BAYMEDIA</v>
          </cell>
          <cell r="C23603" t="str">
            <v xml:space="preserve"> </v>
          </cell>
        </row>
        <row r="23604">
          <cell r="A23604" t="str">
            <v>GV521-0000000-872</v>
          </cell>
          <cell r="B23604" t="str">
            <v>V-GARD 500 YELLOW PK+PVC SCHLUMBERGER VI</v>
          </cell>
          <cell r="C23604" t="str">
            <v xml:space="preserve"> </v>
          </cell>
        </row>
        <row r="23605">
          <cell r="A23605" t="str">
            <v>GV521-0000000-A90</v>
          </cell>
          <cell r="B23605" t="str">
            <v>V-GARD 500 NV YELLOW PK+PVC MOORTOWN</v>
          </cell>
          <cell r="C23605" t="str">
            <v xml:space="preserve"> </v>
          </cell>
        </row>
        <row r="23606">
          <cell r="A23606" t="str">
            <v>GV521-0000000-AK7</v>
          </cell>
          <cell r="B23606" t="str">
            <v>Helmet,V-Gard 500,NV,yel,PK+PVC Mc Grego</v>
          </cell>
          <cell r="C23606" t="str">
            <v xml:space="preserve"> </v>
          </cell>
        </row>
        <row r="23607">
          <cell r="A23607" t="str">
            <v>GV521-0000000-E81</v>
          </cell>
          <cell r="B23607" t="str">
            <v>V-GARD 500 NV YELLOW PK+PVC IDLE VALE5</v>
          </cell>
          <cell r="C23607" t="str">
            <v xml:space="preserve"> </v>
          </cell>
        </row>
        <row r="23608">
          <cell r="A23608" t="str">
            <v>GV521-0000000-F25</v>
          </cell>
          <cell r="B23608" t="str">
            <v>V-GARD 500 NV YELLOW PK+PVC ONE SUBSEA</v>
          </cell>
          <cell r="C23608" t="str">
            <v xml:space="preserve"> </v>
          </cell>
        </row>
        <row r="23609">
          <cell r="A23609" t="str">
            <v>GV521-0000000-H82</v>
          </cell>
          <cell r="B23609" t="str">
            <v>V-GARD 500 NV YELLOW PK+PVC FORUM</v>
          </cell>
          <cell r="C23609" t="str">
            <v xml:space="preserve"> </v>
          </cell>
        </row>
        <row r="23610">
          <cell r="A23610" t="str">
            <v>GV521-0000000-I91</v>
          </cell>
          <cell r="B23610" t="str">
            <v>Helmet,V-Gard 500,NV,yel,PK+PVC SIEMENS</v>
          </cell>
          <cell r="C23610" t="str">
            <v xml:space="preserve"> </v>
          </cell>
        </row>
        <row r="23611">
          <cell r="A23611" t="str">
            <v>GV521-0000000-I92</v>
          </cell>
          <cell r="B23611" t="str">
            <v>V-GARD 500 NV YELLOW PK+PVC JESSOPS C.</v>
          </cell>
          <cell r="C23611" t="str">
            <v xml:space="preserve"> </v>
          </cell>
        </row>
        <row r="23612">
          <cell r="A23612" t="str">
            <v>GV521-0000000-K55</v>
          </cell>
          <cell r="B23612" t="str">
            <v>V-GARD 500 NV YELLOW PK+PVC SMITH DEMO</v>
          </cell>
          <cell r="C23612" t="str">
            <v xml:space="preserve"> </v>
          </cell>
        </row>
        <row r="23613">
          <cell r="A23613" t="str">
            <v>GV521-0000000-O02</v>
          </cell>
          <cell r="B23613" t="str">
            <v>Helmet,V-Gard 500,NV,yel,PK+PVChertel Ba</v>
          </cell>
          <cell r="C23613" t="str">
            <v xml:space="preserve"> </v>
          </cell>
        </row>
        <row r="23614">
          <cell r="A23614" t="str">
            <v>GV521-0000000-Q96</v>
          </cell>
          <cell r="B23614" t="str">
            <v>Helmet,V-Gard 500,NV,yel,PK+PVCUNIPER</v>
          </cell>
          <cell r="C23614" t="str">
            <v xml:space="preserve"> </v>
          </cell>
        </row>
        <row r="23615">
          <cell r="A23615" t="str">
            <v>GV522-0000000-002</v>
          </cell>
          <cell r="B23615" t="str">
            <v>V-GARD 500 YELLOW FTIII+PVC BP</v>
          </cell>
          <cell r="C23615" t="str">
            <v xml:space="preserve"> </v>
          </cell>
        </row>
        <row r="23616">
          <cell r="A23616" t="str">
            <v>GV522-0000000-011</v>
          </cell>
          <cell r="B23616" t="str">
            <v>Helmet,V-Gard 500,NV,yel,FTIII+PVCPERENC</v>
          </cell>
          <cell r="C23616" t="str">
            <v xml:space="preserve"> </v>
          </cell>
        </row>
        <row r="23617">
          <cell r="A23617" t="str">
            <v>GV522-0000000-050</v>
          </cell>
          <cell r="B23617" t="str">
            <v>V-GARD 500 NV YELLOW FTIII+PVC SCHLUMBER</v>
          </cell>
          <cell r="C23617" t="str">
            <v xml:space="preserve"> </v>
          </cell>
        </row>
        <row r="23618">
          <cell r="A23618" t="str">
            <v>GV522-0000000-067</v>
          </cell>
          <cell r="B23618" t="str">
            <v>V-GARD 500 YELLOW FTIII+PVC SHELL</v>
          </cell>
          <cell r="C23618" t="str">
            <v xml:space="preserve"> </v>
          </cell>
        </row>
        <row r="23619">
          <cell r="A23619" t="str">
            <v>GV522-0000000-286</v>
          </cell>
          <cell r="B23619" t="str">
            <v>V-Gard 500 yellow FT EDF ENERGY noir</v>
          </cell>
          <cell r="C23619" t="str">
            <v xml:space="preserve"> </v>
          </cell>
        </row>
        <row r="23620">
          <cell r="A23620" t="str">
            <v>GV522-0000000-356</v>
          </cell>
          <cell r="B23620" t="str">
            <v>V-GARD 500 YELLOW FTIII+PVC NAFTA NIG PI</v>
          </cell>
          <cell r="C23620" t="str">
            <v xml:space="preserve"> </v>
          </cell>
        </row>
        <row r="23621">
          <cell r="A23621" t="str">
            <v>GV522-0000000-365</v>
          </cell>
          <cell r="B23621" t="str">
            <v>V-GARD 500 YELLOW FTIII+PVC E-ON</v>
          </cell>
          <cell r="C23621" t="str">
            <v xml:space="preserve"> </v>
          </cell>
        </row>
        <row r="23622">
          <cell r="A23622" t="str">
            <v>GV522-0000000-562</v>
          </cell>
          <cell r="B23622" t="str">
            <v>V-GARD 500 YELLOW FTIII+PVC BP 4 COLORS</v>
          </cell>
          <cell r="C23622" t="str">
            <v xml:space="preserve"> </v>
          </cell>
        </row>
        <row r="23623">
          <cell r="A23623" t="str">
            <v>GV522-0000000-761</v>
          </cell>
          <cell r="B23623" t="str">
            <v>V-GARD 500 YELLOW FTIII+PVC ENI</v>
          </cell>
          <cell r="C23623" t="str">
            <v xml:space="preserve"> </v>
          </cell>
        </row>
        <row r="23624">
          <cell r="A23624" t="str">
            <v>GV522-0000000-A60</v>
          </cell>
          <cell r="B23624" t="str">
            <v>V-GARD 500 NV YELLOW FTIII+PVC KLEVEN BL</v>
          </cell>
          <cell r="C23624" t="str">
            <v xml:space="preserve"> </v>
          </cell>
        </row>
        <row r="23625">
          <cell r="A23625" t="str">
            <v>GV522-0000000-I92</v>
          </cell>
          <cell r="B23625" t="str">
            <v>V-GARD 500 NV YELLOW FTIII+PVC JESSOPS C</v>
          </cell>
          <cell r="C23625" t="str">
            <v xml:space="preserve"> </v>
          </cell>
        </row>
        <row r="23626">
          <cell r="A23626" t="str">
            <v>GV522-0000000-L27</v>
          </cell>
          <cell r="B23626" t="str">
            <v>HELMET,V-GARD 500,NV,YEL,FTIII+PVC MOURI</v>
          </cell>
          <cell r="C23626" t="str">
            <v xml:space="preserve"> </v>
          </cell>
        </row>
        <row r="23627">
          <cell r="A23627" t="str">
            <v>GV522-0000000-L35</v>
          </cell>
          <cell r="B23627" t="str">
            <v>HELMET,V-GARD 500,NV,YEL,FTIII+PVC YORK</v>
          </cell>
          <cell r="C23627" t="str">
            <v xml:space="preserve"> </v>
          </cell>
        </row>
        <row r="23628">
          <cell r="A23628" t="str">
            <v>GV522-0000000-M48</v>
          </cell>
          <cell r="B23628" t="str">
            <v>HELMET,V-GARD 500,NV,YEL,FTIII+PVC SGAMI</v>
          </cell>
          <cell r="C23628" t="str">
            <v xml:space="preserve"> </v>
          </cell>
        </row>
        <row r="23629">
          <cell r="A23629" t="str">
            <v>GV522-0000000-W01</v>
          </cell>
          <cell r="B23629" t="str">
            <v>Helmet,V-Gard 500,NV,yel,FTIII+PVC GE</v>
          </cell>
          <cell r="C23629" t="str">
            <v xml:space="preserve"> </v>
          </cell>
        </row>
        <row r="23630">
          <cell r="A23630" t="str">
            <v>GV522-0000000-X43</v>
          </cell>
          <cell r="B23630" t="str">
            <v>Helmet,V-Gard 500,NV,yel,FTIII+PVCK S</v>
          </cell>
          <cell r="C23630" t="str">
            <v xml:space="preserve"> </v>
          </cell>
        </row>
        <row r="23631">
          <cell r="A23631" t="str">
            <v>GV522-0000000-Y11</v>
          </cell>
          <cell r="B23631" t="str">
            <v>Helmet,V-Gard 500,NV,yel,FTIII+PVC Field</v>
          </cell>
          <cell r="C23631" t="str">
            <v xml:space="preserve"> </v>
          </cell>
        </row>
        <row r="23632">
          <cell r="A23632" t="str">
            <v>GV522-00A0000-K19</v>
          </cell>
          <cell r="B23632" t="str">
            <v>V-GARD 500 NV YELLOW FTIII+PVC SW MAGDEB</v>
          </cell>
          <cell r="C23632" t="str">
            <v xml:space="preserve"> </v>
          </cell>
        </row>
        <row r="23633">
          <cell r="A23633" t="str">
            <v>GV522-1000000-326</v>
          </cell>
          <cell r="B23633" t="str">
            <v>VGD 500 NVYELLOW FTIII+PVC VEOLIA LOG</v>
          </cell>
          <cell r="C23633" t="str">
            <v xml:space="preserve"> </v>
          </cell>
        </row>
        <row r="23634">
          <cell r="A23634" t="str">
            <v>GV522-2000000-516</v>
          </cell>
          <cell r="B23634" t="str">
            <v>V-GARD 500 YELLOW FTIII+PVC SAFE LIFE 2</v>
          </cell>
          <cell r="C23634" t="str">
            <v xml:space="preserve"> </v>
          </cell>
        </row>
        <row r="23635">
          <cell r="A23635" t="str">
            <v>GV529-00A0060-W61</v>
          </cell>
          <cell r="B23635" t="str">
            <v>Helmet,V-Gard 500,NV,yel,FTIII+FYOKOGAWA</v>
          </cell>
          <cell r="C23635" t="str">
            <v xml:space="preserve"> </v>
          </cell>
        </row>
        <row r="23636">
          <cell r="A23636" t="str">
            <v>GV531-0000000-003</v>
          </cell>
          <cell r="B23636" t="str">
            <v>VGARD 500 NV RED PK+PVC TOTAL</v>
          </cell>
          <cell r="C23636" t="str">
            <v xml:space="preserve"> </v>
          </cell>
        </row>
        <row r="23637">
          <cell r="A23637" t="str">
            <v>GV531-0000000-069</v>
          </cell>
          <cell r="B23637" t="str">
            <v>VGARD 500 NV RED PK+PVC PETROFAC</v>
          </cell>
          <cell r="C23637" t="str">
            <v xml:space="preserve"> </v>
          </cell>
        </row>
        <row r="23638">
          <cell r="A23638" t="str">
            <v>GV531-0000000-089</v>
          </cell>
          <cell r="B23638" t="str">
            <v>VGARD 500 NV RED PK+PVC FES</v>
          </cell>
          <cell r="C23638" t="str">
            <v xml:space="preserve"> </v>
          </cell>
        </row>
        <row r="23639">
          <cell r="A23639" t="str">
            <v>GV531-0000000-097</v>
          </cell>
          <cell r="B23639" t="str">
            <v>HELMET,V-GARD 500,NV,RED,SO,HERTEL</v>
          </cell>
          <cell r="C23639" t="str">
            <v xml:space="preserve"> </v>
          </cell>
        </row>
        <row r="23640">
          <cell r="A23640" t="str">
            <v>GV531-0000000-107</v>
          </cell>
          <cell r="B23640" t="str">
            <v>V-Gard 500 red SO WG</v>
          </cell>
          <cell r="C23640" t="str">
            <v xml:space="preserve"> </v>
          </cell>
        </row>
        <row r="23641">
          <cell r="A23641" t="str">
            <v>GV531-0000000-148</v>
          </cell>
          <cell r="B23641" t="str">
            <v>V-GARD 500 RED PK+PVC LUDDON</v>
          </cell>
          <cell r="C23641" t="str">
            <v xml:space="preserve"> </v>
          </cell>
        </row>
        <row r="23642">
          <cell r="A23642" t="str">
            <v>GV531-0000000-206</v>
          </cell>
          <cell r="B23642" t="str">
            <v>V-GARD 500 RED PK+PVC WEATHERFORD</v>
          </cell>
          <cell r="C23642" t="str">
            <v xml:space="preserve"> </v>
          </cell>
        </row>
        <row r="23643">
          <cell r="A23643" t="str">
            <v>GV531-0000000-223</v>
          </cell>
          <cell r="B23643" t="str">
            <v>V-GARD 500 RED PK+PVC CAPE</v>
          </cell>
          <cell r="C23643" t="str">
            <v xml:space="preserve"> </v>
          </cell>
        </row>
        <row r="23644">
          <cell r="A23644" t="str">
            <v>GV531-0000000-230</v>
          </cell>
          <cell r="B23644" t="str">
            <v>V-GARD 500 RED PK+PVC CHES</v>
          </cell>
          <cell r="C23644" t="str">
            <v xml:space="preserve"> </v>
          </cell>
        </row>
        <row r="23645">
          <cell r="A23645" t="str">
            <v>GV531-0000000-293</v>
          </cell>
          <cell r="B23645" t="str">
            <v>V-GARD 500 RED PK+PVC WG WHITE</v>
          </cell>
          <cell r="C23645" t="str">
            <v xml:space="preserve"> </v>
          </cell>
        </row>
        <row r="23646">
          <cell r="A23646" t="str">
            <v>GV531-0000000-296</v>
          </cell>
          <cell r="B23646" t="str">
            <v>VGD 500 NV RED PK+PVC BYRNE BROTHER</v>
          </cell>
          <cell r="C23646" t="str">
            <v xml:space="preserve"> </v>
          </cell>
        </row>
        <row r="23647">
          <cell r="A23647" t="str">
            <v>GV531-0000000-309</v>
          </cell>
          <cell r="B23647" t="str">
            <v>VGD 500 NV RED PK+PVC ACERGY WHITE</v>
          </cell>
          <cell r="C23647" t="str">
            <v xml:space="preserve"> </v>
          </cell>
        </row>
        <row r="23648">
          <cell r="A23648" t="str">
            <v>GV531-0000000-315</v>
          </cell>
          <cell r="B23648" t="str">
            <v>V-GARD 500 RED PK+PVC CIDON</v>
          </cell>
          <cell r="C23648" t="str">
            <v xml:space="preserve"> </v>
          </cell>
        </row>
        <row r="23649">
          <cell r="A23649" t="str">
            <v>GV531-0000000-413</v>
          </cell>
          <cell r="B23649" t="str">
            <v>VGD 500 NVRED PK+PVC HERTEL TRIANGL</v>
          </cell>
          <cell r="C23649" t="str">
            <v xml:space="preserve"> </v>
          </cell>
        </row>
        <row r="23650">
          <cell r="A23650" t="str">
            <v>GV531-0000000-416</v>
          </cell>
          <cell r="B23650" t="str">
            <v>V-GARD 500 NV RED PK+PVC LION EXPRO</v>
          </cell>
          <cell r="C23650" t="str">
            <v xml:space="preserve"> </v>
          </cell>
        </row>
        <row r="23651">
          <cell r="A23651" t="str">
            <v>GV531-0000000-443</v>
          </cell>
          <cell r="B23651" t="str">
            <v>V-GARD 500 NV RED PK+PVC MOORTOWN BLAK</v>
          </cell>
          <cell r="C23651" t="str">
            <v xml:space="preserve"> </v>
          </cell>
        </row>
        <row r="23652">
          <cell r="A23652" t="str">
            <v>GV531-0000000-500</v>
          </cell>
          <cell r="B23652" t="str">
            <v>V-GARD 500 RED PK+PVC HYDRO</v>
          </cell>
          <cell r="C23652" t="str">
            <v xml:space="preserve"> </v>
          </cell>
        </row>
        <row r="23653">
          <cell r="A23653" t="str">
            <v>GV531-0000000-552</v>
          </cell>
          <cell r="B23653" t="str">
            <v>V-GARD 500 RED PK+PVC EDF ENERGY WHITE</v>
          </cell>
          <cell r="C23653" t="str">
            <v xml:space="preserve"> </v>
          </cell>
        </row>
        <row r="23654">
          <cell r="A23654" t="str">
            <v>GV531-0000000-581</v>
          </cell>
          <cell r="B23654" t="str">
            <v>V-GARD 500 RED PK+PVC SIEMENS WHITE 2 SI</v>
          </cell>
          <cell r="C23654" t="str">
            <v xml:space="preserve"> </v>
          </cell>
        </row>
        <row r="23655">
          <cell r="A23655" t="str">
            <v>GV531-0000000-605</v>
          </cell>
          <cell r="B23655" t="str">
            <v>V-GARD 500 ROT PK+PVC ROSS-SHIRE ENGINEE</v>
          </cell>
          <cell r="C23655" t="str">
            <v xml:space="preserve"> </v>
          </cell>
        </row>
        <row r="23656">
          <cell r="A23656" t="str">
            <v>GV531-0000000-622</v>
          </cell>
          <cell r="B23656" t="str">
            <v>V-GARD 500 RED PK+PVC CABOT</v>
          </cell>
          <cell r="C23656" t="str">
            <v xml:space="preserve"> </v>
          </cell>
        </row>
        <row r="23657">
          <cell r="A23657" t="str">
            <v>GV531-0000000-732</v>
          </cell>
          <cell r="B23657" t="str">
            <v>V-GARD 500 NV RED PK+PVC MARATHON WHIT</v>
          </cell>
          <cell r="C23657" t="str">
            <v xml:space="preserve"> </v>
          </cell>
        </row>
        <row r="23658">
          <cell r="A23658" t="str">
            <v>GV531-0000000-822</v>
          </cell>
          <cell r="B23658" t="str">
            <v>V-GARD 500 RED PK+PVC JETGRUNN</v>
          </cell>
          <cell r="C23658" t="str">
            <v xml:space="preserve"> </v>
          </cell>
        </row>
        <row r="23659">
          <cell r="A23659" t="str">
            <v>GV531-0000000-831</v>
          </cell>
          <cell r="B23659" t="str">
            <v>V-GARD 500 RED PK+PVC JEMTECH WHITE</v>
          </cell>
          <cell r="C23659" t="str">
            <v xml:space="preserve"> </v>
          </cell>
        </row>
        <row r="23660">
          <cell r="A23660" t="str">
            <v>GV531-0000000-948</v>
          </cell>
          <cell r="B23660" t="str">
            <v>V-GARD 500 NV RED PK+PVC ROSS SHIRE EN</v>
          </cell>
          <cell r="C23660" t="str">
            <v xml:space="preserve"> </v>
          </cell>
        </row>
        <row r="23661">
          <cell r="A23661" t="str">
            <v>GV531-0000000-A90</v>
          </cell>
          <cell r="B23661" t="str">
            <v>V-GARD 500 NV RED PK+PVC MOORTOWN</v>
          </cell>
          <cell r="C23661" t="str">
            <v xml:space="preserve"> </v>
          </cell>
        </row>
        <row r="23662">
          <cell r="A23662" t="str">
            <v>GV531-0000000-D29</v>
          </cell>
          <cell r="B23662" t="str">
            <v>V-GARD 500 NV RED PK+PVC CABOT 4COLORS</v>
          </cell>
          <cell r="C23662" t="str">
            <v xml:space="preserve"> </v>
          </cell>
        </row>
        <row r="23663">
          <cell r="A23663" t="str">
            <v>GV531-0000000-D81</v>
          </cell>
          <cell r="B23663" t="str">
            <v>V-GARD 500 NV RED PK+PVC HERTEL WHITE</v>
          </cell>
          <cell r="C23663" t="str">
            <v xml:space="preserve"> </v>
          </cell>
        </row>
        <row r="23664">
          <cell r="A23664" t="str">
            <v>GV531-0000000-I45</v>
          </cell>
          <cell r="B23664" t="str">
            <v>Helmet,V-Gard 500,NV,red,PK+PVCMacleod R</v>
          </cell>
          <cell r="C23664" t="str">
            <v xml:space="preserve"> </v>
          </cell>
        </row>
        <row r="23665">
          <cell r="A23665" t="str">
            <v>GV531-0000000-I92</v>
          </cell>
          <cell r="B23665" t="str">
            <v>V-GARD 500 NV RED PK+PVC JESSOPS CONS.</v>
          </cell>
          <cell r="C23665" t="str">
            <v xml:space="preserve"> </v>
          </cell>
        </row>
        <row r="23666">
          <cell r="A23666" t="str">
            <v>GV531-0000000-X80</v>
          </cell>
          <cell r="B23666" t="str">
            <v>Helmet,V-Gard 500,NV,red,PK+PVCHERTEL IN</v>
          </cell>
          <cell r="C23666" t="str">
            <v xml:space="preserve"> </v>
          </cell>
        </row>
        <row r="23667">
          <cell r="A23667" t="str">
            <v>GV531-1000000-003</v>
          </cell>
          <cell r="B23667" t="str">
            <v>V-GARD 500 RED PK+PVC TOTAL</v>
          </cell>
          <cell r="C23667" t="str">
            <v xml:space="preserve"> </v>
          </cell>
        </row>
        <row r="23668">
          <cell r="A23668" t="str">
            <v>GV532-0000000-087</v>
          </cell>
          <cell r="B23668" t="str">
            <v>V-GARD 500 RED FTIII+PVC ESSO PETROLEUM</v>
          </cell>
          <cell r="C23668" t="str">
            <v xml:space="preserve"> </v>
          </cell>
        </row>
        <row r="23669">
          <cell r="A23669" t="str">
            <v>GV532-0000000-492</v>
          </cell>
          <cell r="B23669" t="str">
            <v>V-GARD 500 RED FTIII+PVC JUST VEOLIA WHI</v>
          </cell>
          <cell r="C23669" t="str">
            <v xml:space="preserve"> </v>
          </cell>
        </row>
        <row r="23670">
          <cell r="A23670" t="str">
            <v>GV532-0000000-552</v>
          </cell>
          <cell r="B23670" t="str">
            <v>Helmet,V-Gard 500,NV,red,FTIII+PVCEDF EN</v>
          </cell>
          <cell r="C23670" t="str">
            <v xml:space="preserve"> </v>
          </cell>
        </row>
        <row r="23671">
          <cell r="A23671" t="str">
            <v>GV532-0000000-607</v>
          </cell>
          <cell r="B23671" t="str">
            <v>V-GARD 500 RED FTIII+PVC RP</v>
          </cell>
          <cell r="C23671" t="str">
            <v xml:space="preserve"> </v>
          </cell>
        </row>
        <row r="23672">
          <cell r="A23672" t="str">
            <v>GV532-0000000-804</v>
          </cell>
          <cell r="B23672" t="str">
            <v>V-GARD 500 RED FTIII+PVC SINERJI PRO WHI</v>
          </cell>
          <cell r="C23672" t="str">
            <v xml:space="preserve"> </v>
          </cell>
        </row>
        <row r="23673">
          <cell r="A23673" t="str">
            <v>GV532-0000000-A66</v>
          </cell>
          <cell r="B23673" t="str">
            <v>V-GARD 500 NV RED FTIII+PVC KLEVEN WHITE</v>
          </cell>
          <cell r="C23673" t="str">
            <v xml:space="preserve"> </v>
          </cell>
        </row>
        <row r="23674">
          <cell r="A23674" t="str">
            <v>GV532-0000000-I92</v>
          </cell>
          <cell r="B23674" t="str">
            <v>V-GARD 500 NV RED FTIII+PVC JESSOPS CONS</v>
          </cell>
          <cell r="C23674" t="str">
            <v xml:space="preserve"> </v>
          </cell>
        </row>
        <row r="23675">
          <cell r="A23675" t="str">
            <v>GV532-0000000-K27</v>
          </cell>
          <cell r="B23675" t="str">
            <v>V-GARD 500 NV RED FTIII+PVC AIR PRODUCTS</v>
          </cell>
          <cell r="C23675" t="str">
            <v xml:space="preserve"> </v>
          </cell>
        </row>
        <row r="23676">
          <cell r="A23676" t="str">
            <v>GV532-0000000-N51</v>
          </cell>
          <cell r="B23676" t="str">
            <v>Helmet,V-Gard 500,NV,red,FTIII+PVC MASTE</v>
          </cell>
          <cell r="C23676" t="str">
            <v xml:space="preserve"> </v>
          </cell>
        </row>
        <row r="23677">
          <cell r="A23677" t="str">
            <v>GV532-0000000-V60</v>
          </cell>
          <cell r="B23677" t="str">
            <v>Helmet,V-Gard 500,NV,red,FTIII+PVCCrosco</v>
          </cell>
          <cell r="C23677" t="str">
            <v xml:space="preserve"> </v>
          </cell>
        </row>
        <row r="23678">
          <cell r="A23678" t="str">
            <v>GV532-1000000-326</v>
          </cell>
          <cell r="B23678" t="str">
            <v>V-GARD 500 NV RED FTIII+PVC LOGO VEOLIA</v>
          </cell>
          <cell r="C23678" t="str">
            <v xml:space="preserve"> </v>
          </cell>
        </row>
        <row r="23679">
          <cell r="A23679" t="str">
            <v>GV532-1000000-492</v>
          </cell>
          <cell r="B23679" t="str">
            <v>V-GARD 500 ROUGE FTIII+PVC JUST VEOLIA W</v>
          </cell>
          <cell r="C23679" t="str">
            <v xml:space="preserve"> </v>
          </cell>
        </row>
        <row r="23680">
          <cell r="A23680" t="str">
            <v>GV532-2000000-034</v>
          </cell>
          <cell r="B23680" t="str">
            <v>V-Gard 500 red FT TCO</v>
          </cell>
          <cell r="C23680" t="str">
            <v xml:space="preserve"> </v>
          </cell>
        </row>
        <row r="23681">
          <cell r="A23681" t="str">
            <v>GV539-0000000-I71</v>
          </cell>
          <cell r="B23681" t="str">
            <v>V-GARD 500 NV RED FTIII+F MSA ARROW</v>
          </cell>
          <cell r="C23681" t="str">
            <v xml:space="preserve"> </v>
          </cell>
        </row>
        <row r="23682">
          <cell r="A23682" t="str">
            <v>GV541-0000000-003</v>
          </cell>
          <cell r="B23682" t="str">
            <v>V-GARD 500 GREEN PK+PVC TOTAL</v>
          </cell>
          <cell r="C23682" t="str">
            <v xml:space="preserve"> </v>
          </cell>
        </row>
        <row r="23683">
          <cell r="A23683" t="str">
            <v>GV541-0000000-015</v>
          </cell>
          <cell r="B23683" t="str">
            <v>VGD 500 NV GREEN PK+PVC TRANSOCEAN</v>
          </cell>
          <cell r="C23683" t="str">
            <v xml:space="preserve"> </v>
          </cell>
        </row>
        <row r="23684">
          <cell r="A23684" t="str">
            <v>GV541-0000000-018</v>
          </cell>
          <cell r="B23684" t="str">
            <v>VGARD 500 NV GREEN PK+PVC LLOYD'S</v>
          </cell>
          <cell r="C23684" t="str">
            <v xml:space="preserve"> </v>
          </cell>
        </row>
        <row r="23685">
          <cell r="A23685" t="str">
            <v>GV541-0000000-050</v>
          </cell>
          <cell r="B23685" t="str">
            <v>V-GARD 500 GREEN PK+PVC SCHLUMBERGER</v>
          </cell>
          <cell r="C23685" t="str">
            <v xml:space="preserve"> </v>
          </cell>
        </row>
        <row r="23686">
          <cell r="A23686" t="str">
            <v>GV541-0000000-067</v>
          </cell>
          <cell r="B23686" t="str">
            <v>V-GARD 500 GREEN PK+PVC SHELL</v>
          </cell>
          <cell r="C23686" t="str">
            <v xml:space="preserve"> </v>
          </cell>
        </row>
        <row r="23687">
          <cell r="A23687" t="str">
            <v>GV541-0000000-069</v>
          </cell>
          <cell r="B23687" t="str">
            <v>V-GARD 500 GREEN PK+PVC PETROFAC</v>
          </cell>
          <cell r="C23687" t="str">
            <v xml:space="preserve"> </v>
          </cell>
        </row>
        <row r="23688">
          <cell r="A23688" t="str">
            <v>GV541-0000000-070</v>
          </cell>
          <cell r="B23688" t="str">
            <v>VGARD 500 NV GREEN PK+PVC ENSCO</v>
          </cell>
          <cell r="C23688" t="str">
            <v xml:space="preserve"> </v>
          </cell>
        </row>
        <row r="23689">
          <cell r="A23689" t="str">
            <v>GV541-0000000-076</v>
          </cell>
          <cell r="B23689" t="str">
            <v>V-GARD 500 GREEN PK+PVC KCA DEUTAG</v>
          </cell>
          <cell r="C23689" t="str">
            <v xml:space="preserve"> </v>
          </cell>
        </row>
        <row r="23690">
          <cell r="A23690" t="str">
            <v>GV541-0000000-090</v>
          </cell>
          <cell r="B23690" t="str">
            <v>V-GARD 500 GREEN PK+PVC CONOCO PHILIPS</v>
          </cell>
          <cell r="C23690" t="str">
            <v xml:space="preserve"> </v>
          </cell>
        </row>
        <row r="23691">
          <cell r="A23691" t="str">
            <v>GV541-0000000-092</v>
          </cell>
          <cell r="B23691" t="str">
            <v>VGD 500 NVGREEN PK+PVC DIAMOND SHOR</v>
          </cell>
          <cell r="C23691" t="str">
            <v xml:space="preserve"> </v>
          </cell>
        </row>
        <row r="23692">
          <cell r="A23692" t="str">
            <v>GV541-0000000-097</v>
          </cell>
          <cell r="B23692" t="str">
            <v>V-GARD 500 GREEN PK+PVC HERTEL</v>
          </cell>
          <cell r="C23692" t="str">
            <v xml:space="preserve"> </v>
          </cell>
        </row>
        <row r="23693">
          <cell r="A23693" t="str">
            <v>GV541-0000000-101</v>
          </cell>
          <cell r="B23693" t="str">
            <v>VGARD 500 NV GREEN PK+PVC MAERSK</v>
          </cell>
          <cell r="C23693" t="str">
            <v xml:space="preserve"> </v>
          </cell>
        </row>
        <row r="23694">
          <cell r="A23694" t="str">
            <v>GV541-0000000-107</v>
          </cell>
          <cell r="B23694" t="str">
            <v>V-GARD 500 GREEN PK+PVC WG</v>
          </cell>
          <cell r="C23694" t="str">
            <v xml:space="preserve"> </v>
          </cell>
        </row>
        <row r="23695">
          <cell r="A23695" t="str">
            <v>GV541-0000000-148</v>
          </cell>
          <cell r="B23695" t="str">
            <v>V-GARD 500 GREEN PK+PVC LUDDON</v>
          </cell>
          <cell r="C23695" t="str">
            <v xml:space="preserve"> </v>
          </cell>
        </row>
        <row r="23696">
          <cell r="A23696" t="str">
            <v>GV541-0000000-179</v>
          </cell>
          <cell r="B23696" t="str">
            <v>V-GARD 500 GREEN PK+PVC FURMANITE</v>
          </cell>
          <cell r="C23696" t="str">
            <v xml:space="preserve"> </v>
          </cell>
        </row>
        <row r="23697">
          <cell r="A23697" t="str">
            <v>GV541-0000000-182</v>
          </cell>
          <cell r="B23697" t="str">
            <v>V-GARD 500 GREEN PK+PVC BLUEWATER</v>
          </cell>
          <cell r="C23697" t="str">
            <v xml:space="preserve"> </v>
          </cell>
        </row>
        <row r="23698">
          <cell r="A23698" t="str">
            <v>GV541-0000000-184</v>
          </cell>
          <cell r="B23698" t="str">
            <v>VGARD 500 NV GREEN PK+PVC AJS</v>
          </cell>
          <cell r="C23698" t="str">
            <v xml:space="preserve"> </v>
          </cell>
        </row>
        <row r="23699">
          <cell r="A23699" t="str">
            <v>GV541-0000000-194</v>
          </cell>
          <cell r="B23699" t="str">
            <v>V-GARD 500 GREEN PK+PVC BJ</v>
          </cell>
          <cell r="C23699" t="str">
            <v xml:space="preserve"> </v>
          </cell>
        </row>
        <row r="23700">
          <cell r="A23700" t="str">
            <v>GV541-0000000-197</v>
          </cell>
          <cell r="B23700" t="str">
            <v>V-GARD 500 GREEN PK+PVC BG GROUP</v>
          </cell>
          <cell r="C23700" t="str">
            <v xml:space="preserve"> </v>
          </cell>
        </row>
        <row r="23701">
          <cell r="A23701" t="str">
            <v>GV541-0000000-205</v>
          </cell>
          <cell r="B23701" t="str">
            <v>V-GARD 500 GREEN PK+PVC TAQA</v>
          </cell>
          <cell r="C23701" t="str">
            <v xml:space="preserve"> </v>
          </cell>
        </row>
        <row r="23702">
          <cell r="A23702" t="str">
            <v>GV541-0000000-206</v>
          </cell>
          <cell r="B23702" t="str">
            <v>V-GARD 500 GREEN PK+PVC WEATHERFORD</v>
          </cell>
          <cell r="C23702" t="str">
            <v xml:space="preserve"> </v>
          </cell>
        </row>
        <row r="23703">
          <cell r="A23703" t="str">
            <v>GV541-0000000-210</v>
          </cell>
          <cell r="B23703" t="str">
            <v>V-Gard 500 green SO SPARROWS</v>
          </cell>
          <cell r="C23703" t="str">
            <v xml:space="preserve"> </v>
          </cell>
        </row>
        <row r="23704">
          <cell r="A23704" t="str">
            <v>GV541-0000000-212</v>
          </cell>
          <cell r="B23704" t="str">
            <v>V-Gard 500 green SO DOLPHIN</v>
          </cell>
          <cell r="C23704" t="str">
            <v xml:space="preserve"> </v>
          </cell>
        </row>
        <row r="23705">
          <cell r="A23705" t="str">
            <v>GV541-0000000-235</v>
          </cell>
          <cell r="B23705" t="str">
            <v>V-GARD 500 GREEN PK+PVC SERVETCH SAFETY</v>
          </cell>
          <cell r="C23705" t="str">
            <v xml:space="preserve"> </v>
          </cell>
        </row>
        <row r="23706">
          <cell r="A23706" t="str">
            <v>GV541-0000000-240</v>
          </cell>
          <cell r="B23706" t="str">
            <v>V-GARD 500 GREEN PK+PVC AKER SOLUTIONS</v>
          </cell>
          <cell r="C23706" t="str">
            <v xml:space="preserve"> </v>
          </cell>
        </row>
        <row r="23707">
          <cell r="A23707" t="str">
            <v>GV541-0000000-253</v>
          </cell>
          <cell r="B23707" t="str">
            <v>VGD 500 N/VT.GREEN PK+PVC ODFJELL DRILL.</v>
          </cell>
          <cell r="C23707" t="str">
            <v xml:space="preserve"> </v>
          </cell>
        </row>
        <row r="23708">
          <cell r="A23708" t="str">
            <v>GV541-0000000-257</v>
          </cell>
          <cell r="B23708" t="str">
            <v>V-GARD 500 GREEN PK+PVC SONOMATIC</v>
          </cell>
          <cell r="C23708" t="str">
            <v xml:space="preserve"> </v>
          </cell>
        </row>
        <row r="23709">
          <cell r="A23709" t="str">
            <v>GV541-0000000-282</v>
          </cell>
          <cell r="B23709" t="str">
            <v>VGD 500 NV GREEN PK+PVC EXXON MOBIL</v>
          </cell>
          <cell r="C23709" t="str">
            <v xml:space="preserve"> </v>
          </cell>
        </row>
        <row r="23710">
          <cell r="A23710" t="str">
            <v>GV541-0000000-298</v>
          </cell>
          <cell r="B23710" t="str">
            <v>V-GARD 500 GREEN PK+PVC CAPE WHITE</v>
          </cell>
          <cell r="C23710" t="str">
            <v xml:space="preserve"> </v>
          </cell>
        </row>
        <row r="23711">
          <cell r="A23711" t="str">
            <v>GV541-0000000-306</v>
          </cell>
          <cell r="B23711" t="str">
            <v>V-GARD 500 GRÜN SO AMEC WEIß</v>
          </cell>
          <cell r="C23711" t="str">
            <v xml:space="preserve"> </v>
          </cell>
        </row>
        <row r="23712">
          <cell r="A23712" t="str">
            <v>GV541-0000000-323</v>
          </cell>
          <cell r="B23712" t="str">
            <v>VGD 500 NV GREEN PK+PVC OCEANEERING</v>
          </cell>
          <cell r="C23712" t="str">
            <v xml:space="preserve"> </v>
          </cell>
        </row>
        <row r="23713">
          <cell r="A23713" t="str">
            <v>GV541-0000000-324</v>
          </cell>
          <cell r="B23713" t="str">
            <v>V-GARD 500 GREEN PK+PVC MURPHY WHITE</v>
          </cell>
          <cell r="C23713" t="str">
            <v xml:space="preserve"> </v>
          </cell>
        </row>
        <row r="23714">
          <cell r="A23714" t="str">
            <v>GV541-0000000-331</v>
          </cell>
          <cell r="B23714" t="str">
            <v>VGD 500 N/VT.GREEN PK+PVC ENERMECH WHITE</v>
          </cell>
          <cell r="C23714" t="str">
            <v xml:space="preserve"> </v>
          </cell>
        </row>
        <row r="23715">
          <cell r="A23715" t="str">
            <v>GV541-0000000-355</v>
          </cell>
          <cell r="B23715" t="str">
            <v>V-GARD 500 GREEN PK+PVC SCHLUMBERGER WHI</v>
          </cell>
          <cell r="C23715" t="str">
            <v xml:space="preserve"> </v>
          </cell>
        </row>
        <row r="23716">
          <cell r="A23716" t="str">
            <v>GV541-0000000-380</v>
          </cell>
          <cell r="B23716" t="str">
            <v>VGARD 500 NV GREEN PK+PVC PX</v>
          </cell>
          <cell r="C23716" t="str">
            <v xml:space="preserve"> </v>
          </cell>
        </row>
        <row r="23717">
          <cell r="A23717" t="str">
            <v>GV541-0000000-416</v>
          </cell>
          <cell r="B23717" t="str">
            <v>VGARD 500 NVGREEN PK+PVC LION/EXPRO</v>
          </cell>
          <cell r="C23717" t="str">
            <v xml:space="preserve"> </v>
          </cell>
        </row>
        <row r="23718">
          <cell r="A23718" t="str">
            <v>GV541-0000000-426</v>
          </cell>
          <cell r="B23718" t="str">
            <v>V-GARD 500 GREEN PK+PVC GE</v>
          </cell>
          <cell r="C23718" t="str">
            <v xml:space="preserve"> </v>
          </cell>
        </row>
        <row r="23719">
          <cell r="A23719" t="str">
            <v>GV541-0000000-447</v>
          </cell>
          <cell r="B23719" t="str">
            <v>V-GARD 500 GREEN PK+PVC ODE WHITE</v>
          </cell>
          <cell r="C23719" t="str">
            <v xml:space="preserve"> </v>
          </cell>
        </row>
        <row r="23720">
          <cell r="A23720" t="str">
            <v>GV541-0000000-465</v>
          </cell>
          <cell r="B23720" t="str">
            <v>V-GARD 500 GREEN PK+PVC SPARROWS WHITE</v>
          </cell>
          <cell r="C23720" t="str">
            <v xml:space="preserve"> </v>
          </cell>
        </row>
        <row r="23721">
          <cell r="A23721" t="str">
            <v>GV541-0000000-466</v>
          </cell>
          <cell r="B23721" t="str">
            <v>V-GARD 500 GREEN PK+PVC CENTRICA ENERGY</v>
          </cell>
          <cell r="C23721" t="str">
            <v xml:space="preserve"> </v>
          </cell>
        </row>
        <row r="23722">
          <cell r="A23722" t="str">
            <v>GV541-0000000-469</v>
          </cell>
          <cell r="B23722" t="str">
            <v>V-GARD 500 GREEN PK+PVC MARATHON WHITE B</v>
          </cell>
          <cell r="C23722" t="str">
            <v xml:space="preserve"> </v>
          </cell>
        </row>
        <row r="23723">
          <cell r="A23723" t="str">
            <v>GV541-0000000-489</v>
          </cell>
          <cell r="B23723" t="str">
            <v>V-GARD 500 GREEN PK+PVC WHITE CROSS</v>
          </cell>
          <cell r="C23723" t="str">
            <v xml:space="preserve"> </v>
          </cell>
        </row>
        <row r="23724">
          <cell r="A23724" t="str">
            <v>GV541-0000000-535</v>
          </cell>
          <cell r="B23724" t="str">
            <v>V-GARD 500 GREEN PK+PVC NORTH.OFFSHORE 3</v>
          </cell>
          <cell r="C23724" t="str">
            <v xml:space="preserve"> </v>
          </cell>
        </row>
        <row r="23725">
          <cell r="A23725" t="str">
            <v>GV541-0000000-538</v>
          </cell>
          <cell r="B23725" t="str">
            <v>V-GARD 500 GREEN PK+PVC SEADRILL WHITE</v>
          </cell>
          <cell r="C23725" t="str">
            <v xml:space="preserve"> </v>
          </cell>
        </row>
        <row r="23726">
          <cell r="A23726" t="str">
            <v>GV541-0000000-540</v>
          </cell>
          <cell r="B23726" t="str">
            <v>V-GARD 500 GREEN PK+PVC ADTI</v>
          </cell>
          <cell r="C23726" t="str">
            <v xml:space="preserve"> </v>
          </cell>
        </row>
        <row r="23727">
          <cell r="A23727" t="str">
            <v>GV541-0000000-549</v>
          </cell>
          <cell r="B23727" t="str">
            <v>V-GARD 500 GREEN PK+PVC CNR INTERNAT. WE</v>
          </cell>
          <cell r="C23727" t="str">
            <v xml:space="preserve"> </v>
          </cell>
        </row>
        <row r="23728">
          <cell r="A23728" t="str">
            <v>GV541-0000000-552</v>
          </cell>
          <cell r="B23728" t="str">
            <v>V-GARD 500 GRÜN SO EDF ENERGY WHITE</v>
          </cell>
          <cell r="C23728" t="str">
            <v xml:space="preserve"> </v>
          </cell>
        </row>
        <row r="23729">
          <cell r="A23729" t="str">
            <v>GV541-0000000-553</v>
          </cell>
          <cell r="B23729" t="str">
            <v>V-GARD 500 GREEN PK+PVC HARRIS CAPROCK</v>
          </cell>
          <cell r="C23729" t="str">
            <v xml:space="preserve"> </v>
          </cell>
        </row>
        <row r="23730">
          <cell r="A23730" t="str">
            <v>GV541-0000000-595</v>
          </cell>
          <cell r="B23730" t="str">
            <v>V-GARD 500 GREEN PK+PVC REELGROUP.COM</v>
          </cell>
          <cell r="C23730" t="str">
            <v xml:space="preserve"> </v>
          </cell>
        </row>
        <row r="23731">
          <cell r="A23731" t="str">
            <v>GV541-0000000-596</v>
          </cell>
          <cell r="B23731" t="str">
            <v>V-GARD 500 GREEN PK+PVC NORTH OFFSHORE L</v>
          </cell>
          <cell r="C23731" t="str">
            <v xml:space="preserve"> </v>
          </cell>
        </row>
        <row r="23732">
          <cell r="A23732" t="str">
            <v>GV541-0000000-661</v>
          </cell>
          <cell r="B23732" t="str">
            <v>V-GARD 500 GREEN PK+PVC ENI SAIPEM</v>
          </cell>
          <cell r="C23732" t="str">
            <v xml:space="preserve"> </v>
          </cell>
        </row>
        <row r="23733">
          <cell r="A23733" t="str">
            <v>GV541-0000000-682</v>
          </cell>
          <cell r="B23733" t="str">
            <v>V-GARD 500 GREEN PK+PVC RAMCO</v>
          </cell>
          <cell r="C23733" t="str">
            <v xml:space="preserve"> </v>
          </cell>
        </row>
        <row r="23734">
          <cell r="A23734" t="str">
            <v>GV541-0000000-696</v>
          </cell>
          <cell r="B23734" t="str">
            <v>V-GARD 500 GREEN PK+PVC HESS WHITE</v>
          </cell>
          <cell r="C23734" t="str">
            <v xml:space="preserve"> </v>
          </cell>
        </row>
        <row r="23735">
          <cell r="A23735" t="str">
            <v>GV541-0000000-732</v>
          </cell>
          <cell r="B23735" t="str">
            <v>V-GARD 500 GREEN PK+PVC MARATHON OIL WHI</v>
          </cell>
          <cell r="C23735" t="str">
            <v xml:space="preserve"> </v>
          </cell>
        </row>
        <row r="23736">
          <cell r="A23736" t="str">
            <v>GV541-0000000-756</v>
          </cell>
          <cell r="B23736" t="str">
            <v>V-GARD 500 GREEN PK+PVC HURRICANE</v>
          </cell>
          <cell r="C23736" t="str">
            <v xml:space="preserve"> </v>
          </cell>
        </row>
        <row r="23737">
          <cell r="A23737" t="str">
            <v>GV541-0000000-771</v>
          </cell>
          <cell r="B23737" t="str">
            <v>V-GARD 500 NV GREEN PK+PVC FORTH CR.WH</v>
          </cell>
          <cell r="C23737" t="str">
            <v xml:space="preserve"> </v>
          </cell>
        </row>
        <row r="23738">
          <cell r="A23738" t="str">
            <v>GV541-0000000-773</v>
          </cell>
          <cell r="B23738" t="str">
            <v>V-GARD 500 GREEN PK+PVC TEXHOBE</v>
          </cell>
          <cell r="C23738" t="str">
            <v xml:space="preserve"> </v>
          </cell>
        </row>
        <row r="23739">
          <cell r="A23739" t="str">
            <v>GV541-0000000-778</v>
          </cell>
          <cell r="B23739" t="str">
            <v>V-GARD 500 GREEN PK+PVC FUGRO (39X54)</v>
          </cell>
          <cell r="C23739" t="str">
            <v xml:space="preserve"> </v>
          </cell>
        </row>
        <row r="23740">
          <cell r="A23740" t="str">
            <v>GV541-0000000-946</v>
          </cell>
          <cell r="B23740" t="str">
            <v>V-GARD 500 NV GREEN PK+PVC ENI SAIPEM</v>
          </cell>
          <cell r="C23740" t="str">
            <v xml:space="preserve"> </v>
          </cell>
        </row>
        <row r="23741">
          <cell r="A23741" t="str">
            <v>GV541-0000000-978</v>
          </cell>
          <cell r="B23741" t="str">
            <v>V-GARD 500 NV GREEN PK+PVC DANA PETROL</v>
          </cell>
          <cell r="C23741" t="str">
            <v xml:space="preserve"> </v>
          </cell>
        </row>
        <row r="23742">
          <cell r="A23742" t="str">
            <v>GV541-0000000-A13</v>
          </cell>
          <cell r="B23742" t="str">
            <v>V-GARD 500 NV GREEN PK+PVC SULZER</v>
          </cell>
          <cell r="C23742" t="str">
            <v xml:space="preserve"> </v>
          </cell>
        </row>
        <row r="23743">
          <cell r="A23743" t="str">
            <v>GV541-0000000-A44</v>
          </cell>
          <cell r="B23743" t="str">
            <v>V-GARD 500 NV GREEN PK+PVC ROWAN DRIL.</v>
          </cell>
          <cell r="C23743" t="str">
            <v xml:space="preserve"> </v>
          </cell>
        </row>
        <row r="23744">
          <cell r="A23744" t="str">
            <v>GV541-0000000-A53</v>
          </cell>
          <cell r="B23744" t="str">
            <v>V-GARD 500 NV GREEN PK+PVC IMES VISITR</v>
          </cell>
          <cell r="C23744" t="str">
            <v xml:space="preserve"> </v>
          </cell>
        </row>
        <row r="23745">
          <cell r="A23745" t="str">
            <v>GV541-0000000-A74</v>
          </cell>
          <cell r="B23745" t="str">
            <v>V-GARD 500 NV GREEN PK+PVC EDF ENERGY</v>
          </cell>
          <cell r="C23745" t="str">
            <v xml:space="preserve"> </v>
          </cell>
        </row>
        <row r="23746">
          <cell r="A23746" t="str">
            <v>GV541-0000000-AM3</v>
          </cell>
          <cell r="B23746" t="str">
            <v>Helmet,V-Gard 500,NV,grn,PK+PVC twma</v>
          </cell>
          <cell r="C23746" t="str">
            <v xml:space="preserve"> </v>
          </cell>
        </row>
        <row r="23747">
          <cell r="A23747" t="str">
            <v>GV541-0000000-C14</v>
          </cell>
          <cell r="B23747" t="str">
            <v>V-GARD 500 NV GREEN PK+PVC ADTI RED</v>
          </cell>
          <cell r="C23747" t="str">
            <v xml:space="preserve"> </v>
          </cell>
        </row>
        <row r="23748">
          <cell r="A23748" t="str">
            <v>GV541-0000000-C77</v>
          </cell>
          <cell r="B23748" t="str">
            <v>V-GARD 500 NV GREEN PK+PVC TRSOCEAN FR</v>
          </cell>
          <cell r="C23748" t="str">
            <v xml:space="preserve"> </v>
          </cell>
        </row>
        <row r="23749">
          <cell r="A23749" t="str">
            <v>GV541-0000000-D74</v>
          </cell>
          <cell r="B23749" t="str">
            <v>V-GARD 500 NV GREEN PK+PVC HERTEL</v>
          </cell>
          <cell r="C23749" t="str">
            <v xml:space="preserve"> </v>
          </cell>
        </row>
        <row r="23750">
          <cell r="A23750" t="str">
            <v>GV541-0000000-E78</v>
          </cell>
          <cell r="B23750" t="str">
            <v>V-GARD 500 NV GREEN PK+PVC DANBOR</v>
          </cell>
          <cell r="C23750" t="str">
            <v xml:space="preserve"> </v>
          </cell>
        </row>
        <row r="23751">
          <cell r="A23751" t="str">
            <v>GV541-0000000-F55</v>
          </cell>
          <cell r="B23751" t="str">
            <v>V-GARD 500 NV GREEN PK+PVC KCA DEUT OS</v>
          </cell>
          <cell r="C23751" t="str">
            <v xml:space="preserve"> </v>
          </cell>
        </row>
        <row r="23752">
          <cell r="A23752" t="str">
            <v>GV541-0000000-I91</v>
          </cell>
          <cell r="B23752" t="str">
            <v>V-GARD 500 NV GREEN PK+PVC SIEMENS WHI</v>
          </cell>
          <cell r="C23752" t="str">
            <v xml:space="preserve"> </v>
          </cell>
        </row>
        <row r="23753">
          <cell r="A23753" t="str">
            <v>GV541-0000000-J01</v>
          </cell>
          <cell r="B23753" t="str">
            <v>V-GARD 500 NV GREEN PK+PVC KEENAN RECY</v>
          </cell>
          <cell r="C23753" t="str">
            <v xml:space="preserve"> </v>
          </cell>
        </row>
        <row r="23754">
          <cell r="A23754" t="str">
            <v>GV541-0000000-L53</v>
          </cell>
          <cell r="B23754" t="str">
            <v>HELMET,V-GARD 500,NV,GRN,PK+PVC ,AMEC FO</v>
          </cell>
          <cell r="C23754" t="str">
            <v xml:space="preserve"> </v>
          </cell>
        </row>
        <row r="23755">
          <cell r="A23755" t="str">
            <v>GV541-0000000-L60</v>
          </cell>
          <cell r="B23755" t="str">
            <v>HELMET,V-GARD 500,NV,GRN,PK+PVC ,HERCULE</v>
          </cell>
          <cell r="C23755" t="str">
            <v xml:space="preserve"> </v>
          </cell>
        </row>
        <row r="23756">
          <cell r="A23756" t="str">
            <v>GV541-0000000-M69</v>
          </cell>
          <cell r="B23756" t="str">
            <v>HELMET,V-GARD 500,NV,GRN,PK+PVC ,EMERSON</v>
          </cell>
          <cell r="C23756" t="str">
            <v xml:space="preserve"> </v>
          </cell>
        </row>
        <row r="23757">
          <cell r="A23757" t="str">
            <v>GV541-0000000-O58</v>
          </cell>
          <cell r="B23757" t="str">
            <v>Helm,V-Gard 500,NV,grn,PK+PVCDIAMOND V2</v>
          </cell>
          <cell r="C23757" t="str">
            <v xml:space="preserve"> </v>
          </cell>
        </row>
        <row r="23758">
          <cell r="A23758" t="str">
            <v>GV541-0000000-R06</v>
          </cell>
          <cell r="B23758" t="str">
            <v>Helmet,V-Gard 500,NV,grn,PK+PVCLR Blue</v>
          </cell>
          <cell r="C23758" t="str">
            <v xml:space="preserve"> </v>
          </cell>
        </row>
        <row r="23759">
          <cell r="A23759" t="str">
            <v>GV541-0000200-000</v>
          </cell>
          <cell r="B23759" t="str">
            <v>VGARD 500 N/V GREEN PK+PVC LAMP BRACKET</v>
          </cell>
          <cell r="C23759" t="str">
            <v xml:space="preserve"> </v>
          </cell>
        </row>
        <row r="23760">
          <cell r="A23760" t="str">
            <v>GV541-1000000-003</v>
          </cell>
          <cell r="B23760" t="str">
            <v>V-GARD 500 GREEN PK+PVC TOTAL</v>
          </cell>
          <cell r="C23760" t="str">
            <v xml:space="preserve"> </v>
          </cell>
        </row>
        <row r="23761">
          <cell r="A23761" t="str">
            <v>GV541-1000000-069</v>
          </cell>
          <cell r="B23761" t="str">
            <v>V-Gard 500 green SO PETROFAC</v>
          </cell>
          <cell r="C23761" t="str">
            <v xml:space="preserve"> </v>
          </cell>
        </row>
        <row r="23762">
          <cell r="A23762" t="str">
            <v>GV541-2000000-069</v>
          </cell>
          <cell r="B23762" t="str">
            <v>V-Gard 500 green SO PETROFAC</v>
          </cell>
          <cell r="C23762" t="str">
            <v xml:space="preserve"> </v>
          </cell>
        </row>
        <row r="23763">
          <cell r="A23763" t="str">
            <v>GV542-0000000-017</v>
          </cell>
          <cell r="B23763" t="str">
            <v>VGARD 500 NVGREEN FTIII+PVC MC ALPINE</v>
          </cell>
          <cell r="C23763" t="str">
            <v xml:space="preserve"> </v>
          </cell>
        </row>
        <row r="23764">
          <cell r="A23764" t="str">
            <v>GV542-0000000-034</v>
          </cell>
          <cell r="B23764" t="str">
            <v>Helmet,V-Gard 500,NV,grn,FTIII+PVC TCO</v>
          </cell>
          <cell r="C23764" t="str">
            <v xml:space="preserve"> </v>
          </cell>
        </row>
        <row r="23765">
          <cell r="A23765" t="str">
            <v>GV542-0000000-101</v>
          </cell>
          <cell r="B23765" t="str">
            <v>V-GARD 500 GREEN FTIII+PVC MAERSK</v>
          </cell>
          <cell r="C23765" t="str">
            <v xml:space="preserve"> </v>
          </cell>
        </row>
        <row r="23766">
          <cell r="A23766" t="str">
            <v>GV542-0000000-179</v>
          </cell>
          <cell r="B23766" t="str">
            <v>V-GARD 500 NV GREEN FTIII+PVC FURMANITE</v>
          </cell>
          <cell r="C23766" t="str">
            <v xml:space="preserve"> </v>
          </cell>
        </row>
        <row r="23767">
          <cell r="A23767" t="str">
            <v>GV542-0000000-319</v>
          </cell>
          <cell r="B23767" t="str">
            <v>VGARD 500 NVGREEN FTIII+PVC JDN+WHITE</v>
          </cell>
          <cell r="C23767" t="str">
            <v xml:space="preserve"> </v>
          </cell>
        </row>
        <row r="23768">
          <cell r="A23768" t="str">
            <v>GV542-0000000-355</v>
          </cell>
          <cell r="B23768" t="str">
            <v>V-GARD 500 NV GREEN FTIII+PVC SCHLUMBERG</v>
          </cell>
          <cell r="C23768" t="str">
            <v xml:space="preserve"> </v>
          </cell>
        </row>
        <row r="23769">
          <cell r="A23769" t="str">
            <v>GV542-0000000-492</v>
          </cell>
          <cell r="B23769" t="str">
            <v>V-GARD 500 GREEN FTIII+PVC JUST VEOLIA W</v>
          </cell>
          <cell r="C23769" t="str">
            <v xml:space="preserve"> </v>
          </cell>
        </row>
        <row r="23770">
          <cell r="A23770" t="str">
            <v>GV542-0000000-648</v>
          </cell>
          <cell r="B23770" t="str">
            <v>V-GARD 500 GRÜN FTIII+PVC REIGART</v>
          </cell>
          <cell r="C23770" t="str">
            <v xml:space="preserve"> </v>
          </cell>
        </row>
        <row r="23771">
          <cell r="A23771" t="str">
            <v>GV542-0000000-804</v>
          </cell>
          <cell r="B23771" t="str">
            <v>V-GARD 500 GREEN FTIII+PVC SINERJI PRO W</v>
          </cell>
          <cell r="C23771" t="str">
            <v xml:space="preserve"> </v>
          </cell>
        </row>
        <row r="23772">
          <cell r="A23772" t="str">
            <v>GV542-0000000-844</v>
          </cell>
          <cell r="B23772" t="str">
            <v>V-GARD 500 GREEN FTIII+PVC LLOYD'S REGIS</v>
          </cell>
          <cell r="C23772" t="str">
            <v xml:space="preserve"> </v>
          </cell>
        </row>
        <row r="23773">
          <cell r="A23773" t="str">
            <v>GV542-0000000-C77</v>
          </cell>
          <cell r="B23773" t="str">
            <v>V-GARD 500 NV GREEN FTIII+PVC TRANSOCEAN</v>
          </cell>
          <cell r="C23773" t="str">
            <v xml:space="preserve"> </v>
          </cell>
        </row>
        <row r="23774">
          <cell r="A23774" t="str">
            <v>GV542-0000000-E48</v>
          </cell>
          <cell r="B23774" t="str">
            <v>V-GARD 500 NV GREEN FTIII+PVC SVEVIA WHI</v>
          </cell>
          <cell r="C23774" t="str">
            <v xml:space="preserve"> </v>
          </cell>
        </row>
        <row r="23775">
          <cell r="A23775" t="str">
            <v>GV542-0000000-E93</v>
          </cell>
          <cell r="B23775" t="str">
            <v>V-GARD 500 NV GREEN FTIII+PVC BILFINGR I</v>
          </cell>
          <cell r="C23775" t="str">
            <v xml:space="preserve"> </v>
          </cell>
        </row>
        <row r="23776">
          <cell r="A23776" t="str">
            <v>GV542-0000000-F35</v>
          </cell>
          <cell r="B23776" t="str">
            <v>V-GARD 500 NV GREEN FTIII+PVC FURMANITE</v>
          </cell>
          <cell r="C23776" t="str">
            <v xml:space="preserve"> </v>
          </cell>
        </row>
        <row r="23777">
          <cell r="A23777" t="str">
            <v>GV542-0000000-L93</v>
          </cell>
          <cell r="B23777" t="str">
            <v>HELMET,V-GARD 500,NV,GRN,FTIII+PVCHSI LA</v>
          </cell>
          <cell r="C23777" t="str">
            <v xml:space="preserve"> </v>
          </cell>
        </row>
        <row r="23778">
          <cell r="A23778" t="str">
            <v>GV542-0000000-L94</v>
          </cell>
          <cell r="B23778" t="str">
            <v>HELMET,V-GARD 500,NV,GRN,FTIII+PVCHSI CO</v>
          </cell>
          <cell r="C23778" t="str">
            <v xml:space="preserve"> </v>
          </cell>
        </row>
        <row r="23779">
          <cell r="A23779" t="str">
            <v>GV542-0000000-S40</v>
          </cell>
          <cell r="B23779" t="str">
            <v>Helmet,V-Gard 500,NV,grn,FTIII+PVCTEAMFU</v>
          </cell>
          <cell r="C23779" t="str">
            <v xml:space="preserve"> </v>
          </cell>
        </row>
        <row r="23780">
          <cell r="A23780" t="str">
            <v>GV542-1000000-326</v>
          </cell>
          <cell r="B23780" t="str">
            <v>V-GARD 500 NV GREEN FTIII+PVC LOGO VEOLI</v>
          </cell>
          <cell r="C23780" t="str">
            <v xml:space="preserve"> </v>
          </cell>
        </row>
        <row r="23781">
          <cell r="A23781" t="str">
            <v>GV542-1000000-492</v>
          </cell>
          <cell r="B23781" t="str">
            <v>V-GARD 500 GRÜN FTIII+PVC JUST VEOLIA WH</v>
          </cell>
          <cell r="C23781" t="str">
            <v xml:space="preserve"> </v>
          </cell>
        </row>
        <row r="23782">
          <cell r="A23782" t="str">
            <v>GV542-1000660-619</v>
          </cell>
          <cell r="B23782" t="str">
            <v>V-GARD 500 GREEN FTIII+PVC MINES RESCUE</v>
          </cell>
          <cell r="C23782" t="str">
            <v xml:space="preserve"> </v>
          </cell>
        </row>
        <row r="23783">
          <cell r="A23783" t="str">
            <v>GV551-0000000-019</v>
          </cell>
          <cell r="B23783" t="str">
            <v>VGARD 500 NV BLUE PK+PVC BAILEY</v>
          </cell>
          <cell r="C23783" t="str">
            <v xml:space="preserve"> </v>
          </cell>
        </row>
        <row r="23784">
          <cell r="A23784" t="str">
            <v>GV551-0000000-065</v>
          </cell>
          <cell r="B23784" t="str">
            <v>VGARD 500 NV BLUE PK+PVC MILLER S</v>
          </cell>
          <cell r="C23784" t="str">
            <v xml:space="preserve"> </v>
          </cell>
        </row>
        <row r="23785">
          <cell r="A23785" t="str">
            <v>GV551-0000000-087</v>
          </cell>
          <cell r="B23785" t="str">
            <v>V-Gard 500 blue SO ESSO PETROLEUM</v>
          </cell>
          <cell r="C23785" t="str">
            <v xml:space="preserve"> </v>
          </cell>
        </row>
        <row r="23786">
          <cell r="A23786" t="str">
            <v>GV551-0000000-097</v>
          </cell>
          <cell r="B23786" t="str">
            <v>V-GARD 500 BLUE PK+PVC HERTEL</v>
          </cell>
          <cell r="C23786" t="str">
            <v xml:space="preserve"> </v>
          </cell>
        </row>
        <row r="23787">
          <cell r="A23787" t="str">
            <v>GV551-0000000-099</v>
          </cell>
          <cell r="B23787" t="str">
            <v>V-Gard 500 blue SO EXXON MOBIL CHEMICAL</v>
          </cell>
          <cell r="C23787" t="str">
            <v xml:space="preserve"> </v>
          </cell>
        </row>
        <row r="23788">
          <cell r="A23788" t="str">
            <v>GV551-0000000-148</v>
          </cell>
          <cell r="B23788" t="str">
            <v>V-GARD 500 BLUE PK+PVC LUDDON</v>
          </cell>
          <cell r="C23788" t="str">
            <v xml:space="preserve"> </v>
          </cell>
        </row>
        <row r="23789">
          <cell r="A23789" t="str">
            <v>GV551-0000000-158</v>
          </cell>
          <cell r="B23789" t="str">
            <v>V-Gard 500 blue SO BROOKS</v>
          </cell>
          <cell r="C23789" t="str">
            <v xml:space="preserve"> </v>
          </cell>
        </row>
        <row r="23790">
          <cell r="A23790" t="str">
            <v>GV551-0000000-188</v>
          </cell>
          <cell r="B23790" t="str">
            <v>V-GARD 500 BLUE PK+PVC BRIGGS</v>
          </cell>
          <cell r="C23790" t="str">
            <v xml:space="preserve"> </v>
          </cell>
        </row>
        <row r="23791">
          <cell r="A23791" t="str">
            <v>GV551-0000000-208</v>
          </cell>
          <cell r="B23791" t="str">
            <v>V-GARD 500 BLUE PK+PVC SIEMENS</v>
          </cell>
          <cell r="C23791" t="str">
            <v xml:space="preserve"> </v>
          </cell>
        </row>
        <row r="23792">
          <cell r="A23792" t="str">
            <v>GV551-0000000-212</v>
          </cell>
          <cell r="B23792" t="str">
            <v>V-GARD 500 BLUE PK+PVC DOLPHIN</v>
          </cell>
          <cell r="C23792" t="str">
            <v xml:space="preserve"> </v>
          </cell>
        </row>
        <row r="23793">
          <cell r="A23793" t="str">
            <v>GV551-0000000-237</v>
          </cell>
          <cell r="B23793" t="str">
            <v>V-Gard 500 blue SO WINTERS ELECTRICAL</v>
          </cell>
          <cell r="C23793" t="str">
            <v xml:space="preserve"> </v>
          </cell>
        </row>
        <row r="23794">
          <cell r="A23794" t="str">
            <v>GV551-0000000-261</v>
          </cell>
          <cell r="B23794" t="str">
            <v>V-Gard 500 blue SO DURR</v>
          </cell>
          <cell r="C23794" t="str">
            <v xml:space="preserve"> </v>
          </cell>
        </row>
        <row r="23795">
          <cell r="A23795" t="str">
            <v>GV551-0000000-271</v>
          </cell>
          <cell r="B23795" t="str">
            <v>V-Gard 500 blue SO SHAW UK schwarz</v>
          </cell>
          <cell r="C23795" t="str">
            <v xml:space="preserve"> </v>
          </cell>
        </row>
        <row r="23796">
          <cell r="A23796" t="str">
            <v>GV551-0000000-273</v>
          </cell>
          <cell r="B23796" t="str">
            <v>V-Gard 500 blue SO Mc GILL</v>
          </cell>
          <cell r="C23796" t="str">
            <v xml:space="preserve"> </v>
          </cell>
        </row>
        <row r="23797">
          <cell r="A23797" t="str">
            <v>GV551-0000000-288</v>
          </cell>
          <cell r="B23797" t="str">
            <v>V-Gard 500 blue SO REIGART</v>
          </cell>
          <cell r="C23797" t="str">
            <v xml:space="preserve"> </v>
          </cell>
        </row>
        <row r="23798">
          <cell r="A23798" t="str">
            <v>GV551-0000000-292</v>
          </cell>
          <cell r="B23798" t="str">
            <v>V-Gard 500 blue SO SHAW UK white</v>
          </cell>
          <cell r="C23798" t="str">
            <v xml:space="preserve"> </v>
          </cell>
        </row>
        <row r="23799">
          <cell r="A23799" t="str">
            <v>GV551-0000000-296</v>
          </cell>
          <cell r="B23799" t="str">
            <v>VGD 500 NVBLUE PK+PVC BYRNE BROTHER</v>
          </cell>
          <cell r="C23799" t="str">
            <v xml:space="preserve"> </v>
          </cell>
        </row>
        <row r="23800">
          <cell r="A23800" t="str">
            <v>GV551-0000000-298</v>
          </cell>
          <cell r="B23800" t="str">
            <v>V-GARD 500 BLUE PK+PVC CAPE WEIß</v>
          </cell>
          <cell r="C23800" t="str">
            <v xml:space="preserve"> </v>
          </cell>
        </row>
        <row r="23801">
          <cell r="A23801" t="str">
            <v>GV551-0000000-306</v>
          </cell>
          <cell r="B23801" t="str">
            <v>V-Gard 500 blue SO AMEC white</v>
          </cell>
          <cell r="C23801" t="str">
            <v xml:space="preserve"> </v>
          </cell>
        </row>
        <row r="23802">
          <cell r="A23802" t="str">
            <v>GV551-0000000-320</v>
          </cell>
          <cell r="B23802" t="str">
            <v>V-Gard 500 blue SO SHETLAND ISLAND white</v>
          </cell>
          <cell r="C23802" t="str">
            <v xml:space="preserve"> </v>
          </cell>
        </row>
        <row r="23803">
          <cell r="A23803" t="str">
            <v>GV551-0000000-352</v>
          </cell>
          <cell r="B23803" t="str">
            <v>V-Gard 500 blue SO MEIKLEM</v>
          </cell>
          <cell r="C23803" t="str">
            <v xml:space="preserve"> </v>
          </cell>
        </row>
        <row r="23804">
          <cell r="A23804" t="str">
            <v>GV551-0000000-355</v>
          </cell>
          <cell r="B23804" t="str">
            <v>V-GARD 500 BLUE PK+PVC SCHLUMBERGER WHIT</v>
          </cell>
          <cell r="C23804" t="str">
            <v xml:space="preserve"> </v>
          </cell>
        </row>
        <row r="23805">
          <cell r="A23805" t="str">
            <v>GV551-0000000-362</v>
          </cell>
          <cell r="B23805" t="str">
            <v>VGD 500 NV BLUE PK+PVC BRIT.GYPSUM</v>
          </cell>
          <cell r="C23805" t="str">
            <v xml:space="preserve"> </v>
          </cell>
        </row>
        <row r="23806">
          <cell r="A23806" t="str">
            <v>GV551-0000000-380</v>
          </cell>
          <cell r="B23806" t="str">
            <v>VGARD 500 NV BLUE PK+PVC PX</v>
          </cell>
          <cell r="C23806" t="str">
            <v xml:space="preserve"> </v>
          </cell>
        </row>
        <row r="23807">
          <cell r="A23807" t="str">
            <v>GV551-0000000-386</v>
          </cell>
          <cell r="B23807" t="str">
            <v>V-Gard 500 blue SO CHAMPION TECHNOLOGIES</v>
          </cell>
          <cell r="C23807" t="str">
            <v xml:space="preserve"> </v>
          </cell>
        </row>
        <row r="23808">
          <cell r="A23808" t="str">
            <v>GV551-0000000-444</v>
          </cell>
          <cell r="B23808" t="str">
            <v>V-GARD 500 NV BLUE PK+PVC MOORTOWN</v>
          </cell>
          <cell r="C23808" t="str">
            <v xml:space="preserve"> </v>
          </cell>
        </row>
        <row r="23809">
          <cell r="A23809" t="str">
            <v>GV551-0000000-508</v>
          </cell>
          <cell r="B23809" t="str">
            <v>V-GARD 500 BLUE PK+PVC BAILEY SAFETY</v>
          </cell>
          <cell r="C23809" t="str">
            <v xml:space="preserve"> </v>
          </cell>
        </row>
        <row r="23810">
          <cell r="A23810" t="str">
            <v>GV551-0000000-584</v>
          </cell>
          <cell r="B23810" t="str">
            <v>V-Gard 500 blue SO E-ON white</v>
          </cell>
          <cell r="C23810" t="str">
            <v xml:space="preserve"> </v>
          </cell>
        </row>
        <row r="23811">
          <cell r="A23811" t="str">
            <v>GV551-0000000-596</v>
          </cell>
          <cell r="B23811" t="str">
            <v>V-GARD 500 BLUE PK+PVC NORTH OFFSHORE LT</v>
          </cell>
          <cell r="C23811" t="str">
            <v xml:space="preserve"> </v>
          </cell>
        </row>
        <row r="23812">
          <cell r="A23812" t="str">
            <v>GV551-0000000-616</v>
          </cell>
          <cell r="B23812" t="str">
            <v>V-GARD 500 NV BLUE PK+PVC NOV</v>
          </cell>
          <cell r="C23812" t="str">
            <v xml:space="preserve"> </v>
          </cell>
        </row>
        <row r="23813">
          <cell r="A23813" t="str">
            <v>GV551-0000000-674</v>
          </cell>
          <cell r="B23813" t="str">
            <v>V-GARD 500 BLUE PK+PVC DOLPHIN DRILLING</v>
          </cell>
          <cell r="C23813" t="str">
            <v xml:space="preserve"> </v>
          </cell>
        </row>
        <row r="23814">
          <cell r="A23814" t="str">
            <v>GV551-0000000-695</v>
          </cell>
          <cell r="B23814" t="str">
            <v>V-GARD 500 BLUE PK+PVC CUADRILLA RESOURC</v>
          </cell>
          <cell r="C23814" t="str">
            <v xml:space="preserve"> </v>
          </cell>
        </row>
        <row r="23815">
          <cell r="A23815" t="str">
            <v>GV551-0000000-771</v>
          </cell>
          <cell r="B23815" t="str">
            <v>V-GARD 500 BLUE PK+PVC FORTH CROSSING WH</v>
          </cell>
          <cell r="C23815" t="str">
            <v xml:space="preserve"> </v>
          </cell>
        </row>
        <row r="23816">
          <cell r="A23816" t="str">
            <v>GV551-0000000-839</v>
          </cell>
          <cell r="B23816" t="str">
            <v>V-GARD 500 BLUE PK+PVC CASTLE WHITE</v>
          </cell>
          <cell r="C23816" t="str">
            <v xml:space="preserve"> </v>
          </cell>
        </row>
        <row r="23817">
          <cell r="A23817" t="str">
            <v>GV551-0000000-870</v>
          </cell>
          <cell r="B23817" t="str">
            <v>V-GARD 500 BLUE PK+PVC BALFOUR BEATTY WH</v>
          </cell>
          <cell r="C23817" t="str">
            <v xml:space="preserve"> </v>
          </cell>
        </row>
        <row r="23818">
          <cell r="A23818" t="str">
            <v>GV551-0000000-999</v>
          </cell>
          <cell r="B23818" t="str">
            <v>Helmet,V-Gard 500,NV,blu,PK+PVCSAFETY RE</v>
          </cell>
          <cell r="C23818" t="str">
            <v xml:space="preserve"> </v>
          </cell>
        </row>
        <row r="23819">
          <cell r="A23819" t="str">
            <v>GV551-0000000-A05</v>
          </cell>
          <cell r="B23819" t="str">
            <v>V-GARD 500 NV BLUE PK+PVC STAR</v>
          </cell>
          <cell r="C23819" t="str">
            <v xml:space="preserve"> </v>
          </cell>
        </row>
        <row r="23820">
          <cell r="A23820" t="str">
            <v>GV551-0000000-A13</v>
          </cell>
          <cell r="B23820" t="str">
            <v>V-GARD 500 NV BLUE PK+PVC SULZER</v>
          </cell>
          <cell r="C23820" t="str">
            <v xml:space="preserve"> </v>
          </cell>
        </row>
        <row r="23821">
          <cell r="A23821" t="str">
            <v>GV551-0000000-B02</v>
          </cell>
          <cell r="B23821" t="str">
            <v>V-GARD 500 NV BLUE PK+PVC STEEL TANK A</v>
          </cell>
          <cell r="C23821" t="str">
            <v xml:space="preserve"> </v>
          </cell>
        </row>
        <row r="23822">
          <cell r="A23822" t="str">
            <v>GV551-0000000-B11</v>
          </cell>
          <cell r="B23822" t="str">
            <v>V-GARD 500 NV BLUE PK+PVC TRANSOCEAN W</v>
          </cell>
          <cell r="C23822" t="str">
            <v xml:space="preserve"> </v>
          </cell>
        </row>
        <row r="23823">
          <cell r="A23823" t="str">
            <v>GV551-0000000-B94</v>
          </cell>
          <cell r="B23823" t="str">
            <v>V-GARD 500 NV BLUE PK+PVC PAPERBACK</v>
          </cell>
          <cell r="C23823" t="str">
            <v xml:space="preserve"> </v>
          </cell>
        </row>
        <row r="23824">
          <cell r="A23824" t="str">
            <v>GV551-0000000-D53</v>
          </cell>
          <cell r="B23824" t="str">
            <v>V-GARD 500 NV BLUE PK+PVC JAMES FISHER</v>
          </cell>
          <cell r="C23824" t="str">
            <v xml:space="preserve"> </v>
          </cell>
        </row>
        <row r="23825">
          <cell r="A23825" t="str">
            <v>GV551-0000000-D94</v>
          </cell>
          <cell r="B23825" t="str">
            <v>V-GARD 500 NV BLUE PK+PVC NALCO CHAMPI</v>
          </cell>
          <cell r="C23825" t="str">
            <v xml:space="preserve"> </v>
          </cell>
        </row>
        <row r="23826">
          <cell r="A23826" t="str">
            <v>GV551-0000000-I92</v>
          </cell>
          <cell r="B23826" t="str">
            <v>V-GARD 500 NV BLUE PK+PVC JESSOPS CONS</v>
          </cell>
          <cell r="C23826" t="str">
            <v xml:space="preserve"> </v>
          </cell>
        </row>
        <row r="23827">
          <cell r="A23827" t="str">
            <v>GV551-0000000-K24</v>
          </cell>
          <cell r="B23827" t="str">
            <v>V-GARD 500 NV BLUE PK+PVC SOUNDTEX</v>
          </cell>
          <cell r="C23827" t="str">
            <v xml:space="preserve"> </v>
          </cell>
        </row>
        <row r="23828">
          <cell r="A23828" t="str">
            <v>GV551-0000000-L14</v>
          </cell>
          <cell r="B23828" t="str">
            <v>HELMET,V-GARD 500,NV,BLU,PK+PVC,BIRTLEY</v>
          </cell>
          <cell r="C23828" t="str">
            <v xml:space="preserve"> </v>
          </cell>
        </row>
        <row r="23829">
          <cell r="A23829" t="str">
            <v>GV551-0000000-O02</v>
          </cell>
          <cell r="B23829" t="str">
            <v>Helmet,V-Gard 500,NV,blu,PK+PVCHertel Ba</v>
          </cell>
          <cell r="C23829" t="str">
            <v xml:space="preserve"> </v>
          </cell>
        </row>
        <row r="23830">
          <cell r="A23830" t="str">
            <v>GV551-0000000-O23</v>
          </cell>
          <cell r="B23830" t="str">
            <v>Helmet,V-Gard 500,NV,blu,PK+PVCOBC</v>
          </cell>
          <cell r="C23830" t="str">
            <v xml:space="preserve"> </v>
          </cell>
        </row>
        <row r="23831">
          <cell r="A23831" t="str">
            <v>GV551-0000000-Q04</v>
          </cell>
          <cell r="B23831" t="str">
            <v>Helmet,V-Gard 500,NV,blu,PK+PVCWest on D</v>
          </cell>
          <cell r="C23831" t="str">
            <v xml:space="preserve"> </v>
          </cell>
        </row>
        <row r="23832">
          <cell r="A23832" t="str">
            <v>GV551-00000C0-L12</v>
          </cell>
          <cell r="B23832" t="str">
            <v>HELMET,V-GARD 500,NV,BLU,PK+PVC ,SEYMOUR</v>
          </cell>
          <cell r="C23832" t="str">
            <v xml:space="preserve"> </v>
          </cell>
        </row>
        <row r="23833">
          <cell r="A23833" t="str">
            <v>GV551-00A0000-631</v>
          </cell>
          <cell r="B23833" t="str">
            <v>V-GARD 500 BLUE PK+PVC SW//M COLOUR</v>
          </cell>
          <cell r="C23833" t="str">
            <v xml:space="preserve"> </v>
          </cell>
        </row>
        <row r="23834">
          <cell r="A23834" t="str">
            <v>GV552-0000000-067</v>
          </cell>
          <cell r="B23834" t="str">
            <v>V-GARD 500 NV BLUE FTIII+PVC SHELL</v>
          </cell>
          <cell r="C23834" t="str">
            <v xml:space="preserve"> </v>
          </cell>
        </row>
        <row r="23835">
          <cell r="A23835" t="str">
            <v>GV552-0000000-095</v>
          </cell>
          <cell r="B23835" t="str">
            <v>V-GARD 500 BLUE FTIII+PVC VISITOR WHITE</v>
          </cell>
          <cell r="C23835" t="str">
            <v xml:space="preserve"> </v>
          </cell>
        </row>
        <row r="23836">
          <cell r="A23836" t="str">
            <v>GV552-0000000-099</v>
          </cell>
          <cell r="B23836" t="str">
            <v>V-GARD 500 BLUE FTIII+PVC EXXON MOBIL CH</v>
          </cell>
          <cell r="C23836" t="str">
            <v xml:space="preserve"> </v>
          </cell>
        </row>
        <row r="23837">
          <cell r="A23837" t="str">
            <v>GV552-0000000-261</v>
          </cell>
          <cell r="B23837" t="str">
            <v>V-GARD 500 NV BLUE FTIII+PVC DURR</v>
          </cell>
          <cell r="C23837" t="str">
            <v xml:space="preserve"> </v>
          </cell>
        </row>
        <row r="23838">
          <cell r="A23838" t="str">
            <v>GV552-0000000-383</v>
          </cell>
          <cell r="B23838" t="str">
            <v>VGD 500 N/VT.BLUE FTIII+PVC UK P NETW WH</v>
          </cell>
          <cell r="C23838" t="str">
            <v xml:space="preserve"> </v>
          </cell>
        </row>
        <row r="23839">
          <cell r="A23839" t="str">
            <v>GV552-0000000-420</v>
          </cell>
          <cell r="B23839" t="str">
            <v>V-GARD 500 NV BLUE FTIII+PVC KOCH-GLITSC</v>
          </cell>
          <cell r="C23839" t="str">
            <v xml:space="preserve"> </v>
          </cell>
        </row>
        <row r="23840">
          <cell r="A23840" t="str">
            <v>GV552-0000000-492</v>
          </cell>
          <cell r="B23840" t="str">
            <v>V-GARD 500 BLUE FTIII+PVC JUST VEOLIA WH</v>
          </cell>
          <cell r="C23840" t="str">
            <v xml:space="preserve"> </v>
          </cell>
        </row>
        <row r="23841">
          <cell r="A23841" t="str">
            <v>GV552-0000000-617</v>
          </cell>
          <cell r="B23841" t="str">
            <v>V-GARD 500 BLUE FTIII+PVC WESTWAY 1 COLO</v>
          </cell>
          <cell r="C23841" t="str">
            <v xml:space="preserve"> </v>
          </cell>
        </row>
        <row r="23842">
          <cell r="A23842" t="str">
            <v>GV552-0000000-618</v>
          </cell>
          <cell r="B23842" t="str">
            <v>V-Gard 500 blue FT WESTWAY 3 color</v>
          </cell>
          <cell r="C23842" t="str">
            <v xml:space="preserve"> </v>
          </cell>
        </row>
        <row r="23843">
          <cell r="A23843" t="str">
            <v>GV552-0000000-648</v>
          </cell>
          <cell r="B23843" t="str">
            <v>V-GARD 500 BLUE FTIII+PVC REIGART</v>
          </cell>
          <cell r="C23843" t="str">
            <v xml:space="preserve"> </v>
          </cell>
        </row>
        <row r="23844">
          <cell r="A23844" t="str">
            <v>GV552-0000000-889</v>
          </cell>
          <cell r="B23844" t="str">
            <v>V-GARD 500 BLUE FTIII+PVC REIGART WITH O</v>
          </cell>
          <cell r="C23844" t="str">
            <v xml:space="preserve"> </v>
          </cell>
        </row>
        <row r="23845">
          <cell r="A23845" t="str">
            <v>GV552-0000000-A13</v>
          </cell>
          <cell r="B23845" t="str">
            <v>V-GARD 500 NV BLUE FTIII+PVC SULZER</v>
          </cell>
          <cell r="C23845" t="str">
            <v xml:space="preserve"> </v>
          </cell>
        </row>
        <row r="23846">
          <cell r="A23846" t="str">
            <v>GV552-0000000-A77</v>
          </cell>
          <cell r="B23846" t="str">
            <v>V-GARD 500 NV BLUE FTIII+PVC DURR</v>
          </cell>
          <cell r="C23846" t="str">
            <v xml:space="preserve"> </v>
          </cell>
        </row>
        <row r="23847">
          <cell r="A23847" t="str">
            <v>GV552-0000000-A92</v>
          </cell>
          <cell r="B23847" t="str">
            <v>Helm,V-Gard 500, NB,bla,FTIII PVCARKEMA</v>
          </cell>
          <cell r="C23847" t="str">
            <v xml:space="preserve"> </v>
          </cell>
        </row>
        <row r="23848">
          <cell r="A23848" t="str">
            <v>GV552-0000000-AP2</v>
          </cell>
          <cell r="B23848" t="str">
            <v>Helmet,V-Gard 500,NV,blu,FTIII+PVC Field</v>
          </cell>
          <cell r="C23848" t="str">
            <v xml:space="preserve"> </v>
          </cell>
        </row>
        <row r="23849">
          <cell r="A23849" t="str">
            <v>GV552-0000000-B84</v>
          </cell>
          <cell r="B23849" t="str">
            <v>V-GARD 500 NV BLUE FTIII+PVC INEOS BACKG</v>
          </cell>
          <cell r="C23849" t="str">
            <v xml:space="preserve"> </v>
          </cell>
        </row>
        <row r="23850">
          <cell r="A23850" t="str">
            <v>GV552-0000000-C75</v>
          </cell>
          <cell r="B23850" t="str">
            <v>HELMET,V-GARD 500,NV,BLU,FTIII+PVCBILFIN</v>
          </cell>
          <cell r="C23850" t="str">
            <v xml:space="preserve"> </v>
          </cell>
        </row>
        <row r="23851">
          <cell r="A23851" t="str">
            <v>GV552-0000000-D75</v>
          </cell>
          <cell r="B23851" t="str">
            <v>V-GARD 500 NV BLUE FTIII+PVC ESG</v>
          </cell>
          <cell r="C23851" t="str">
            <v xml:space="preserve"> </v>
          </cell>
        </row>
        <row r="23852">
          <cell r="A23852" t="str">
            <v>GV552-0000000-D94</v>
          </cell>
          <cell r="B23852" t="str">
            <v>V-GARD 500 NV BLUE FTIII+PVC NALCO CHAMP</v>
          </cell>
          <cell r="C23852" t="str">
            <v xml:space="preserve"> </v>
          </cell>
        </row>
        <row r="23853">
          <cell r="A23853" t="str">
            <v>GV552-0000000-E48</v>
          </cell>
          <cell r="B23853" t="str">
            <v>V-GARD 500 NV BLUE FTIII+PVC SVEVIA WHIT</v>
          </cell>
          <cell r="C23853" t="str">
            <v xml:space="preserve"> </v>
          </cell>
        </row>
        <row r="23854">
          <cell r="A23854" t="str">
            <v>GV552-0000000-I29</v>
          </cell>
          <cell r="B23854" t="str">
            <v>V-GARD 500 NV BLUE FTIII+PVC KOCH-GLITSC</v>
          </cell>
          <cell r="C23854" t="str">
            <v xml:space="preserve"> </v>
          </cell>
        </row>
        <row r="23855">
          <cell r="A23855" t="str">
            <v>GV552-0000000-I92</v>
          </cell>
          <cell r="B23855" t="str">
            <v>V-GARD 500 NV BLUE FTIII+PVC JESSOPS CON</v>
          </cell>
          <cell r="C23855" t="str">
            <v xml:space="preserve"> </v>
          </cell>
        </row>
        <row r="23856">
          <cell r="A23856" t="str">
            <v>GV552-0000000-J82</v>
          </cell>
          <cell r="B23856" t="str">
            <v>Helmet,V-Gard 500,NV,blu,FT,NOBLE</v>
          </cell>
          <cell r="C23856" t="str">
            <v xml:space="preserve"> </v>
          </cell>
        </row>
        <row r="23857">
          <cell r="A23857" t="str">
            <v>GV552-0000000-L93</v>
          </cell>
          <cell r="B23857" t="str">
            <v>HELMET,V-GARD 500,NV,BLU,FTIII+PVC HSI L</v>
          </cell>
          <cell r="C23857" t="str">
            <v xml:space="preserve"> </v>
          </cell>
        </row>
        <row r="23858">
          <cell r="A23858" t="str">
            <v>GV552-0000000-L94</v>
          </cell>
          <cell r="B23858" t="str">
            <v>HELMET,V-GARD 500,NV,BLU,FTIII+PVC HSI C</v>
          </cell>
          <cell r="C23858" t="str">
            <v xml:space="preserve"> </v>
          </cell>
        </row>
        <row r="23859">
          <cell r="A23859" t="str">
            <v>GV552-0000000-M52</v>
          </cell>
          <cell r="B23859" t="str">
            <v>HELMET,V-GARD 500,NV,BLU,FTIII+PVC ESG</v>
          </cell>
          <cell r="C23859" t="str">
            <v xml:space="preserve"> </v>
          </cell>
        </row>
        <row r="23860">
          <cell r="A23860" t="str">
            <v>GV552-0000000-O02</v>
          </cell>
          <cell r="B23860" t="str">
            <v>Helmet,V-Gard 500,NV,blu,FTIII+PVCHertel</v>
          </cell>
          <cell r="C23860" t="str">
            <v xml:space="preserve"> </v>
          </cell>
        </row>
        <row r="23861">
          <cell r="A23861" t="str">
            <v>GV552-0000040-617</v>
          </cell>
          <cell r="B23861" t="str">
            <v>V-Gard 500 blue FT WESTWAY 1 color</v>
          </cell>
          <cell r="C23861" t="str">
            <v xml:space="preserve"> </v>
          </cell>
        </row>
        <row r="23862">
          <cell r="A23862" t="str">
            <v>GV552-00A0000-A96</v>
          </cell>
          <cell r="B23862" t="str">
            <v>V-GARD 500 NV BLUE FTIII+PVC BILFINGER W</v>
          </cell>
          <cell r="C23862" t="str">
            <v xml:space="preserve"> </v>
          </cell>
        </row>
        <row r="23863">
          <cell r="A23863" t="str">
            <v>GV552-00A0000-D26</v>
          </cell>
          <cell r="B23863" t="str">
            <v>V-GARD 500 NV BLUE FTIII+PVC URACA WHITE</v>
          </cell>
          <cell r="C23863" t="str">
            <v xml:space="preserve"> </v>
          </cell>
        </row>
        <row r="23864">
          <cell r="A23864" t="str">
            <v>GV552-1000000-492</v>
          </cell>
          <cell r="B23864" t="str">
            <v>V-GARD 500 BLAU FTIII+PVC JUST VEOLIA WH</v>
          </cell>
          <cell r="C23864" t="str">
            <v xml:space="preserve"> </v>
          </cell>
        </row>
        <row r="23865">
          <cell r="A23865" t="str">
            <v>GV559-00A0030-867</v>
          </cell>
          <cell r="B23865" t="str">
            <v>Helmet,V-Gard 500,NV,blu,FTIII+FRUTGERS</v>
          </cell>
          <cell r="C23865" t="str">
            <v xml:space="preserve"> </v>
          </cell>
        </row>
        <row r="23866">
          <cell r="A23866" t="str">
            <v>GV561-0000000-003</v>
          </cell>
          <cell r="B23866" t="str">
            <v>V-GARD 500 ORANGE PK+PVC TOTAL</v>
          </cell>
          <cell r="C23866" t="str">
            <v xml:space="preserve"> </v>
          </cell>
        </row>
        <row r="23867">
          <cell r="A23867" t="str">
            <v>GV561-0000000-015</v>
          </cell>
          <cell r="B23867" t="str">
            <v>V-GARD 500 ORANGE PK+PVC TRANSOCEAN</v>
          </cell>
          <cell r="C23867" t="str">
            <v xml:space="preserve"> </v>
          </cell>
        </row>
        <row r="23868">
          <cell r="A23868" t="str">
            <v>GV561-0000000-017</v>
          </cell>
          <cell r="B23868" t="str">
            <v>VGD 500 N/VT.ORANGE PK+PVC ROB.MC ALPINE</v>
          </cell>
          <cell r="C23868" t="str">
            <v xml:space="preserve"> </v>
          </cell>
        </row>
        <row r="23869">
          <cell r="A23869" t="str">
            <v>GV561-0000000-061</v>
          </cell>
          <cell r="B23869" t="str">
            <v>VGD 500 NVORANG PK+PVC SAIPEM COLOR</v>
          </cell>
          <cell r="C23869" t="str">
            <v xml:space="preserve"> </v>
          </cell>
        </row>
        <row r="23870">
          <cell r="A23870" t="str">
            <v>GV561-0000000-087</v>
          </cell>
          <cell r="B23870" t="str">
            <v>V-Gard 500 orange SO ESSO PETROLEUM</v>
          </cell>
          <cell r="C23870" t="str">
            <v xml:space="preserve"> </v>
          </cell>
        </row>
        <row r="23871">
          <cell r="A23871" t="str">
            <v>GV561-0000000-092</v>
          </cell>
          <cell r="B23871" t="str">
            <v>VGD 500 NVORANG PK+PVC DIAMOND SHOR</v>
          </cell>
          <cell r="C23871" t="str">
            <v xml:space="preserve"> </v>
          </cell>
        </row>
        <row r="23872">
          <cell r="A23872" t="str">
            <v>GV561-0000000-097</v>
          </cell>
          <cell r="B23872" t="str">
            <v>HELMET,V-GARD 500,NV,ORN,SO,HERTEL</v>
          </cell>
          <cell r="C23872" t="str">
            <v xml:space="preserve"> </v>
          </cell>
        </row>
        <row r="23873">
          <cell r="A23873" t="str">
            <v>GV561-0000000-104</v>
          </cell>
          <cell r="B23873" t="str">
            <v>V-GARD 500 NV ORANGE PK+PVC CAP/SUPERV</v>
          </cell>
          <cell r="C23873" t="str">
            <v xml:space="preserve"> </v>
          </cell>
        </row>
        <row r="23874">
          <cell r="A23874" t="str">
            <v>GV561-0000000-133</v>
          </cell>
          <cell r="B23874" t="str">
            <v>VGARD 500 NV ORANGE PK+PVC SHEPHERD</v>
          </cell>
          <cell r="C23874" t="str">
            <v xml:space="preserve"> </v>
          </cell>
        </row>
        <row r="23875">
          <cell r="A23875" t="str">
            <v>GV561-0000000-209</v>
          </cell>
          <cell r="B23875" t="str">
            <v>VGARD 500 NV ORANGE PK+PVC VANTAGE</v>
          </cell>
          <cell r="C23875" t="str">
            <v xml:space="preserve"> </v>
          </cell>
        </row>
        <row r="23876">
          <cell r="A23876" t="str">
            <v>GV561-0000000-223</v>
          </cell>
          <cell r="B23876" t="str">
            <v>V-Gard 500 orange SO CAPE</v>
          </cell>
          <cell r="C23876" t="str">
            <v xml:space="preserve"> </v>
          </cell>
        </row>
        <row r="23877">
          <cell r="A23877" t="str">
            <v>GV561-0000000-253</v>
          </cell>
          <cell r="B23877" t="str">
            <v>VGD 500 N/VT.ORANGE PK+PVC ODFJELL DRIL.</v>
          </cell>
          <cell r="C23877" t="str">
            <v xml:space="preserve"> </v>
          </cell>
        </row>
        <row r="23878">
          <cell r="A23878" t="str">
            <v>GV561-0000000-283</v>
          </cell>
          <cell r="B23878" t="str">
            <v>V-Gard 500 orange SO SAIPEM SAFETY</v>
          </cell>
          <cell r="C23878" t="str">
            <v xml:space="preserve"> </v>
          </cell>
        </row>
        <row r="23879">
          <cell r="A23879" t="str">
            <v>GV561-0000000-286</v>
          </cell>
          <cell r="B23879" t="str">
            <v>V-GARD 500 NV ORANGE PK+PVC EDF ENERGY</v>
          </cell>
          <cell r="C23879" t="str">
            <v xml:space="preserve"> </v>
          </cell>
        </row>
        <row r="23880">
          <cell r="A23880" t="str">
            <v>GV561-0000000-355</v>
          </cell>
          <cell r="B23880" t="str">
            <v>V-GARD 500 ORANGE PK+PVC SCHLUMBERGER WH</v>
          </cell>
          <cell r="C23880" t="str">
            <v xml:space="preserve"> </v>
          </cell>
        </row>
        <row r="23881">
          <cell r="A23881" t="str">
            <v>GV561-0000000-380</v>
          </cell>
          <cell r="B23881" t="str">
            <v>V-GARD 500 ORANGE PK+PVC PX</v>
          </cell>
          <cell r="C23881" t="str">
            <v xml:space="preserve"> </v>
          </cell>
        </row>
        <row r="23882">
          <cell r="A23882" t="str">
            <v>GV561-0000000-416</v>
          </cell>
          <cell r="B23882" t="str">
            <v>V-GARD 500 NV ORANGE PK+PVC LION EXPRO</v>
          </cell>
          <cell r="C23882" t="str">
            <v xml:space="preserve"> </v>
          </cell>
        </row>
        <row r="23883">
          <cell r="A23883" t="str">
            <v>GV561-0000000-581</v>
          </cell>
          <cell r="B23883" t="str">
            <v>V-GARD 500 ORANGE PK+PVC SIEMENS WHITE 2</v>
          </cell>
          <cell r="C23883" t="str">
            <v xml:space="preserve"> </v>
          </cell>
        </row>
        <row r="23884">
          <cell r="A23884" t="str">
            <v>GV561-0000000-654</v>
          </cell>
          <cell r="B23884" t="str">
            <v>V-GARD 500 ORANGE PK+PVC MOORTOWN H. ORA</v>
          </cell>
          <cell r="C23884" t="str">
            <v xml:space="preserve"> </v>
          </cell>
        </row>
        <row r="23885">
          <cell r="A23885" t="str">
            <v>GV561-0000000-660</v>
          </cell>
          <cell r="B23885" t="str">
            <v>V-GARD 500 ORANGE PK+PVC SAIPEM ENI H.OR</v>
          </cell>
          <cell r="C23885" t="str">
            <v xml:space="preserve"> </v>
          </cell>
        </row>
        <row r="23886">
          <cell r="A23886" t="str">
            <v>GV561-0000000-661</v>
          </cell>
          <cell r="B23886" t="str">
            <v>V-GARD 500 ORANGE PK+PVC ENI SAIPEM</v>
          </cell>
          <cell r="C23886" t="str">
            <v xml:space="preserve"> </v>
          </cell>
        </row>
        <row r="23887">
          <cell r="A23887" t="str">
            <v>GV561-0000000-680</v>
          </cell>
          <cell r="B23887" t="str">
            <v>V-GARD 500 ORANGE PK+PVC IBP ORANGE SHEL</v>
          </cell>
          <cell r="C23887" t="str">
            <v xml:space="preserve"> </v>
          </cell>
        </row>
        <row r="23888">
          <cell r="A23888" t="str">
            <v>GV561-0000000-771</v>
          </cell>
          <cell r="B23888" t="str">
            <v>V-GARD 500 NV ORANGE PK+PVC FORTH C.WH</v>
          </cell>
          <cell r="C23888" t="str">
            <v xml:space="preserve"> </v>
          </cell>
        </row>
        <row r="23889">
          <cell r="A23889" t="str">
            <v>GV561-0000000-929</v>
          </cell>
          <cell r="B23889" t="str">
            <v>V-GARD 500 ORANGE PK+PVC AWILCO SAFETY R</v>
          </cell>
          <cell r="C23889" t="str">
            <v xml:space="preserve"> </v>
          </cell>
        </row>
        <row r="23890">
          <cell r="A23890" t="str">
            <v>GV561-0000000-945</v>
          </cell>
          <cell r="B23890" t="str">
            <v>V-GARD 500 ORANGE PK+PVC WEATHERFORD WHI</v>
          </cell>
          <cell r="C23890" t="str">
            <v xml:space="preserve"> </v>
          </cell>
        </row>
        <row r="23891">
          <cell r="A23891" t="str">
            <v>GV561-0000000-C77</v>
          </cell>
          <cell r="B23891" t="str">
            <v>V-GARD 500 NV ORANGE PK+PVC TROCEAN FR</v>
          </cell>
          <cell r="C23891" t="str">
            <v xml:space="preserve"> </v>
          </cell>
        </row>
        <row r="23892">
          <cell r="A23892" t="str">
            <v>GV561-0000000-E66</v>
          </cell>
          <cell r="B23892" t="str">
            <v>V-GARD 500 NV ORANGE PK+PVC SHEPERD WH</v>
          </cell>
          <cell r="C23892" t="str">
            <v xml:space="preserve"> </v>
          </cell>
        </row>
        <row r="23893">
          <cell r="A23893" t="str">
            <v>GV561-0000000-G11</v>
          </cell>
          <cell r="B23893" t="str">
            <v>V-GARD 500 NV ORANGE PK+PVC SQEP</v>
          </cell>
          <cell r="C23893" t="str">
            <v xml:space="preserve"> </v>
          </cell>
        </row>
        <row r="23894">
          <cell r="A23894" t="str">
            <v>GV561-0000000-I92</v>
          </cell>
          <cell r="B23894" t="str">
            <v>V-GARD 500 NV ORANGE PK+PVC JESSOPS C.</v>
          </cell>
          <cell r="C23894" t="str">
            <v xml:space="preserve"> </v>
          </cell>
        </row>
        <row r="23895">
          <cell r="A23895" t="str">
            <v>GV561-0000000-O58</v>
          </cell>
          <cell r="B23895" t="str">
            <v>Helm,V-Gard 500,NV,orn,PK+PVCDIAMOND V2</v>
          </cell>
          <cell r="C23895" t="str">
            <v xml:space="preserve"> </v>
          </cell>
        </row>
        <row r="23896">
          <cell r="A23896" t="str">
            <v>GV561-0000000-R07</v>
          </cell>
          <cell r="B23896" t="str">
            <v>Helmet,V-Gard 500,NV,orn,PK+PVCLEGGAT PL</v>
          </cell>
          <cell r="C23896" t="str">
            <v xml:space="preserve"> </v>
          </cell>
        </row>
        <row r="23897">
          <cell r="A23897" t="str">
            <v>GV561-0000000-S46</v>
          </cell>
          <cell r="B23897" t="str">
            <v>Helmet,V-Gard 500,NV,orn,PK+PVCamec fost</v>
          </cell>
          <cell r="C23897" t="str">
            <v xml:space="preserve"> </v>
          </cell>
        </row>
        <row r="23898">
          <cell r="A23898" t="str">
            <v>GV561-0000000-U38</v>
          </cell>
          <cell r="B23898" t="str">
            <v>Helmet,V-Gard 500,NV,orn,PK+PVCCoNiChem</v>
          </cell>
          <cell r="C23898" t="str">
            <v xml:space="preserve"> </v>
          </cell>
        </row>
        <row r="23899">
          <cell r="A23899" t="str">
            <v>GV561-0000000-V32</v>
          </cell>
          <cell r="B23899" t="str">
            <v>Helmet,V-Gard 500,NV,orn,PK+PVCVISITOR F</v>
          </cell>
          <cell r="C23899" t="str">
            <v xml:space="preserve"> </v>
          </cell>
        </row>
        <row r="23900">
          <cell r="A23900" t="str">
            <v>GV561-00A0000-J41</v>
          </cell>
          <cell r="B23900" t="str">
            <v>V-GARD 500 NV ORANGE PK+PVC SW//M</v>
          </cell>
          <cell r="C23900" t="str">
            <v xml:space="preserve"> </v>
          </cell>
        </row>
        <row r="23901">
          <cell r="A23901" t="str">
            <v>GV561-2000000-M86</v>
          </cell>
          <cell r="B23901" t="str">
            <v>Helmet,V-Gard 500,NV,orn,PK+PVCHERVE THE</v>
          </cell>
          <cell r="C23901" t="str">
            <v xml:space="preserve"> </v>
          </cell>
        </row>
        <row r="23902">
          <cell r="A23902" t="str">
            <v>GV562-0000000-015</v>
          </cell>
          <cell r="B23902" t="str">
            <v>V-GARD 500 NV ORANGE FTIII+PVC TRANSOCEA</v>
          </cell>
          <cell r="C23902" t="str">
            <v xml:space="preserve"> </v>
          </cell>
        </row>
        <row r="23903">
          <cell r="A23903" t="str">
            <v>GV562-0000000-221</v>
          </cell>
          <cell r="B23903" t="str">
            <v>VGARD 500 NV ORANGE FTIII+PVC OREGON</v>
          </cell>
          <cell r="C23903" t="str">
            <v xml:space="preserve"> </v>
          </cell>
        </row>
        <row r="23904">
          <cell r="A23904" t="str">
            <v>GV562-0000000-308</v>
          </cell>
          <cell r="B23904" t="str">
            <v>V-GARD 500 ORANGE FTIII+PVC NIPPON GOHSE</v>
          </cell>
          <cell r="C23904" t="str">
            <v xml:space="preserve"> </v>
          </cell>
        </row>
        <row r="23905">
          <cell r="A23905" t="str">
            <v>GV562-0000000-385</v>
          </cell>
          <cell r="B23905" t="str">
            <v>V-GARD 500 ORANGE FTIII+PVC V (ESSO)</v>
          </cell>
          <cell r="C23905" t="str">
            <v xml:space="preserve"> </v>
          </cell>
        </row>
        <row r="23906">
          <cell r="A23906" t="str">
            <v>GV562-0000000-584</v>
          </cell>
          <cell r="B23906" t="str">
            <v>V-GARD 500 ORANGE FTIII+PVC E-ON WHITE</v>
          </cell>
          <cell r="C23906" t="str">
            <v xml:space="preserve"> </v>
          </cell>
        </row>
        <row r="23907">
          <cell r="A23907" t="str">
            <v>GV562-0000000-617</v>
          </cell>
          <cell r="B23907" t="str">
            <v>V-GARD 500 ORANGE FTIII+PVC WESTWAY 1 CO</v>
          </cell>
          <cell r="C23907" t="str">
            <v xml:space="preserve"> </v>
          </cell>
        </row>
        <row r="23908">
          <cell r="A23908" t="str">
            <v>GV562-0000000-618</v>
          </cell>
          <cell r="B23908" t="str">
            <v>V-Gard 500 orange FT WESTWAY 3 color</v>
          </cell>
          <cell r="C23908" t="str">
            <v xml:space="preserve"> </v>
          </cell>
        </row>
        <row r="23909">
          <cell r="A23909" t="str">
            <v>GV562-0000000-843</v>
          </cell>
          <cell r="B23909" t="str">
            <v>V-GARD 500 ORANGE FTIII+PVC KLEVEN MARIT</v>
          </cell>
          <cell r="C23909" t="str">
            <v xml:space="preserve"> </v>
          </cell>
        </row>
        <row r="23910">
          <cell r="A23910" t="str">
            <v>GV562-0000000-A66</v>
          </cell>
          <cell r="B23910" t="str">
            <v>V-GARD 500 NV ORANGE FTIII+PVC KLEVEN WH</v>
          </cell>
          <cell r="C23910" t="str">
            <v xml:space="preserve"> </v>
          </cell>
        </row>
        <row r="23911">
          <cell r="A23911" t="str">
            <v>GV562-0000000-C29</v>
          </cell>
          <cell r="B23911" t="str">
            <v>V-GARD 500 NV ORANGE FTIII+PVC VISITR BL</v>
          </cell>
          <cell r="C23911" t="str">
            <v xml:space="preserve"> </v>
          </cell>
        </row>
        <row r="23912">
          <cell r="A23912" t="str">
            <v>GV562-0000000-C75</v>
          </cell>
          <cell r="B23912" t="str">
            <v>HELMET,V-GARD 500,NV,ORN,FTIII+PVC BILFI</v>
          </cell>
          <cell r="C23912" t="str">
            <v xml:space="preserve"> </v>
          </cell>
        </row>
        <row r="23913">
          <cell r="A23913" t="str">
            <v>GV562-0000000-C77</v>
          </cell>
          <cell r="B23913" t="str">
            <v>V-GARD 500 NV ORANGE FTIII+PVC TRANSOCEA</v>
          </cell>
          <cell r="C23913" t="str">
            <v xml:space="preserve"> </v>
          </cell>
        </row>
        <row r="23914">
          <cell r="A23914" t="str">
            <v>GV562-0000000-E48</v>
          </cell>
          <cell r="B23914" t="str">
            <v>V-GARD 500 NV ORANGE FTIII+PVC SVEVIA WH</v>
          </cell>
          <cell r="C23914" t="str">
            <v xml:space="preserve"> </v>
          </cell>
        </row>
        <row r="23915">
          <cell r="A23915" t="str">
            <v>GV562-0000000-I92</v>
          </cell>
          <cell r="B23915" t="str">
            <v>V-GARD 500 NV ORANGE FTIII+PVC JESSOPS C</v>
          </cell>
          <cell r="C23915" t="str">
            <v xml:space="preserve"> </v>
          </cell>
        </row>
        <row r="23916">
          <cell r="A23916" t="str">
            <v>GV562-0000000-L97</v>
          </cell>
          <cell r="B23916" t="str">
            <v>Helmet,V-Gard 500,NV,orn,FT,HERTEL rouge</v>
          </cell>
          <cell r="C23916" t="str">
            <v xml:space="preserve"> </v>
          </cell>
        </row>
        <row r="23917">
          <cell r="A23917" t="str">
            <v>GV562-0000000-O02</v>
          </cell>
          <cell r="B23917" t="str">
            <v>Helmet,V-Gard 500,NV,orn,FTIII+PVChertel</v>
          </cell>
          <cell r="C23917" t="str">
            <v xml:space="preserve"> </v>
          </cell>
        </row>
        <row r="23918">
          <cell r="A23918" t="str">
            <v>GV562-0000000-U83</v>
          </cell>
          <cell r="B23918" t="str">
            <v>Helmet,V-Gard 500,NV,orn,FTIII+PVCSATM</v>
          </cell>
          <cell r="C23918" t="str">
            <v xml:space="preserve"> </v>
          </cell>
        </row>
        <row r="23919">
          <cell r="A23919" t="str">
            <v>GV562-0000040-617</v>
          </cell>
          <cell r="B23919" t="str">
            <v>V-GARD 500 ORANGE FTIII+PVC WESTWAY 1 CO</v>
          </cell>
          <cell r="C23919" t="str">
            <v xml:space="preserve"> </v>
          </cell>
        </row>
        <row r="23920">
          <cell r="A23920" t="str">
            <v>GV562-00A0000-J41</v>
          </cell>
          <cell r="B23920" t="str">
            <v>V-GARD 500 NV ORANGE FTIII+PVC SW//M</v>
          </cell>
          <cell r="C23920" t="str">
            <v xml:space="preserve"> </v>
          </cell>
        </row>
        <row r="23921">
          <cell r="A23921" t="str">
            <v>GV562-1000000-492</v>
          </cell>
          <cell r="B23921" t="str">
            <v>V-Gard 500 orange FT JUST VEOLIA white</v>
          </cell>
          <cell r="C23921" t="str">
            <v xml:space="preserve"> </v>
          </cell>
        </row>
        <row r="23922">
          <cell r="A23922" t="str">
            <v>GV562-2000000-034</v>
          </cell>
          <cell r="B23922" t="str">
            <v>V-GARD 500 ORANGE FTIII+PVC TCO</v>
          </cell>
          <cell r="C23922" t="str">
            <v xml:space="preserve"> </v>
          </cell>
        </row>
        <row r="23923">
          <cell r="A23923" t="str">
            <v>GV569-0000000-Y94</v>
          </cell>
          <cell r="B23923" t="str">
            <v>Helmet,V-Gard 500,NV,orn,FTIII+FTOTAL 25</v>
          </cell>
          <cell r="C23923" t="str">
            <v xml:space="preserve"> </v>
          </cell>
        </row>
        <row r="23924">
          <cell r="A23924" t="str">
            <v>GV571-0000000-070</v>
          </cell>
          <cell r="B23924" t="str">
            <v>V-GARD 500 GREY+PVC ENSCO</v>
          </cell>
          <cell r="C23924" t="str">
            <v xml:space="preserve"> </v>
          </cell>
        </row>
        <row r="23925">
          <cell r="A23925" t="str">
            <v>GV571-0000000-092</v>
          </cell>
          <cell r="B23925" t="str">
            <v>VGD 500 NVGREY PK+PVC DIAMOND SHORE</v>
          </cell>
          <cell r="C23925" t="str">
            <v xml:space="preserve"> </v>
          </cell>
        </row>
        <row r="23926">
          <cell r="A23926" t="str">
            <v>GV571-0000000-253</v>
          </cell>
          <cell r="B23926" t="str">
            <v>Helmet,V-Gard 500,NV,gra,PK+PVCODFJELL D</v>
          </cell>
          <cell r="C23926" t="str">
            <v xml:space="preserve"> </v>
          </cell>
        </row>
        <row r="23927">
          <cell r="A23927" t="str">
            <v>GV571-0000000-334</v>
          </cell>
          <cell r="B23927" t="str">
            <v>V-GARD 500 GREY+PVC SCOTTISH WOODLANDS</v>
          </cell>
          <cell r="C23927" t="str">
            <v xml:space="preserve"> </v>
          </cell>
        </row>
        <row r="23928">
          <cell r="A23928" t="str">
            <v>GV571-0000000-380</v>
          </cell>
          <cell r="B23928" t="str">
            <v>V-GARD 500 GREY+PVC PX</v>
          </cell>
          <cell r="C23928" t="str">
            <v xml:space="preserve"> </v>
          </cell>
        </row>
        <row r="23929">
          <cell r="A23929" t="str">
            <v>GV571-0000000-N12</v>
          </cell>
          <cell r="B23929" t="str">
            <v>Helmet,V-Gard 500,NV,gra,PK+PVCENSCO V2</v>
          </cell>
          <cell r="C23929" t="str">
            <v xml:space="preserve"> </v>
          </cell>
        </row>
        <row r="23930">
          <cell r="A23930" t="str">
            <v>GV571-0000000-O58</v>
          </cell>
          <cell r="B23930" t="str">
            <v>Helm,V-Gard 500,NV,gra,PK+PVCDIAMOND V2</v>
          </cell>
          <cell r="C23930" t="str">
            <v xml:space="preserve"> </v>
          </cell>
        </row>
        <row r="23931">
          <cell r="A23931" t="str">
            <v>GV571-0000000-P19</v>
          </cell>
          <cell r="B23931" t="str">
            <v>Helmet,V-Gard 500,NV,gra,PK+PVC1st ACE S</v>
          </cell>
          <cell r="C23931" t="str">
            <v xml:space="preserve"> </v>
          </cell>
        </row>
        <row r="23932">
          <cell r="A23932" t="str">
            <v>GV572-0000000-745</v>
          </cell>
          <cell r="B23932" t="str">
            <v>V-GARD 500 GREY FTIII+PVC EDF ENERGY RAD</v>
          </cell>
          <cell r="C23932" t="str">
            <v xml:space="preserve"> </v>
          </cell>
        </row>
        <row r="23933">
          <cell r="A23933" t="str">
            <v>GV572-0000000-812</v>
          </cell>
          <cell r="B23933" t="str">
            <v>V-GARD 500 NV GREY FTIII+PVC VG ACCESSOR</v>
          </cell>
          <cell r="C23933" t="str">
            <v xml:space="preserve"> </v>
          </cell>
        </row>
        <row r="23934">
          <cell r="A23934" t="str">
            <v>GV572-0000000-C10</v>
          </cell>
          <cell r="B23934" t="str">
            <v>V-GARD 500 NV GREY FTIII+PVC NIGERDOCK</v>
          </cell>
          <cell r="C23934" t="str">
            <v xml:space="preserve"> </v>
          </cell>
        </row>
        <row r="23935">
          <cell r="A23935" t="str">
            <v>GV572-0000000-X97</v>
          </cell>
          <cell r="B23935" t="str">
            <v>Helmet,V-Gard 500,NV,gra,FTIII+PVCVinsen</v>
          </cell>
          <cell r="C23935" t="str">
            <v xml:space="preserve"> </v>
          </cell>
        </row>
        <row r="23936">
          <cell r="A23936" t="str">
            <v>GV572-0000340-812</v>
          </cell>
          <cell r="B23936" t="str">
            <v>V-GARD 500 NV GREY FTIII+PVC VG ACCESSOR</v>
          </cell>
          <cell r="C23936" t="str">
            <v xml:space="preserve"> </v>
          </cell>
        </row>
        <row r="23937">
          <cell r="A23937" t="str">
            <v>GV572-00A0000-550</v>
          </cell>
          <cell r="B23937" t="str">
            <v>V-GARD 500 GREY FTIII+PVC GAST AWW</v>
          </cell>
          <cell r="C23937" t="str">
            <v xml:space="preserve"> </v>
          </cell>
        </row>
        <row r="23938">
          <cell r="A23938" t="str">
            <v>GV572-3000500-Y42</v>
          </cell>
          <cell r="B23938" t="str">
            <v>Helmet,V-Gard 500,NV,gra,FTIII+PVCHORIZO</v>
          </cell>
          <cell r="C23938" t="str">
            <v xml:space="preserve"> </v>
          </cell>
        </row>
        <row r="23939">
          <cell r="A23939" t="str">
            <v>GV581-0000000-256</v>
          </cell>
          <cell r="B23939" t="str">
            <v>V-GARD 500 BLACK PK+PVC DUNNE</v>
          </cell>
          <cell r="C23939" t="str">
            <v xml:space="preserve"> </v>
          </cell>
        </row>
        <row r="23940">
          <cell r="A23940" t="str">
            <v>GV581-0000000-337</v>
          </cell>
          <cell r="B23940" t="str">
            <v>VGD 500 NVBLACK PK+PVC AHEARN GROUP</v>
          </cell>
          <cell r="C23940" t="str">
            <v xml:space="preserve"> </v>
          </cell>
        </row>
        <row r="23941">
          <cell r="A23941" t="str">
            <v>GV581-0000000-390</v>
          </cell>
          <cell r="B23941" t="str">
            <v>VGARD 500 NV BLACK PK+PVC CMF WHITE</v>
          </cell>
          <cell r="C23941" t="str">
            <v xml:space="preserve"> </v>
          </cell>
        </row>
        <row r="23942">
          <cell r="A23942" t="str">
            <v>GV581-0000000-444</v>
          </cell>
          <cell r="B23942" t="str">
            <v>V-GARD 500 BLACK PK+PVC MOORTOWN WHITE</v>
          </cell>
          <cell r="C23942" t="str">
            <v xml:space="preserve"> </v>
          </cell>
        </row>
        <row r="23943">
          <cell r="A23943" t="str">
            <v>GV581-0000000-459</v>
          </cell>
          <cell r="B23943" t="str">
            <v>V-GARD 500 BLACK PK+PVC MORRISROE</v>
          </cell>
          <cell r="C23943" t="str">
            <v xml:space="preserve"> </v>
          </cell>
        </row>
        <row r="23944">
          <cell r="A23944" t="str">
            <v>GV581-0000000-517</v>
          </cell>
          <cell r="B23944" t="str">
            <v>V-GARD 500 BLACK PK+PVC EDF ENERGY SECUR</v>
          </cell>
          <cell r="C23944" t="str">
            <v xml:space="preserve"> </v>
          </cell>
        </row>
        <row r="23945">
          <cell r="A23945" t="str">
            <v>GV581-0000000-594</v>
          </cell>
          <cell r="B23945" t="str">
            <v>V-GARD 500 BLACK PK+PVC LUDDON BLACK HEL</v>
          </cell>
          <cell r="C23945" t="str">
            <v xml:space="preserve"> </v>
          </cell>
        </row>
        <row r="23946">
          <cell r="A23946" t="str">
            <v>GV581-0000000-606</v>
          </cell>
          <cell r="B23946" t="str">
            <v>V-GARD 500 BLACK PK+PVC HERZOG &amp; DE MEUR</v>
          </cell>
          <cell r="C23946" t="str">
            <v xml:space="preserve"> </v>
          </cell>
        </row>
        <row r="23947">
          <cell r="A23947" t="str">
            <v>GV581-0000000-646</v>
          </cell>
          <cell r="B23947" t="str">
            <v>V-GARD 500 BLACK PK+PVC ELLMER WHITE BAC</v>
          </cell>
          <cell r="C23947" t="str">
            <v xml:space="preserve"> </v>
          </cell>
        </row>
        <row r="23948">
          <cell r="A23948" t="str">
            <v>GV581-0000000-679</v>
          </cell>
          <cell r="B23948" t="str">
            <v>V-GARD 500 BLACK PK+PVC IBP WHITE BACK.</v>
          </cell>
          <cell r="C23948" t="str">
            <v xml:space="preserve"> </v>
          </cell>
        </row>
        <row r="23949">
          <cell r="A23949" t="str">
            <v>GV581-0000000-744</v>
          </cell>
          <cell r="B23949" t="str">
            <v>V-GARD 500 BLACK PK+PVC ANESCO</v>
          </cell>
          <cell r="C23949" t="str">
            <v xml:space="preserve"> </v>
          </cell>
        </row>
        <row r="23950">
          <cell r="A23950" t="str">
            <v>GV581-0000000-AM6</v>
          </cell>
          <cell r="B23950" t="str">
            <v>Helmet,V-Gard 500,NV,blk,PK+PVC FUGRO</v>
          </cell>
          <cell r="C23950" t="str">
            <v xml:space="preserve"> </v>
          </cell>
        </row>
        <row r="23951">
          <cell r="A23951" t="str">
            <v>GV581-0000000-J61</v>
          </cell>
          <cell r="B23951" t="str">
            <v>V-GARD 500 NV BLACK PK+PVC RAGGNAR</v>
          </cell>
          <cell r="C23951" t="str">
            <v xml:space="preserve"> </v>
          </cell>
        </row>
        <row r="23952">
          <cell r="A23952" t="str">
            <v>GV581-0000000-J77</v>
          </cell>
          <cell r="B23952" t="str">
            <v>HELMET,V-GARD 500,NV,BLK,PK+PVC,WORKING</v>
          </cell>
          <cell r="C23952" t="str">
            <v xml:space="preserve"> </v>
          </cell>
        </row>
        <row r="23953">
          <cell r="A23953" t="str">
            <v>GV581-0000000-P33</v>
          </cell>
          <cell r="B23953" t="str">
            <v>Helmet,V-Gard 500,NV,blk,PK+PVCCASTLE BU</v>
          </cell>
          <cell r="C23953" t="str">
            <v xml:space="preserve"> </v>
          </cell>
        </row>
        <row r="23954">
          <cell r="A23954" t="str">
            <v>GV581-0000000-T05</v>
          </cell>
          <cell r="B23954" t="str">
            <v>Helmet,V-Gard 500,NV,blk,PK+PVCCO Contra</v>
          </cell>
          <cell r="C23954" t="str">
            <v xml:space="preserve"> </v>
          </cell>
        </row>
        <row r="23955">
          <cell r="A23955" t="str">
            <v>GV582-0000000-517</v>
          </cell>
          <cell r="B23955" t="str">
            <v>V-GARD 500 BLACK FTIII+PVC EDF ENERGY SE</v>
          </cell>
          <cell r="C23955" t="str">
            <v xml:space="preserve"> </v>
          </cell>
        </row>
        <row r="23956">
          <cell r="A23956" t="str">
            <v>GV582-0000000-D25</v>
          </cell>
          <cell r="B23956" t="str">
            <v>V-GARD 500 NV BLACK FTIII+PVC EDF AREA O</v>
          </cell>
          <cell r="C23956" t="str">
            <v xml:space="preserve"> </v>
          </cell>
        </row>
        <row r="23957">
          <cell r="A23957" t="str">
            <v>GV582-0000000-D35</v>
          </cell>
          <cell r="B23957" t="str">
            <v>V-GARD 500 NV BLACK FTIII+PVC EDF NRGY 2</v>
          </cell>
          <cell r="C23957" t="str">
            <v xml:space="preserve"> </v>
          </cell>
        </row>
        <row r="23958">
          <cell r="A23958" t="str">
            <v>GV582-0000000-K71</v>
          </cell>
          <cell r="B23958" t="str">
            <v>V-GARD 500 NV BLACK FTIII+PVC REACTION</v>
          </cell>
          <cell r="C23958" t="str">
            <v xml:space="preserve"> </v>
          </cell>
        </row>
        <row r="23959">
          <cell r="A23959" t="str">
            <v>GV582-0000000-K91</v>
          </cell>
          <cell r="B23959" t="str">
            <v>V-GARD 500 NV BLACK FTIII+PVC MASTERM SE</v>
          </cell>
          <cell r="C23959" t="str">
            <v xml:space="preserve"> </v>
          </cell>
        </row>
        <row r="23960">
          <cell r="A23960" t="str">
            <v>GV582-0000000-L43</v>
          </cell>
          <cell r="B23960" t="str">
            <v>HELMET,V-GARD 500,NV,BLK,FTIII+PVCTOTAL</v>
          </cell>
          <cell r="C23960" t="str">
            <v xml:space="preserve"> </v>
          </cell>
        </row>
        <row r="23961">
          <cell r="A23961" t="str">
            <v>GV582-0000000-N87</v>
          </cell>
          <cell r="B23961" t="str">
            <v>Helmet,V-Gard 500,NV,blk,FTIII+PVCsse En</v>
          </cell>
          <cell r="C23961" t="str">
            <v xml:space="preserve"> </v>
          </cell>
        </row>
        <row r="23962">
          <cell r="A23962" t="str">
            <v>GV582-0000000-T03</v>
          </cell>
          <cell r="B23962" t="str">
            <v>Helmet,V-Gard 500,NV,blk,FTIII+PVCGESTIV</v>
          </cell>
          <cell r="C23962" t="str">
            <v xml:space="preserve"> </v>
          </cell>
        </row>
        <row r="23963">
          <cell r="A23963" t="str">
            <v>GV582-0000000-T85</v>
          </cell>
          <cell r="B23963" t="str">
            <v>Helmet,V-Gard 500,NV,blk,FTIII+PVCALTEMP</v>
          </cell>
          <cell r="C23963" t="str">
            <v xml:space="preserve"> </v>
          </cell>
        </row>
        <row r="23964">
          <cell r="A23964" t="str">
            <v>GV582-0000060-360</v>
          </cell>
          <cell r="B23964" t="str">
            <v>VGD 500 N/VT.BLACK FTIII+PVC MSA PREM PA</v>
          </cell>
          <cell r="C23964" t="str">
            <v xml:space="preserve"> </v>
          </cell>
        </row>
        <row r="23965">
          <cell r="A23965" t="str">
            <v>GV582-0000100-424</v>
          </cell>
          <cell r="B23965" t="str">
            <v>V-GARD 500 BLACK FTIII+PVC HERRENKNECHT</v>
          </cell>
          <cell r="C23965" t="str">
            <v xml:space="preserve"> </v>
          </cell>
        </row>
        <row r="23966">
          <cell r="A23966" t="str">
            <v>GV582-00A0000-478</v>
          </cell>
          <cell r="B23966" t="str">
            <v>V-GARD 500 BLACK FTIII+PVC K E</v>
          </cell>
          <cell r="C23966" t="str">
            <v xml:space="preserve"> </v>
          </cell>
        </row>
        <row r="23967">
          <cell r="A23967" t="str">
            <v>GV582-00A0000-G34</v>
          </cell>
          <cell r="B23967" t="str">
            <v>Helmet,V-Gard 500,NV,blk,FTIII+PVC CCHE</v>
          </cell>
          <cell r="C23967" t="str">
            <v xml:space="preserve"> </v>
          </cell>
        </row>
        <row r="23968">
          <cell r="A23968" t="str">
            <v>GV582-00A0060-531</v>
          </cell>
          <cell r="B23968" t="str">
            <v>V-GARD 500 BLACK FTIII+PVC AGIS INDUSTRI</v>
          </cell>
          <cell r="C23968" t="str">
            <v xml:space="preserve"> </v>
          </cell>
        </row>
        <row r="23969">
          <cell r="A23969" t="str">
            <v>GV592-30A0100-000</v>
          </cell>
          <cell r="B23969" t="str">
            <v>V-GARD 500 NV ORANGE HV FTIII+PVC</v>
          </cell>
          <cell r="C23969" t="str">
            <v xml:space="preserve"> </v>
          </cell>
        </row>
        <row r="23970">
          <cell r="A23970" t="str">
            <v>GV5C2-0000000-E16</v>
          </cell>
          <cell r="B23970" t="str">
            <v>V-GARD 500 NV GREEN LEMN FTIII+PVC BIL.4</v>
          </cell>
          <cell r="C23970" t="str">
            <v xml:space="preserve"> </v>
          </cell>
        </row>
        <row r="23971">
          <cell r="A23971" t="str">
            <v>GV612-00C0000-149</v>
          </cell>
          <cell r="B23971" t="str">
            <v>Helmet,V-Gard 200,V,wht,FTIII+PVCShield</v>
          </cell>
          <cell r="C23971" t="str">
            <v xml:space="preserve"> </v>
          </cell>
        </row>
        <row r="23972">
          <cell r="A23972" t="str">
            <v>GV649-00A0000-000</v>
          </cell>
          <cell r="B23972" t="str">
            <v>Helmet,V-Gard 200,V,grn,FTIII+F</v>
          </cell>
          <cell r="C23972" t="str">
            <v xml:space="preserve"> </v>
          </cell>
        </row>
        <row r="23973">
          <cell r="A23973" t="str">
            <v>GV912-0000000-O02</v>
          </cell>
          <cell r="B23973" t="str">
            <v>Helmet,V-Gard 520,NV,wht,FTIII+PVCHertel</v>
          </cell>
          <cell r="C23973" t="str">
            <v xml:space="preserve"> </v>
          </cell>
        </row>
        <row r="23974">
          <cell r="A23974" t="str">
            <v>GV911-0000000-018</v>
          </cell>
          <cell r="B23974" t="str">
            <v>V-GARD 520 WHITE PK+PVC LLOYD'S REGISTER</v>
          </cell>
          <cell r="C23974" t="str">
            <v xml:space="preserve"> </v>
          </cell>
        </row>
        <row r="23975">
          <cell r="A23975" t="str">
            <v>GV911-0000000-053</v>
          </cell>
          <cell r="B23975" t="str">
            <v>V-GARD 520 WHITE PK+PVC DSL ATWORK</v>
          </cell>
          <cell r="C23975" t="str">
            <v xml:space="preserve"> </v>
          </cell>
        </row>
        <row r="23976">
          <cell r="A23976" t="str">
            <v>GV911-0000000-066</v>
          </cell>
          <cell r="B23976" t="str">
            <v>V-GARD 520 WHITE PK+PVC INTERSERVE</v>
          </cell>
          <cell r="C23976" t="str">
            <v xml:space="preserve"> </v>
          </cell>
        </row>
        <row r="23977">
          <cell r="A23977" t="str">
            <v>GV911-0000000-079</v>
          </cell>
          <cell r="B23977" t="str">
            <v>V-Gard 520 white SO SSE</v>
          </cell>
          <cell r="C23977" t="str">
            <v xml:space="preserve"> </v>
          </cell>
        </row>
        <row r="23978">
          <cell r="A23978" t="str">
            <v>GV911-0000000-097</v>
          </cell>
          <cell r="B23978" t="str">
            <v>V-GARD 520 WHITE PK+PVC HERTEL</v>
          </cell>
          <cell r="C23978" t="str">
            <v xml:space="preserve"> </v>
          </cell>
        </row>
        <row r="23979">
          <cell r="A23979" t="str">
            <v>GV911-0000000-107</v>
          </cell>
          <cell r="B23979" t="str">
            <v>V-Gard 520 white SO WG red logo</v>
          </cell>
          <cell r="C23979" t="str">
            <v xml:space="preserve"> </v>
          </cell>
        </row>
        <row r="23980">
          <cell r="A23980" t="str">
            <v>GV911-0000000-123</v>
          </cell>
          <cell r="B23980" t="str">
            <v>V-Gard 520 white SO BASTOWS</v>
          </cell>
          <cell r="C23980" t="str">
            <v xml:space="preserve"> </v>
          </cell>
        </row>
        <row r="23981">
          <cell r="A23981" t="str">
            <v>GV911-0000000-193</v>
          </cell>
          <cell r="B23981" t="str">
            <v>V-Gard 520 white SO BYRNE BROTHERS</v>
          </cell>
          <cell r="C23981" t="str">
            <v xml:space="preserve"> </v>
          </cell>
        </row>
        <row r="23982">
          <cell r="A23982" t="str">
            <v>GV911-0000000-202</v>
          </cell>
          <cell r="B23982" t="str">
            <v>V-Gard 520 white SO BALFOUR BEATTY</v>
          </cell>
          <cell r="C23982" t="str">
            <v xml:space="preserve"> </v>
          </cell>
        </row>
        <row r="23983">
          <cell r="A23983" t="str">
            <v>GV911-0000000-223</v>
          </cell>
          <cell r="B23983" t="str">
            <v>V-GARD 520 WHITE PK+PVC CAPE</v>
          </cell>
          <cell r="C23983" t="str">
            <v xml:space="preserve"> </v>
          </cell>
        </row>
        <row r="23984">
          <cell r="A23984" t="str">
            <v>GV911-0000000-227</v>
          </cell>
          <cell r="B23984" t="str">
            <v>V-GARD 520 WHITE PK+PVC BRIDGES BUCKLE L</v>
          </cell>
          <cell r="C23984" t="str">
            <v xml:space="preserve"> </v>
          </cell>
        </row>
        <row r="23985">
          <cell r="A23985" t="str">
            <v>GV911-0000000-246</v>
          </cell>
          <cell r="B23985" t="str">
            <v>V-Gard 520 white SO MC CRORY SC</v>
          </cell>
          <cell r="C23985" t="str">
            <v xml:space="preserve"> </v>
          </cell>
        </row>
        <row r="23986">
          <cell r="A23986" t="str">
            <v>GV911-0000000-251</v>
          </cell>
          <cell r="B23986" t="str">
            <v>V-Gard 520 white SO CMF</v>
          </cell>
          <cell r="C23986" t="str">
            <v xml:space="preserve"> </v>
          </cell>
        </row>
        <row r="23987">
          <cell r="A23987" t="str">
            <v>GV911-0000000-272</v>
          </cell>
          <cell r="B23987" t="str">
            <v>V-GARD 520 WHITE PK+PVC CHEVRON</v>
          </cell>
          <cell r="C23987" t="str">
            <v xml:space="preserve"> </v>
          </cell>
        </row>
        <row r="23988">
          <cell r="A23988" t="str">
            <v>GV911-0000000-317</v>
          </cell>
          <cell r="B23988" t="str">
            <v>V-Gard 520 white SO HAGUE PLANT</v>
          </cell>
          <cell r="C23988" t="str">
            <v xml:space="preserve"> </v>
          </cell>
        </row>
        <row r="23989">
          <cell r="A23989" t="str">
            <v>GV911-0000000-394</v>
          </cell>
          <cell r="B23989" t="str">
            <v>V-Gard 520 white SO BBC FORMWORK</v>
          </cell>
          <cell r="C23989" t="str">
            <v xml:space="preserve"> </v>
          </cell>
        </row>
        <row r="23990">
          <cell r="A23990" t="str">
            <v>GV911-0000000-412</v>
          </cell>
          <cell r="B23990" t="str">
            <v>V-Gard 520 white SO ODE BLUE</v>
          </cell>
          <cell r="C23990" t="str">
            <v xml:space="preserve"> </v>
          </cell>
        </row>
        <row r="23991">
          <cell r="A23991" t="str">
            <v>GV911-0000000-426</v>
          </cell>
          <cell r="B23991" t="str">
            <v>Helmet,V-Gard 520,NV,wht,PK+PVC</v>
          </cell>
          <cell r="C23991" t="str">
            <v xml:space="preserve"> </v>
          </cell>
        </row>
        <row r="23992">
          <cell r="A23992" t="str">
            <v>GV911-0000000-442</v>
          </cell>
          <cell r="B23992" t="str">
            <v>V-GARD 520 WHITE PK+PVC HARSCO BLUE</v>
          </cell>
          <cell r="C23992" t="str">
            <v xml:space="preserve"> </v>
          </cell>
        </row>
        <row r="23993">
          <cell r="A23993" t="str">
            <v>GV911-0000000-463</v>
          </cell>
          <cell r="B23993" t="str">
            <v>V-GARD 520 WHITE PK+PVC PYEROY BLUE</v>
          </cell>
          <cell r="C23993" t="str">
            <v xml:space="preserve"> </v>
          </cell>
        </row>
        <row r="23994">
          <cell r="A23994" t="str">
            <v>GV911-0000000-490</v>
          </cell>
          <cell r="B23994" t="str">
            <v>V-GARD 520 WHITE PK+PVC HTB ELECTRICAL</v>
          </cell>
          <cell r="C23994" t="str">
            <v xml:space="preserve"> </v>
          </cell>
        </row>
        <row r="23995">
          <cell r="A23995" t="str">
            <v>GV911-0000000-507</v>
          </cell>
          <cell r="B23995" t="str">
            <v>V-GARD 520 WHITE PK+PVC BYRNE GROUP</v>
          </cell>
          <cell r="C23995" t="str">
            <v xml:space="preserve"> </v>
          </cell>
        </row>
        <row r="23996">
          <cell r="A23996" t="str">
            <v>GV911-0000000-521</v>
          </cell>
          <cell r="B23996" t="str">
            <v>V-GARD 520 WHITE PK+PVC GRANITE INTERNAT</v>
          </cell>
          <cell r="C23996" t="str">
            <v xml:space="preserve"> </v>
          </cell>
        </row>
        <row r="23997">
          <cell r="A23997" t="str">
            <v>GV911-0000000-525</v>
          </cell>
          <cell r="B23997" t="str">
            <v>V-Gard 520 white SO LPA PILOT</v>
          </cell>
          <cell r="C23997" t="str">
            <v xml:space="preserve"> </v>
          </cell>
        </row>
        <row r="23998">
          <cell r="A23998" t="str">
            <v>GV911-0000000-612</v>
          </cell>
          <cell r="B23998" t="str">
            <v>V-GARD 520 WHITE PK+PVC IAS ONLY</v>
          </cell>
          <cell r="C23998" t="str">
            <v xml:space="preserve"> </v>
          </cell>
        </row>
        <row r="23999">
          <cell r="A23999" t="str">
            <v>GV911-0000000-624</v>
          </cell>
          <cell r="B23999" t="str">
            <v>V-GARD 520 WHITE PK+PVC PROJECT SCAFFOLD</v>
          </cell>
          <cell r="C23999" t="str">
            <v xml:space="preserve"> </v>
          </cell>
        </row>
        <row r="24000">
          <cell r="A24000" t="str">
            <v>GV911-0000000-667</v>
          </cell>
          <cell r="B24000" t="str">
            <v>V-GARD 520 WHITE PK+PVC FORTH CROSSING</v>
          </cell>
          <cell r="C24000" t="str">
            <v xml:space="preserve"> </v>
          </cell>
        </row>
        <row r="24001">
          <cell r="A24001" t="str">
            <v>GV911-0000000-782</v>
          </cell>
          <cell r="B24001" t="str">
            <v>V-GARD 520 WHITE PK+PVC SKY SCAFFOLDING</v>
          </cell>
          <cell r="C24001" t="str">
            <v xml:space="preserve"> </v>
          </cell>
        </row>
        <row r="24002">
          <cell r="A24002" t="str">
            <v>GV911-0000000-798</v>
          </cell>
          <cell r="B24002" t="str">
            <v>V-GARD 520 WHITE PK+PVC SHS 2 COLORS</v>
          </cell>
          <cell r="C24002" t="str">
            <v xml:space="preserve"> </v>
          </cell>
        </row>
        <row r="24003">
          <cell r="A24003" t="str">
            <v>GV911-0000000-941</v>
          </cell>
          <cell r="B24003" t="str">
            <v>HELMET,V-GARD 520,NV,WHT,PK+PVC,RADWISE</v>
          </cell>
          <cell r="C24003" t="str">
            <v xml:space="preserve"> </v>
          </cell>
        </row>
        <row r="24004">
          <cell r="A24004" t="str">
            <v>GV911-0000000-962</v>
          </cell>
          <cell r="B24004" t="str">
            <v>Helmet,V-Gard 520,NV,wht,PK+PVCCOVER CRE</v>
          </cell>
          <cell r="C24004" t="str">
            <v xml:space="preserve"> </v>
          </cell>
        </row>
        <row r="24005">
          <cell r="A24005" t="str">
            <v>GV911-0000000-A31</v>
          </cell>
          <cell r="B24005" t="str">
            <v>V-GARD 520 WHITE PK+PVC LLORET</v>
          </cell>
          <cell r="C24005" t="str">
            <v xml:space="preserve"> </v>
          </cell>
        </row>
        <row r="24006">
          <cell r="A24006" t="str">
            <v>GV911-0000000-A69</v>
          </cell>
          <cell r="B24006" t="str">
            <v>V-GARD 520 WHITE PK+PVC REGIONAL SCAFFOL</v>
          </cell>
          <cell r="C24006" t="str">
            <v xml:space="preserve"> </v>
          </cell>
        </row>
        <row r="24007">
          <cell r="A24007" t="str">
            <v>GV911-0000000-B48</v>
          </cell>
          <cell r="B24007" t="str">
            <v>V-GARD 520 WHITE PK+PVC DSL WITHOUT PLC</v>
          </cell>
          <cell r="C24007" t="str">
            <v xml:space="preserve"> </v>
          </cell>
        </row>
        <row r="24008">
          <cell r="A24008" t="str">
            <v>GV911-0000000-D72</v>
          </cell>
          <cell r="B24008" t="str">
            <v>V-GARD 520 WHITE PK+PVC SAY</v>
          </cell>
          <cell r="C24008" t="str">
            <v xml:space="preserve"> </v>
          </cell>
        </row>
        <row r="24009">
          <cell r="A24009" t="str">
            <v>GV911-0000000-E24</v>
          </cell>
          <cell r="B24009" t="str">
            <v>V-GARD 520 WHITE PK+PVC SUBSEA 7 &amp; 7</v>
          </cell>
          <cell r="C24009" t="str">
            <v xml:space="preserve"> </v>
          </cell>
        </row>
        <row r="24010">
          <cell r="A24010" t="str">
            <v>GV911-0000000-E37</v>
          </cell>
          <cell r="B24010" t="str">
            <v>V-GARD 520 WHITE PK+PVC RADWISE</v>
          </cell>
          <cell r="C24010" t="str">
            <v xml:space="preserve"> </v>
          </cell>
        </row>
        <row r="24011">
          <cell r="A24011" t="str">
            <v>GV911-0000000-E59</v>
          </cell>
          <cell r="B24011" t="str">
            <v>V-GARD 520 WHITE PK+PVC PHD SHADED</v>
          </cell>
          <cell r="C24011" t="str">
            <v xml:space="preserve"> </v>
          </cell>
        </row>
        <row r="24012">
          <cell r="A24012" t="str">
            <v>GV911-0000000-H05</v>
          </cell>
          <cell r="B24012" t="str">
            <v>V-GARD 520 WHITE PK+PVC BATTERSEA POWER</v>
          </cell>
          <cell r="C24012" t="str">
            <v xml:space="preserve"> </v>
          </cell>
        </row>
        <row r="24013">
          <cell r="A24013" t="str">
            <v>GV911-0000000-H36</v>
          </cell>
          <cell r="B24013" t="str">
            <v>V-GARD 520 WHITE PK+PVC WORKPLACE SOLUTI</v>
          </cell>
          <cell r="C24013" t="str">
            <v xml:space="preserve"> </v>
          </cell>
        </row>
        <row r="24014">
          <cell r="A24014" t="str">
            <v>GV911-0000000-H78</v>
          </cell>
          <cell r="B24014" t="str">
            <v>V-GARD 520 WHITE PK+PVC WOOD GROUP BLACK</v>
          </cell>
          <cell r="C24014" t="str">
            <v xml:space="preserve"> </v>
          </cell>
        </row>
        <row r="24015">
          <cell r="A24015" t="str">
            <v>GV911-0000000-K37</v>
          </cell>
          <cell r="B24015" t="str">
            <v>V-GARD 520 WHITE PK+PVC TILSON SCAFFOLDI</v>
          </cell>
          <cell r="C24015" t="str">
            <v xml:space="preserve"> </v>
          </cell>
        </row>
        <row r="24016">
          <cell r="A24016" t="str">
            <v>GV911-0000000-L41</v>
          </cell>
          <cell r="B24016" t="str">
            <v>HELMET,V-GARD 520,NV,WHT,PK+PVC,ABC</v>
          </cell>
          <cell r="C24016" t="str">
            <v xml:space="preserve"> </v>
          </cell>
        </row>
        <row r="24017">
          <cell r="A24017" t="str">
            <v>GV911-0000000-O02</v>
          </cell>
          <cell r="B24017" t="str">
            <v>Helmet,V-Gard 520,NV,wht,PK+PVC hertel B</v>
          </cell>
          <cell r="C24017" t="str">
            <v xml:space="preserve"> </v>
          </cell>
        </row>
        <row r="24018">
          <cell r="A24018" t="str">
            <v>GV911-0000000-P30</v>
          </cell>
          <cell r="B24018" t="str">
            <v>Helmet,V-Gard 520,NV,wht,PK+PVCActavo</v>
          </cell>
          <cell r="C24018" t="str">
            <v xml:space="preserve"> </v>
          </cell>
        </row>
        <row r="24019">
          <cell r="A24019" t="str">
            <v>GV911-0000000-R06</v>
          </cell>
          <cell r="B24019" t="str">
            <v>Helmet,V-Gard 520,NV,wht,PK+PVCLR Blue</v>
          </cell>
          <cell r="C24019" t="str">
            <v xml:space="preserve"> </v>
          </cell>
        </row>
        <row r="24020">
          <cell r="A24020" t="str">
            <v>GV911-0000000-V69</v>
          </cell>
          <cell r="B24020" t="str">
            <v>Helmet,V-Gard 520,NV,wht,PK+PVCIRIS</v>
          </cell>
          <cell r="C24020" t="str">
            <v xml:space="preserve"> </v>
          </cell>
        </row>
        <row r="24021">
          <cell r="A24021" t="str">
            <v>GV911-0000000-Z51</v>
          </cell>
          <cell r="B24021" t="str">
            <v>Helmet,V-Gard 520,NV,wht,PK+PVC WOOD</v>
          </cell>
          <cell r="C24021" t="str">
            <v xml:space="preserve"> </v>
          </cell>
        </row>
        <row r="24022">
          <cell r="A24022" t="str">
            <v>GV911-4000000-066</v>
          </cell>
          <cell r="B24022" t="str">
            <v>Helmet,V-Gard 520,NV,wht,PK+PVCINTERSERV</v>
          </cell>
          <cell r="C24022" t="str">
            <v xml:space="preserve"> </v>
          </cell>
        </row>
        <row r="24023">
          <cell r="A24023" t="str">
            <v>GV912-0000000-014</v>
          </cell>
          <cell r="B24023" t="str">
            <v>V-Gard 520 white FT BRITISH ENERGY</v>
          </cell>
          <cell r="C24023" t="str">
            <v xml:space="preserve"> </v>
          </cell>
        </row>
        <row r="24024">
          <cell r="A24024" t="str">
            <v>GV912-0000000-097</v>
          </cell>
          <cell r="B24024" t="str">
            <v>V-GARD 520 WHITE FTIII+PVC HERTEL</v>
          </cell>
          <cell r="C24024" t="str">
            <v xml:space="preserve"> </v>
          </cell>
        </row>
        <row r="24025">
          <cell r="A24025" t="str">
            <v>GV912-0000000-103</v>
          </cell>
          <cell r="B24025" t="str">
            <v>V-GARD 520 WHITE FTIII+PVC LYNDON SCAFFO</v>
          </cell>
          <cell r="C24025" t="str">
            <v xml:space="preserve"> </v>
          </cell>
        </row>
        <row r="24026">
          <cell r="A24026" t="str">
            <v>GV912-0000000-105</v>
          </cell>
          <cell r="B24026" t="str">
            <v>V-GARD 520 WHITE FTIII+PVC EDF ENERGY</v>
          </cell>
          <cell r="C24026" t="str">
            <v xml:space="preserve"> </v>
          </cell>
        </row>
        <row r="24027">
          <cell r="A24027" t="str">
            <v>GV912-0000000-227</v>
          </cell>
          <cell r="B24027" t="str">
            <v>V-Gard 520 white FT BRIDGES BUCKLE LTD</v>
          </cell>
          <cell r="C24027" t="str">
            <v xml:space="preserve"> </v>
          </cell>
        </row>
        <row r="24028">
          <cell r="A24028" t="str">
            <v>GV912-0000000-348</v>
          </cell>
          <cell r="B24028" t="str">
            <v>V-Gard 520 white FT UK POWER NETWORKS</v>
          </cell>
          <cell r="C24028" t="str">
            <v xml:space="preserve"> </v>
          </cell>
        </row>
        <row r="24029">
          <cell r="A24029" t="str">
            <v>GV912-0000000-371</v>
          </cell>
          <cell r="B24029" t="str">
            <v>V-Gard 520 white FT UK PWR NETWORKS SCES</v>
          </cell>
          <cell r="C24029" t="str">
            <v xml:space="preserve"> </v>
          </cell>
        </row>
        <row r="24030">
          <cell r="A24030" t="str">
            <v>GV912-0000000-442</v>
          </cell>
          <cell r="B24030" t="str">
            <v>V-Gard 520 white FT HARRSCO blue</v>
          </cell>
          <cell r="C24030" t="str">
            <v xml:space="preserve"> </v>
          </cell>
        </row>
        <row r="24031">
          <cell r="A24031" t="str">
            <v>GV912-0000000-521</v>
          </cell>
          <cell r="B24031" t="str">
            <v>V-Gard 520 white FT GRANITE INTERNATION.</v>
          </cell>
          <cell r="C24031" t="str">
            <v xml:space="preserve"> </v>
          </cell>
        </row>
        <row r="24032">
          <cell r="A24032" t="str">
            <v>GV912-0000000-690</v>
          </cell>
          <cell r="B24032" t="str">
            <v>V-GARD 520 WHITE FTIII+PVC PHD</v>
          </cell>
          <cell r="C24032" t="str">
            <v xml:space="preserve"> </v>
          </cell>
        </row>
        <row r="24033">
          <cell r="A24033" t="str">
            <v>GV912-0000000-827</v>
          </cell>
          <cell r="B24033" t="str">
            <v>V-GARD 520 WHITE FTIII+PVC IQA</v>
          </cell>
          <cell r="C24033" t="str">
            <v xml:space="preserve"> </v>
          </cell>
        </row>
        <row r="24034">
          <cell r="A24034" t="str">
            <v>GV912-0000000-A59</v>
          </cell>
          <cell r="B24034" t="str">
            <v>V-GARD 520 WHITE FTIII+PVC IQA ELECNOR G</v>
          </cell>
          <cell r="C24034" t="str">
            <v xml:space="preserve"> </v>
          </cell>
        </row>
        <row r="24035">
          <cell r="A24035" t="str">
            <v>GV912-0000000-AH9</v>
          </cell>
          <cell r="B24035" t="str">
            <v>Helmet,V-Gard 520,NV,wht,FTIII+PVC BRAND</v>
          </cell>
          <cell r="C24035" t="str">
            <v xml:space="preserve"> </v>
          </cell>
        </row>
        <row r="24036">
          <cell r="A24036" t="str">
            <v>GV912-0000000-E16</v>
          </cell>
          <cell r="B24036" t="str">
            <v>V-GARD 520 WHITE FTIII+PVC BILFINGER 4C</v>
          </cell>
          <cell r="C24036" t="str">
            <v xml:space="preserve"> </v>
          </cell>
        </row>
        <row r="24037">
          <cell r="A24037" t="str">
            <v>GV912-0000000-E59</v>
          </cell>
          <cell r="B24037" t="str">
            <v>V-GARD 520 WHITE FTIII+PVC PHD SHARED</v>
          </cell>
          <cell r="C24037" t="str">
            <v xml:space="preserve"> </v>
          </cell>
        </row>
        <row r="24038">
          <cell r="A24038" t="str">
            <v>GV912-0000000-G87</v>
          </cell>
          <cell r="B24038" t="str">
            <v>V-GARD 520 WHITE FTIII+PVC MPT SCAFFOLDI</v>
          </cell>
          <cell r="C24038" t="str">
            <v xml:space="preserve"> </v>
          </cell>
        </row>
        <row r="24039">
          <cell r="A24039" t="str">
            <v>GV912-0000000-H05</v>
          </cell>
          <cell r="B24039" t="str">
            <v>V-GARD 520 WHITE FTIII+PVC BATTERSEA POW</v>
          </cell>
          <cell r="C24039" t="str">
            <v xml:space="preserve"> </v>
          </cell>
        </row>
        <row r="24040">
          <cell r="A24040" t="str">
            <v>GV912-0000000-H36</v>
          </cell>
          <cell r="B24040" t="str">
            <v>V-GARD 520 WHITE FTIII+PVC WORKPLACE SOL</v>
          </cell>
          <cell r="C24040" t="str">
            <v xml:space="preserve"> </v>
          </cell>
        </row>
        <row r="24041">
          <cell r="A24041" t="str">
            <v>GV912-0000000-I33</v>
          </cell>
          <cell r="B24041" t="str">
            <v>V-GARD 520 WHITE FTIII+PVC MSA JAAR</v>
          </cell>
          <cell r="C24041" t="str">
            <v xml:space="preserve"> </v>
          </cell>
        </row>
        <row r="24042">
          <cell r="A24042" t="str">
            <v>GV912-0000000-K57</v>
          </cell>
          <cell r="B24042" t="str">
            <v>V-GARD 520 WHITE FTIII+PVC AD ALLIED SCA</v>
          </cell>
          <cell r="C24042" t="str">
            <v xml:space="preserve"> </v>
          </cell>
        </row>
        <row r="24043">
          <cell r="A24043" t="str">
            <v>GV912-0000000-K58</v>
          </cell>
          <cell r="B24043" t="str">
            <v>Helmet,V-Gard 520,NV,wht,FTIII+PVCCONTRO</v>
          </cell>
          <cell r="C24043" t="str">
            <v xml:space="preserve"> </v>
          </cell>
        </row>
        <row r="24044">
          <cell r="A24044" t="str">
            <v>GV912-0000000-N37</v>
          </cell>
          <cell r="B24044" t="str">
            <v>Helmet,V-Gard 520,NV,wht,FT,RYDON</v>
          </cell>
          <cell r="C24044" t="str">
            <v xml:space="preserve"> </v>
          </cell>
        </row>
        <row r="24045">
          <cell r="A24045" t="str">
            <v>GV912-0000000-N45</v>
          </cell>
          <cell r="B24045" t="str">
            <v>Helmet,V-Gard 520,NV,wht,FT,SHETLAND</v>
          </cell>
          <cell r="C24045" t="str">
            <v xml:space="preserve"> </v>
          </cell>
        </row>
        <row r="24046">
          <cell r="A24046" t="str">
            <v>GV912-0000000-P72</v>
          </cell>
          <cell r="B24046" t="str">
            <v>Helmet,V-Gard 520,NV,wht,FTIII+PVCCONTRO</v>
          </cell>
          <cell r="C24046" t="str">
            <v xml:space="preserve"> </v>
          </cell>
        </row>
        <row r="24047">
          <cell r="A24047" t="str">
            <v>GV912-0000000-T73</v>
          </cell>
          <cell r="B24047" t="str">
            <v>Helmet,V-Gard 520,NV,wht,FTIII+PVCCHGROU</v>
          </cell>
          <cell r="C24047" t="str">
            <v xml:space="preserve"> </v>
          </cell>
        </row>
        <row r="24048">
          <cell r="A24048" t="str">
            <v>GV912-0000000-V30</v>
          </cell>
          <cell r="B24048" t="str">
            <v>Helmet,V-Gard 520,NV,wht,FTIII+PVCad ALL</v>
          </cell>
          <cell r="C24048" t="str">
            <v xml:space="preserve"> </v>
          </cell>
        </row>
        <row r="24049">
          <cell r="A24049" t="str">
            <v>GV912-0000000-X80</v>
          </cell>
          <cell r="B24049" t="str">
            <v>Helmet,V-Gard 520,NV,wht,FTIII+PVCHERTEL</v>
          </cell>
          <cell r="C24049" t="str">
            <v xml:space="preserve"> </v>
          </cell>
        </row>
        <row r="24050">
          <cell r="A24050" t="str">
            <v>GV912-0000000-Z85</v>
          </cell>
          <cell r="B24050" t="str">
            <v>Helmet,V-Gard 520,NV,wht,FTIII+PVCLERWIC</v>
          </cell>
          <cell r="C24050" t="str">
            <v xml:space="preserve"> </v>
          </cell>
        </row>
        <row r="24051">
          <cell r="A24051" t="str">
            <v>GV912-00000C0-AS4</v>
          </cell>
          <cell r="B24051" t="str">
            <v>Helmet,V-Gard 520,NV,wht,FTIII+PVC A°184</v>
          </cell>
          <cell r="C24051" t="str">
            <v xml:space="preserve"> </v>
          </cell>
        </row>
        <row r="24052">
          <cell r="A24052" t="str">
            <v>GV912-00A0000-D69</v>
          </cell>
          <cell r="B24052" t="str">
            <v>V-GARD 520 WHITE FTIII+PVC BILFINGER V4</v>
          </cell>
          <cell r="C24052" t="str">
            <v xml:space="preserve"> </v>
          </cell>
        </row>
        <row r="24053">
          <cell r="A24053" t="str">
            <v>GV912-1000000-326</v>
          </cell>
          <cell r="B24053" t="str">
            <v>V-GARD 520 WHITE FTIII+PVC VEOLIA LOG</v>
          </cell>
          <cell r="C24053" t="str">
            <v xml:space="preserve"> </v>
          </cell>
        </row>
        <row r="24054">
          <cell r="A24054" t="str">
            <v>GV912-1000060-T33</v>
          </cell>
          <cell r="B24054" t="str">
            <v>Helmet,V-Gard 520,NV,wht,FTIII+PVCKOTUG</v>
          </cell>
          <cell r="C24054" t="str">
            <v xml:space="preserve"> </v>
          </cell>
        </row>
        <row r="24055">
          <cell r="A24055" t="str">
            <v>GV912-6000000-AY2</v>
          </cell>
          <cell r="B24055" t="str">
            <v>Helmet,V-Gard 520,NV,wht,FTIII+PVC ISOLM</v>
          </cell>
          <cell r="C24055" t="str">
            <v xml:space="preserve"> </v>
          </cell>
        </row>
        <row r="24056">
          <cell r="A24056" t="str">
            <v>GV921-0000000-066</v>
          </cell>
          <cell r="B24056" t="str">
            <v>Helmet,V-Gard 520,NV,yel,SO,INTERSERVE</v>
          </cell>
          <cell r="C24056" t="str">
            <v xml:space="preserve"> </v>
          </cell>
        </row>
        <row r="24057">
          <cell r="A24057" t="str">
            <v>GV921-0000000-223</v>
          </cell>
          <cell r="B24057" t="str">
            <v>V-GARD 520 YELLOW PK+PVC CAPE</v>
          </cell>
          <cell r="C24057" t="str">
            <v xml:space="preserve"> </v>
          </cell>
        </row>
        <row r="24058">
          <cell r="A24058" t="str">
            <v>GV921-0000000-442</v>
          </cell>
          <cell r="B24058" t="str">
            <v>V-GARD 520 YELLOWE PK+PVC HARSCO BLUE</v>
          </cell>
          <cell r="C24058" t="str">
            <v xml:space="preserve"> </v>
          </cell>
        </row>
        <row r="24059">
          <cell r="A24059" t="str">
            <v>GV921-0000000-667</v>
          </cell>
          <cell r="B24059" t="str">
            <v>V-GARD 520 YELLOW PK+PVC FORTH CROSSING</v>
          </cell>
          <cell r="C24059" t="str">
            <v xml:space="preserve"> </v>
          </cell>
        </row>
        <row r="24060">
          <cell r="A24060" t="str">
            <v>GV921-0000000-H05</v>
          </cell>
          <cell r="B24060" t="str">
            <v>V-GARD 520 YELLOW PK+PVC BATTERSEA POWER</v>
          </cell>
          <cell r="C24060" t="str">
            <v xml:space="preserve"> </v>
          </cell>
        </row>
        <row r="24061">
          <cell r="A24061" t="str">
            <v>GV921-1000000-326</v>
          </cell>
          <cell r="B24061" t="str">
            <v>V-GARD 520 YELLOW PK+PVC VEOLIA LOG</v>
          </cell>
          <cell r="C24061" t="str">
            <v xml:space="preserve"> </v>
          </cell>
        </row>
        <row r="24062">
          <cell r="A24062" t="str">
            <v>GV922-0000000-079</v>
          </cell>
          <cell r="B24062" t="str">
            <v>V-GARD 520 YELLOW FTIII+PVC SSE</v>
          </cell>
          <cell r="C24062" t="str">
            <v xml:space="preserve"> </v>
          </cell>
        </row>
        <row r="24063">
          <cell r="A24063" t="str">
            <v>GV922-0000000-114</v>
          </cell>
          <cell r="B24063" t="str">
            <v>V-GARD 520 YELLOW FTIII+PVC SSE POWER DI</v>
          </cell>
          <cell r="C24063" t="str">
            <v xml:space="preserve"> </v>
          </cell>
        </row>
        <row r="24064">
          <cell r="A24064" t="str">
            <v>GV922-0000000-169</v>
          </cell>
          <cell r="B24064" t="str">
            <v>V-Gard 520 yellow FT ADMIRAL SCAFFOLDING</v>
          </cell>
          <cell r="C24064" t="str">
            <v xml:space="preserve"> </v>
          </cell>
        </row>
        <row r="24065">
          <cell r="A24065" t="str">
            <v>GV922-0000000-314</v>
          </cell>
          <cell r="B24065" t="str">
            <v>V-GARD 520 YELLOW FTIII+PVC LYNDON SCAFF</v>
          </cell>
          <cell r="C24065" t="str">
            <v xml:space="preserve"> </v>
          </cell>
        </row>
        <row r="24066">
          <cell r="A24066" t="str">
            <v>GV922-0000000-460</v>
          </cell>
          <cell r="B24066" t="str">
            <v>V-GARD 520 YELLOW FTIII+PVC AF</v>
          </cell>
          <cell r="C24066" t="str">
            <v xml:space="preserve"> </v>
          </cell>
        </row>
        <row r="24067">
          <cell r="A24067" t="str">
            <v>GV922-0000000-849</v>
          </cell>
          <cell r="B24067" t="str">
            <v>V-GARD 520 YELLOW FTIII+PVC ADMIRAL S G</v>
          </cell>
          <cell r="C24067" t="str">
            <v xml:space="preserve"> </v>
          </cell>
        </row>
        <row r="24068">
          <cell r="A24068" t="str">
            <v>GV922-0000000-G88</v>
          </cell>
          <cell r="B24068" t="str">
            <v>V-GARD 520 YELLOW FTIII+PVC AF BLACK</v>
          </cell>
          <cell r="C24068" t="str">
            <v xml:space="preserve"> </v>
          </cell>
        </row>
        <row r="24069">
          <cell r="A24069" t="str">
            <v>GV922-0000000-K42</v>
          </cell>
          <cell r="B24069" t="str">
            <v>Helmet,V-Gard 520,NV,yel,FTIII+PVCSSE</v>
          </cell>
          <cell r="C24069" t="str">
            <v xml:space="preserve"> </v>
          </cell>
        </row>
        <row r="24070">
          <cell r="A24070" t="str">
            <v>GV922-0000000-S57</v>
          </cell>
          <cell r="B24070" t="str">
            <v>Helmet,V-Gard 520,NV,yel,FTIII+PVCKUDOS</v>
          </cell>
          <cell r="C24070" t="str">
            <v xml:space="preserve"> </v>
          </cell>
        </row>
        <row r="24071">
          <cell r="A24071" t="str">
            <v>GV922-0000000-T17</v>
          </cell>
          <cell r="B24071" t="str">
            <v>Helmet,V-Gard 520,NV,yel,FTIII+PVC</v>
          </cell>
          <cell r="C24071" t="str">
            <v xml:space="preserve"> </v>
          </cell>
        </row>
        <row r="24072">
          <cell r="A24072" t="str">
            <v>GV922-0000000-W48</v>
          </cell>
          <cell r="B24072" t="str">
            <v>Helmet,V-Gard 520,NV,yel,FTIII+PVCPaton</v>
          </cell>
          <cell r="C24072" t="str">
            <v xml:space="preserve"> </v>
          </cell>
        </row>
        <row r="24073">
          <cell r="A24073" t="str">
            <v>GV931-0000000-188</v>
          </cell>
          <cell r="B24073" t="str">
            <v>V-GARD 520 RED PK+PVC BRIGGS</v>
          </cell>
          <cell r="C24073" t="str">
            <v xml:space="preserve"> </v>
          </cell>
        </row>
        <row r="24074">
          <cell r="A24074" t="str">
            <v>GV931-0000000-223</v>
          </cell>
          <cell r="B24074" t="str">
            <v>V-GARD 520 RED PK+PVC CAPE</v>
          </cell>
          <cell r="C24074" t="str">
            <v xml:space="preserve"> </v>
          </cell>
        </row>
        <row r="24075">
          <cell r="A24075" t="str">
            <v>GV931-0000000-274</v>
          </cell>
          <cell r="B24075" t="str">
            <v>V-Gard 520 red SO GSL</v>
          </cell>
          <cell r="C24075" t="str">
            <v xml:space="preserve"> </v>
          </cell>
        </row>
        <row r="24076">
          <cell r="A24076" t="str">
            <v>GV931-0000000-298</v>
          </cell>
          <cell r="B24076" t="str">
            <v>V-Gard 520 red SO CAPE white</v>
          </cell>
          <cell r="C24076" t="str">
            <v xml:space="preserve"> </v>
          </cell>
        </row>
        <row r="24077">
          <cell r="A24077" t="str">
            <v>GV931-0000000-442</v>
          </cell>
          <cell r="B24077" t="str">
            <v>V-GARD 520 RED PK+PVC HARSCO BLUE</v>
          </cell>
          <cell r="C24077" t="str">
            <v xml:space="preserve"> </v>
          </cell>
        </row>
        <row r="24078">
          <cell r="A24078" t="str">
            <v>GV931-0000000-H79</v>
          </cell>
          <cell r="B24078" t="str">
            <v>V-GARD 520 RED PK+PVC WOOD GROUP WHITE</v>
          </cell>
          <cell r="C24078" t="str">
            <v xml:space="preserve"> </v>
          </cell>
        </row>
        <row r="24079">
          <cell r="A24079" t="str">
            <v>GV931-0000000-T09</v>
          </cell>
          <cell r="B24079" t="str">
            <v>Helmet,V-Gard 520,NV,red,PK+PVCWOOD GROU</v>
          </cell>
          <cell r="C24079" t="str">
            <v xml:space="preserve"> </v>
          </cell>
        </row>
        <row r="24080">
          <cell r="A24080" t="str">
            <v>GV931-0000000-Z52</v>
          </cell>
          <cell r="B24080" t="str">
            <v>Helmet,V-Gard 520,NV,red,PK+PVC WOOD</v>
          </cell>
          <cell r="C24080" t="str">
            <v xml:space="preserve"> </v>
          </cell>
        </row>
        <row r="24081">
          <cell r="A24081" t="str">
            <v>GV932-0000000-013</v>
          </cell>
          <cell r="B24081" t="str">
            <v>Helmet,V-Gard 520,NV,red,FT,ENI</v>
          </cell>
          <cell r="C24081" t="str">
            <v xml:space="preserve"> </v>
          </cell>
        </row>
        <row r="24082">
          <cell r="A24082" t="str">
            <v>GV932-0000000-087</v>
          </cell>
          <cell r="B24082" t="str">
            <v>V-GARD 520 RED FTIII+PVC ESSO PETROLEUM</v>
          </cell>
          <cell r="C24082" t="str">
            <v xml:space="preserve"> </v>
          </cell>
        </row>
        <row r="24083">
          <cell r="A24083" t="str">
            <v>GV932-0000000-552</v>
          </cell>
          <cell r="B24083" t="str">
            <v>V-GARD 520 RED FTIII+PVC EDF ENERGY WHIT</v>
          </cell>
          <cell r="C24083" t="str">
            <v xml:space="preserve"> </v>
          </cell>
        </row>
        <row r="24084">
          <cell r="A24084" t="str">
            <v>GV932-0000000-W57</v>
          </cell>
          <cell r="B24084" t="str">
            <v>Helmet,V-Gard 520,NV,red,FTIII+PVCCHGROU</v>
          </cell>
          <cell r="C24084" t="str">
            <v xml:space="preserve"> </v>
          </cell>
        </row>
        <row r="24085">
          <cell r="A24085" t="str">
            <v>GV932-0000100-F50</v>
          </cell>
          <cell r="B24085" t="str">
            <v>V-GARD 520 RED FTIII+PVC LKAB</v>
          </cell>
          <cell r="C24085" t="str">
            <v xml:space="preserve"> </v>
          </cell>
        </row>
        <row r="24086">
          <cell r="A24086" t="str">
            <v>GV932-4000000-013</v>
          </cell>
          <cell r="B24086" t="str">
            <v>Helmet,V-Gard 520,NV,red,FT,ENI</v>
          </cell>
          <cell r="C24086" t="str">
            <v xml:space="preserve"> </v>
          </cell>
        </row>
        <row r="24087">
          <cell r="A24087" t="str">
            <v>GV941-0000000-097</v>
          </cell>
          <cell r="B24087" t="str">
            <v>V-GARD 520 GREEN PK+PVC HERTEL</v>
          </cell>
          <cell r="C24087" t="str">
            <v xml:space="preserve"> </v>
          </cell>
        </row>
        <row r="24088">
          <cell r="A24088" t="str">
            <v>GV941-0000000-921</v>
          </cell>
          <cell r="B24088" t="str">
            <v>V-GARD 520 GREEN PK+PVC HARSCO WHITE</v>
          </cell>
          <cell r="C24088" t="str">
            <v xml:space="preserve"> </v>
          </cell>
        </row>
        <row r="24089">
          <cell r="A24089" t="str">
            <v>GV942-0000000-258</v>
          </cell>
          <cell r="B24089" t="str">
            <v>V-GARD 520 GREEN FTIII+PVC SES SCAFFOLDI</v>
          </cell>
          <cell r="C24089" t="str">
            <v xml:space="preserve"> </v>
          </cell>
        </row>
        <row r="24090">
          <cell r="A24090" t="str">
            <v>GV942-0000000-G85</v>
          </cell>
          <cell r="B24090" t="str">
            <v>V-GARD 520 GREEN FTIII+PVC STORK FOND BL</v>
          </cell>
          <cell r="C24090" t="str">
            <v xml:space="preserve"> </v>
          </cell>
        </row>
        <row r="24091">
          <cell r="A24091" t="str">
            <v>GV942-0000000-G96</v>
          </cell>
          <cell r="B24091" t="str">
            <v>V-GARD 520 GREEN FTIII+PVC VENKO OFFSHOR</v>
          </cell>
          <cell r="C24091" t="str">
            <v xml:space="preserve"> </v>
          </cell>
        </row>
        <row r="24092">
          <cell r="A24092" t="str">
            <v>GV942-0000000-T25</v>
          </cell>
          <cell r="B24092" t="str">
            <v>Helmet,V-Gard 520,NV,grn,FTIII+PVCMOD</v>
          </cell>
          <cell r="C24092" t="str">
            <v xml:space="preserve"> </v>
          </cell>
        </row>
        <row r="24093">
          <cell r="A24093" t="str">
            <v>GV951-0000000-066</v>
          </cell>
          <cell r="B24093" t="str">
            <v>Helmet,V-Gard 520,NV,blu,PK+PVCINTERSERV</v>
          </cell>
          <cell r="C24093" t="str">
            <v xml:space="preserve"> </v>
          </cell>
        </row>
        <row r="24094">
          <cell r="A24094" t="str">
            <v>GV951-0000000-093</v>
          </cell>
          <cell r="B24094" t="str">
            <v>V-GARD 520 BLUE PK+PVC PYEROY</v>
          </cell>
          <cell r="C24094" t="str">
            <v xml:space="preserve"> </v>
          </cell>
        </row>
        <row r="24095">
          <cell r="A24095" t="str">
            <v>GV951-0000000-097</v>
          </cell>
          <cell r="B24095" t="str">
            <v>V-GARD 520 BLUE PK+PVC HERTEL</v>
          </cell>
          <cell r="C24095" t="str">
            <v xml:space="preserve"> </v>
          </cell>
        </row>
        <row r="24096">
          <cell r="A24096" t="str">
            <v>GV951-0000000-141</v>
          </cell>
          <cell r="B24096" t="str">
            <v>V-Gard 520 blue SO NSS</v>
          </cell>
          <cell r="C24096" t="str">
            <v xml:space="preserve"> </v>
          </cell>
        </row>
        <row r="24097">
          <cell r="A24097" t="str">
            <v>GV951-0000000-188</v>
          </cell>
          <cell r="B24097" t="str">
            <v>V-GARD 520 BLUE PK+PVC BRIGGS</v>
          </cell>
          <cell r="C24097" t="str">
            <v xml:space="preserve"> </v>
          </cell>
        </row>
        <row r="24098">
          <cell r="A24098" t="str">
            <v>GV951-0000000-296</v>
          </cell>
          <cell r="B24098" t="str">
            <v>V-GARD 520 BLUE PK+PVC BYRNE BROTHERS WH</v>
          </cell>
          <cell r="C24098" t="str">
            <v xml:space="preserve"> </v>
          </cell>
        </row>
        <row r="24099">
          <cell r="A24099" t="str">
            <v>GV951-0000000-298</v>
          </cell>
          <cell r="B24099" t="str">
            <v>V-GARD 520 BLUE PK+PVC CAPE WHITE</v>
          </cell>
          <cell r="C24099" t="str">
            <v xml:space="preserve"> </v>
          </cell>
        </row>
        <row r="24100">
          <cell r="A24100" t="str">
            <v>GV951-0000000-494</v>
          </cell>
          <cell r="B24100" t="str">
            <v>V-GARD 520 BLUE PK+PVC MARTIN SCAFFOLDIN</v>
          </cell>
          <cell r="C24100" t="str">
            <v xml:space="preserve"> </v>
          </cell>
        </row>
        <row r="24101">
          <cell r="A24101" t="str">
            <v>GV951-0000000-581</v>
          </cell>
          <cell r="B24101" t="str">
            <v>V-GARD 520 BLUE PK+PVC SIEMENS WHITE 2 S</v>
          </cell>
          <cell r="C24101" t="str">
            <v xml:space="preserve"> </v>
          </cell>
        </row>
        <row r="24102">
          <cell r="A24102" t="str">
            <v>GV951-0000000-909</v>
          </cell>
          <cell r="B24102" t="str">
            <v>V-GARD 520 BLUE PK+PVC BYRNE GROUP WHITE</v>
          </cell>
          <cell r="C24102" t="str">
            <v xml:space="preserve"> </v>
          </cell>
        </row>
        <row r="24103">
          <cell r="A24103" t="str">
            <v>GV951-0000000-I91</v>
          </cell>
          <cell r="B24103" t="str">
            <v>Helmet,V-Gard 520,NV,blu,PK+PVC SIEMENS</v>
          </cell>
          <cell r="C24103" t="str">
            <v xml:space="preserve"> </v>
          </cell>
        </row>
        <row r="24104">
          <cell r="A24104" t="str">
            <v>GV951-0000000-J07</v>
          </cell>
          <cell r="B24104" t="str">
            <v>V-GARD 520 BLUE PK+PVC ASHFORD SCAFFOLDI</v>
          </cell>
          <cell r="C24104" t="str">
            <v xml:space="preserve"> </v>
          </cell>
        </row>
        <row r="24105">
          <cell r="A24105" t="str">
            <v>GV952-0000000-099</v>
          </cell>
          <cell r="B24105" t="str">
            <v>V-Gard 520 blue FT EXXON MOBIL CHEMICAL</v>
          </cell>
          <cell r="C24105" t="str">
            <v xml:space="preserve"> </v>
          </cell>
        </row>
        <row r="24106">
          <cell r="A24106" t="str">
            <v>GV952-0000000-103</v>
          </cell>
          <cell r="B24106" t="str">
            <v>V-GARD 520 BLUE FTIII+PVC LYNDON SCAFFOL</v>
          </cell>
          <cell r="C24106" t="str">
            <v xml:space="preserve"> </v>
          </cell>
        </row>
        <row r="24107">
          <cell r="A24107" t="str">
            <v>GV952-0000000-314</v>
          </cell>
          <cell r="B24107" t="str">
            <v>V-GARD 520 BLUE FTIII+PVC LYNDON WHITE</v>
          </cell>
          <cell r="C24107" t="str">
            <v xml:space="preserve"> </v>
          </cell>
        </row>
        <row r="24108">
          <cell r="A24108" t="str">
            <v>GV952-0000000-I85</v>
          </cell>
          <cell r="B24108" t="str">
            <v>V-GARD 520 BLUE FTIII+PVC TEMPO PCE</v>
          </cell>
          <cell r="C24108" t="str">
            <v xml:space="preserve"> </v>
          </cell>
        </row>
        <row r="24109">
          <cell r="A24109" t="str">
            <v>GV952-0000000-J07</v>
          </cell>
          <cell r="B24109" t="str">
            <v>V-GARD 520 BLUE FTIII+PVC ASHFORD SCAFFO</v>
          </cell>
          <cell r="C24109" t="str">
            <v xml:space="preserve"> </v>
          </cell>
        </row>
        <row r="24110">
          <cell r="A24110" t="str">
            <v>GV952-0000000-T56</v>
          </cell>
          <cell r="B24110" t="str">
            <v>Helmet,V-Gard 520,NV,blu,FTIII+PVCADVANC</v>
          </cell>
          <cell r="C24110" t="str">
            <v xml:space="preserve"> </v>
          </cell>
        </row>
        <row r="24111">
          <cell r="A24111" t="str">
            <v>GV952-0000000-Y90</v>
          </cell>
          <cell r="B24111" t="str">
            <v>Helmet,V-Gard 520,NV,blu,FTIII+PVCLIDDIA</v>
          </cell>
          <cell r="C24111" t="str">
            <v xml:space="preserve"> </v>
          </cell>
        </row>
        <row r="24112">
          <cell r="A24112" t="str">
            <v>GV952-00A0300-481</v>
          </cell>
          <cell r="B24112" t="str">
            <v>V-GARD 520 BLUE FTIII+PVC SCHWORER HAUS</v>
          </cell>
          <cell r="C24112" t="str">
            <v xml:space="preserve"> </v>
          </cell>
        </row>
        <row r="24113">
          <cell r="A24113" t="str">
            <v>GV952-40A0300-481</v>
          </cell>
          <cell r="B24113" t="str">
            <v>V-GARD 520 BLUE FTIII+PVC SCHWORER HAUS</v>
          </cell>
          <cell r="C24113" t="str">
            <v xml:space="preserve"> </v>
          </cell>
        </row>
        <row r="24114">
          <cell r="A24114" t="str">
            <v>GV961-0000000-053</v>
          </cell>
          <cell r="B24114" t="str">
            <v>V-GARD 520 ORANGE PK+PVC DSL ATWORK</v>
          </cell>
          <cell r="C24114" t="str">
            <v xml:space="preserve"> </v>
          </cell>
        </row>
        <row r="24115">
          <cell r="A24115" t="str">
            <v>GV961-0000000-442</v>
          </cell>
          <cell r="B24115" t="str">
            <v>V-GARD 520 ORANGE PK+PVC HARSCO BLUE</v>
          </cell>
          <cell r="C24115" t="str">
            <v xml:space="preserve"> </v>
          </cell>
        </row>
        <row r="24116">
          <cell r="A24116" t="str">
            <v>GV961-0000000-581</v>
          </cell>
          <cell r="B24116" t="str">
            <v>V-GARD 520 ORANGE PK+PVC SIEMENS WHITE 2</v>
          </cell>
          <cell r="C24116" t="str">
            <v xml:space="preserve"> </v>
          </cell>
        </row>
        <row r="24117">
          <cell r="A24117" t="str">
            <v>GV961-0000000-667</v>
          </cell>
          <cell r="B24117" t="str">
            <v>V-GARD 520 ORANGE PK+PVC FORTH CROSSING</v>
          </cell>
          <cell r="C24117" t="str">
            <v xml:space="preserve"> </v>
          </cell>
        </row>
        <row r="24118">
          <cell r="A24118" t="str">
            <v>GV961-0000000-G11</v>
          </cell>
          <cell r="B24118" t="str">
            <v>V-GARD 520 ORANGE PK+PVC SQEP</v>
          </cell>
          <cell r="C24118" t="str">
            <v xml:space="preserve"> </v>
          </cell>
        </row>
        <row r="24119">
          <cell r="A24119" t="str">
            <v>GV962-0000000-314</v>
          </cell>
          <cell r="B24119" t="str">
            <v>V-GARD 520 ORANGE FTIII+PVC LYNDON SCAFF</v>
          </cell>
          <cell r="C24119" t="str">
            <v xml:space="preserve"> </v>
          </cell>
        </row>
        <row r="24120">
          <cell r="A24120" t="str">
            <v>GV962-0000000-X80</v>
          </cell>
          <cell r="B24120" t="str">
            <v>Helmet,V-Gard 520,NV,orn,FTIII+PVC HERTE</v>
          </cell>
          <cell r="C24120" t="str">
            <v xml:space="preserve"> </v>
          </cell>
        </row>
        <row r="24121">
          <cell r="A24121" t="str">
            <v>GV969-0000000-AT3</v>
          </cell>
          <cell r="B24121" t="str">
            <v>Helmet,V-Gard 520,NV,orn,FTIII+F soteb 0</v>
          </cell>
          <cell r="C24121" t="str">
            <v xml:space="preserve"> </v>
          </cell>
        </row>
        <row r="24122">
          <cell r="A24122" t="str">
            <v>GV972-4000040-152</v>
          </cell>
          <cell r="B24122" t="str">
            <v>V-GARD 520 GREY FTIII+PVC MSA</v>
          </cell>
          <cell r="C24122" t="str">
            <v xml:space="preserve"> </v>
          </cell>
        </row>
        <row r="24123">
          <cell r="A24123" t="str">
            <v>GV981-0000000-066</v>
          </cell>
          <cell r="B24123" t="str">
            <v>Helmet,V-Gard 520,NV,blk,PK+PVCINTERSERV</v>
          </cell>
          <cell r="C24123" t="str">
            <v xml:space="preserve"> </v>
          </cell>
        </row>
        <row r="24124">
          <cell r="A24124" t="str">
            <v>GV981-0000000-880</v>
          </cell>
          <cell r="B24124" t="str">
            <v>V-GARD 520 BLACK PK+PVC SHS GREY</v>
          </cell>
          <cell r="C24124" t="str">
            <v xml:space="preserve"> </v>
          </cell>
        </row>
        <row r="24125">
          <cell r="A24125" t="str">
            <v>GV981-0000000-909</v>
          </cell>
          <cell r="B24125" t="str">
            <v>V-GARD 520 BLACK PK+PVC BYRNE GROUP WHIT</v>
          </cell>
          <cell r="C24125" t="str">
            <v xml:space="preserve"> </v>
          </cell>
        </row>
        <row r="24126">
          <cell r="A24126" t="str">
            <v>GV981-0000000-H21</v>
          </cell>
          <cell r="B24126" t="str">
            <v>V-GARD 520 BLACK PK+PVC BATTERSEA POWER</v>
          </cell>
          <cell r="C24126" t="str">
            <v xml:space="preserve"> </v>
          </cell>
        </row>
        <row r="24127">
          <cell r="A24127" t="str">
            <v>GV981-0000000-V94</v>
          </cell>
          <cell r="B24127" t="str">
            <v>Helmet,V-Gard 520,NV,blk,PK+PVCGreendwoo</v>
          </cell>
          <cell r="C24127" t="str">
            <v xml:space="preserve"> </v>
          </cell>
        </row>
        <row r="24128">
          <cell r="A24128" t="str">
            <v>GV982-0000000-103</v>
          </cell>
          <cell r="B24128" t="str">
            <v>V-GARD 520 SCHWARZ FTIII+PVC LYNDON SCAF</v>
          </cell>
          <cell r="C24128" t="str">
            <v xml:space="preserve"> </v>
          </cell>
        </row>
        <row r="24129">
          <cell r="A24129" t="str">
            <v>GV982-0000000-314</v>
          </cell>
          <cell r="B24129" t="str">
            <v>V-GARD 520 BLACK FTIII+PVC LYNDON WHITE</v>
          </cell>
          <cell r="C24129" t="str">
            <v xml:space="preserve"> </v>
          </cell>
        </row>
        <row r="24130">
          <cell r="A24130" t="str">
            <v>GV982-0000000-G86</v>
          </cell>
          <cell r="B24130" t="str">
            <v>V-GARD 520 BLACK FTIII+PVC AF YELLOW</v>
          </cell>
          <cell r="C24130" t="str">
            <v xml:space="preserve"> </v>
          </cell>
        </row>
        <row r="24131">
          <cell r="A24131" t="str">
            <v>GV982-0000000-I85</v>
          </cell>
          <cell r="B24131" t="str">
            <v>V-GARD 520 BLACK FTIII+PVC TEMPO PCE</v>
          </cell>
          <cell r="C24131" t="str">
            <v xml:space="preserve"> </v>
          </cell>
        </row>
        <row r="24132">
          <cell r="A24132" t="str">
            <v>GV982-0000000-J07</v>
          </cell>
          <cell r="B24132" t="str">
            <v>Helmet,V-Gard 520,NV,blk,FTIII+PVCASHFOR</v>
          </cell>
          <cell r="C24132" t="str">
            <v xml:space="preserve"> </v>
          </cell>
        </row>
        <row r="24133">
          <cell r="A24133" t="str">
            <v>GV982-0000000-K57</v>
          </cell>
          <cell r="B24133" t="str">
            <v>Helmet,V-Gard 520,NV,blk,FTIII+PVC AD AL</v>
          </cell>
          <cell r="C24133" t="str">
            <v xml:space="preserve"> </v>
          </cell>
        </row>
        <row r="24134">
          <cell r="A24134" t="str">
            <v>GV982-0000000-L62</v>
          </cell>
          <cell r="B24134" t="str">
            <v>HELMET,V-GARD 520,NV,BLK,FTIII+PVC,CHELS</v>
          </cell>
          <cell r="C24134" t="str">
            <v xml:space="preserve"> </v>
          </cell>
        </row>
        <row r="24135">
          <cell r="A24135" t="str">
            <v>GV982-0000000-T56</v>
          </cell>
          <cell r="B24135" t="str">
            <v>Helmet,V-Gard 520,NV,blk,FTIII+PVCADVANC</v>
          </cell>
          <cell r="C24135" t="str">
            <v xml:space="preserve"> </v>
          </cell>
        </row>
        <row r="24136">
          <cell r="A24136" t="str">
            <v>GV982-0000000-Y90</v>
          </cell>
          <cell r="B24136" t="str">
            <v>Helmet,V-Gard 520,NV,blk,FTIII+PVCLIDDIA</v>
          </cell>
          <cell r="C24136" t="str">
            <v xml:space="preserve"> </v>
          </cell>
        </row>
        <row r="24137">
          <cell r="A24137" t="str">
            <v>GV993-00000B0-051</v>
          </cell>
          <cell r="B24137" t="str">
            <v>Helmet,V-Gard 520,NV,hvo,PK+FOFFICE NATI</v>
          </cell>
          <cell r="C24137" t="str">
            <v xml:space="preserve"> </v>
          </cell>
        </row>
        <row r="24138">
          <cell r="A24138" t="str">
            <v>GV9C2-0000000-E16</v>
          </cell>
          <cell r="B24138" t="str">
            <v>V-GARD 520 GREEN LEMON FTIII+PVC BILFING</v>
          </cell>
          <cell r="C24138" t="str">
            <v xml:space="preserve"> </v>
          </cell>
        </row>
        <row r="24139">
          <cell r="A24139" t="str">
            <v>GV132-0000030-000</v>
          </cell>
          <cell r="B24139" t="str">
            <v>V-GARD RED FTIII+PVC</v>
          </cell>
          <cell r="C24139" t="str">
            <v xml:space="preserve"> </v>
          </cell>
        </row>
        <row r="24140">
          <cell r="A24140" t="str">
            <v>GV469-00000B0-000</v>
          </cell>
          <cell r="B24140" t="str">
            <v>Helmet,V-Gard 500,V,orn,FTIII+F</v>
          </cell>
          <cell r="C24140" t="str">
            <v xml:space="preserve"> </v>
          </cell>
        </row>
        <row r="24141">
          <cell r="A24141" t="str">
            <v>GV611-0000000-000</v>
          </cell>
          <cell r="B24141" t="str">
            <v>VGARD 200 V WHITE PK+PVC</v>
          </cell>
          <cell r="C24141" t="str">
            <v xml:space="preserve"> </v>
          </cell>
        </row>
        <row r="24142">
          <cell r="A24142" t="str">
            <v>GV611-0000060-000</v>
          </cell>
          <cell r="B24142" t="str">
            <v>V-GARD 200 V WHITE PK+PVC</v>
          </cell>
          <cell r="C24142" t="str">
            <v xml:space="preserve"> </v>
          </cell>
        </row>
        <row r="24143">
          <cell r="A24143" t="str">
            <v>GV611-00A0000-000</v>
          </cell>
          <cell r="B24143" t="str">
            <v>VGARD 200 V WHITE PK+PVC</v>
          </cell>
          <cell r="C24143" t="str">
            <v xml:space="preserve"> </v>
          </cell>
        </row>
        <row r="24144">
          <cell r="A24144" t="str">
            <v>GV611-1100000-000</v>
          </cell>
          <cell r="B24144" t="str">
            <v>V-GARD 200 V WHITE PK+PVC</v>
          </cell>
          <cell r="C24144" t="str">
            <v xml:space="preserve"> </v>
          </cell>
        </row>
        <row r="24145">
          <cell r="A24145" t="str">
            <v>GV612-0000000-000</v>
          </cell>
          <cell r="B24145" t="str">
            <v>VGARD 200 V WHITE FTIII+PVC</v>
          </cell>
          <cell r="C24145" t="str">
            <v xml:space="preserve"> </v>
          </cell>
        </row>
        <row r="24146">
          <cell r="A24146" t="str">
            <v>GV612-0000010-000</v>
          </cell>
          <cell r="B24146" t="str">
            <v>Helmet,V-Gard 200,V,wht,FTIII+PVC</v>
          </cell>
          <cell r="C24146" t="str">
            <v xml:space="preserve"> </v>
          </cell>
        </row>
        <row r="24147">
          <cell r="A24147" t="str">
            <v>GV612-0000030-000</v>
          </cell>
          <cell r="B24147" t="str">
            <v>V-GARD 200 V WHITE FTIII+PVC</v>
          </cell>
          <cell r="C24147" t="str">
            <v xml:space="preserve"> </v>
          </cell>
        </row>
        <row r="24148">
          <cell r="A24148" t="str">
            <v>GV612-0000050-000</v>
          </cell>
          <cell r="B24148" t="str">
            <v>V-GARD 200 V WHITE FTIII+PVC</v>
          </cell>
          <cell r="C24148" t="str">
            <v xml:space="preserve"> </v>
          </cell>
        </row>
        <row r="24149">
          <cell r="A24149" t="str">
            <v>GV612-0000100-000</v>
          </cell>
          <cell r="B24149" t="str">
            <v>HELMET,V-GARD 200,V,WHT,FTIII+PVC</v>
          </cell>
          <cell r="C24149" t="str">
            <v xml:space="preserve"> </v>
          </cell>
        </row>
        <row r="24150">
          <cell r="A24150" t="str">
            <v>GV612-0000300-000</v>
          </cell>
          <cell r="B24150" t="str">
            <v>V-GARD 200 BEL WEIß FT</v>
          </cell>
          <cell r="C24150" t="str">
            <v xml:space="preserve"> </v>
          </cell>
        </row>
        <row r="24151">
          <cell r="A24151" t="str">
            <v>GV612-00A0000-000</v>
          </cell>
          <cell r="B24151" t="str">
            <v>VGARD 200 VENTED WHITE FTIII+PVC</v>
          </cell>
          <cell r="C24151" t="str">
            <v xml:space="preserve"> </v>
          </cell>
        </row>
        <row r="24152">
          <cell r="A24152" t="str">
            <v>GV612-00A0060-000</v>
          </cell>
          <cell r="B24152" t="str">
            <v>V-GARD 200 V WHITE FTIII+PVC</v>
          </cell>
          <cell r="C24152" t="str">
            <v xml:space="preserve"> </v>
          </cell>
        </row>
        <row r="24153">
          <cell r="A24153" t="str">
            <v>GV612-00C0000-862</v>
          </cell>
          <cell r="B24153" t="str">
            <v>V-GARD 200 V WHITE FTIII+PVC</v>
          </cell>
          <cell r="C24153" t="str">
            <v xml:space="preserve"> </v>
          </cell>
        </row>
        <row r="24154">
          <cell r="A24154" t="str">
            <v>GV612-0100130-000</v>
          </cell>
          <cell r="B24154" t="str">
            <v>VGARD 200 V WHITE FTIII+PVC</v>
          </cell>
          <cell r="C24154" t="str">
            <v xml:space="preserve"> </v>
          </cell>
        </row>
        <row r="24155">
          <cell r="A24155" t="str">
            <v>GV612-0100160-000</v>
          </cell>
          <cell r="B24155" t="str">
            <v>V-GARD 200 V WHITE FTIII+PVC</v>
          </cell>
          <cell r="C24155" t="str">
            <v xml:space="preserve"> </v>
          </cell>
        </row>
        <row r="24156">
          <cell r="A24156" t="str">
            <v>GV612-0100200-000</v>
          </cell>
          <cell r="B24156" t="str">
            <v>V-GARD 200 V WHITE FTIII+PVC</v>
          </cell>
          <cell r="C24156" t="str">
            <v xml:space="preserve"> </v>
          </cell>
        </row>
        <row r="24157">
          <cell r="A24157" t="str">
            <v>GV612-0100300-000</v>
          </cell>
          <cell r="B24157" t="str">
            <v>Helmet,V-Gard 200,V,wht,FTIII+PVC</v>
          </cell>
          <cell r="C24157" t="str">
            <v xml:space="preserve"> </v>
          </cell>
        </row>
        <row r="24158">
          <cell r="A24158" t="str">
            <v>GV612-1100000-000</v>
          </cell>
          <cell r="B24158" t="str">
            <v>V-GARD 200 V WHITE FTIII+PVC</v>
          </cell>
          <cell r="C24158" t="str">
            <v xml:space="preserve"> </v>
          </cell>
        </row>
        <row r="24159">
          <cell r="A24159" t="str">
            <v>GV612-1100300-000</v>
          </cell>
          <cell r="B24159" t="str">
            <v>Helmet,V-Gard 200,V,wht,FTIII+PVC</v>
          </cell>
          <cell r="C24159" t="str">
            <v xml:space="preserve"> </v>
          </cell>
        </row>
        <row r="24160">
          <cell r="A24160" t="str">
            <v>GV612-2000100-000</v>
          </cell>
          <cell r="B24160" t="str">
            <v>V-GARD 200 V WHITE FTIII+PVC</v>
          </cell>
          <cell r="C24160" t="str">
            <v xml:space="preserve"> </v>
          </cell>
        </row>
        <row r="24161">
          <cell r="A24161" t="str">
            <v>GV612-2100300-000</v>
          </cell>
          <cell r="B24161" t="str">
            <v>Helmet,V-Gard 200,V,wht,FTIII+PVC</v>
          </cell>
          <cell r="C24161" t="str">
            <v xml:space="preserve"> </v>
          </cell>
        </row>
        <row r="24162">
          <cell r="A24162" t="str">
            <v>GV612-3100000-000</v>
          </cell>
          <cell r="B24162" t="str">
            <v>HELMET,V-GARD 200,V,WHT,FTIII+PVC</v>
          </cell>
          <cell r="C24162" t="str">
            <v xml:space="preserve"> </v>
          </cell>
        </row>
        <row r="24163">
          <cell r="A24163" t="str">
            <v>GV613-0000000-000</v>
          </cell>
          <cell r="B24163" t="str">
            <v>Helmet,V-Gard 200,V,wht,PK+F</v>
          </cell>
          <cell r="C24163" t="str">
            <v xml:space="preserve"> </v>
          </cell>
        </row>
        <row r="24164">
          <cell r="A24164" t="str">
            <v>GV613-00A0000-000</v>
          </cell>
          <cell r="B24164" t="str">
            <v>Helmet,V-Gard 200,V,wht,PK+F</v>
          </cell>
          <cell r="C24164" t="str">
            <v xml:space="preserve"> </v>
          </cell>
        </row>
        <row r="24165">
          <cell r="A24165" t="str">
            <v>GV614-0000000-000</v>
          </cell>
          <cell r="B24165" t="str">
            <v>## Vgard 200 vented white fastrac+hd</v>
          </cell>
          <cell r="C24165" t="str">
            <v xml:space="preserve"> </v>
          </cell>
        </row>
        <row r="24166">
          <cell r="A24166" t="str">
            <v>GV614-00A0000-000</v>
          </cell>
          <cell r="B24166" t="str">
            <v>## Vgard 200 vented white fastrac+hd</v>
          </cell>
          <cell r="C24166" t="str">
            <v xml:space="preserve"> </v>
          </cell>
        </row>
        <row r="24167">
          <cell r="A24167" t="str">
            <v>GV619-0000000-000</v>
          </cell>
          <cell r="B24167" t="str">
            <v>V-GARD 200 V WHITE FTIII+F</v>
          </cell>
          <cell r="C24167" t="str">
            <v xml:space="preserve"> </v>
          </cell>
        </row>
        <row r="24168">
          <cell r="A24168" t="str">
            <v>GV619-0000060-000</v>
          </cell>
          <cell r="B24168" t="str">
            <v>V-GARD 200 V WHITE FTIII+F</v>
          </cell>
          <cell r="C24168" t="str">
            <v xml:space="preserve"> </v>
          </cell>
        </row>
        <row r="24169">
          <cell r="A24169" t="str">
            <v>GV619-00A0000-000</v>
          </cell>
          <cell r="B24169" t="str">
            <v>V-GARD 200 V WHITE FTIII+F</v>
          </cell>
          <cell r="C24169" t="str">
            <v xml:space="preserve"> </v>
          </cell>
        </row>
        <row r="24170">
          <cell r="A24170" t="str">
            <v>GV619-0100160-000</v>
          </cell>
          <cell r="B24170" t="str">
            <v>Helmet,V-Gard 200,V,wht,FTIII+F</v>
          </cell>
          <cell r="C24170" t="str">
            <v xml:space="preserve"> </v>
          </cell>
        </row>
        <row r="24171">
          <cell r="A24171" t="str">
            <v>GV619-01003C0-000</v>
          </cell>
          <cell r="B24171" t="str">
            <v>Helmet,V-Gard 200,V,wht,FTIII+F</v>
          </cell>
          <cell r="C24171" t="str">
            <v xml:space="preserve"> </v>
          </cell>
        </row>
        <row r="24172">
          <cell r="A24172" t="str">
            <v>GV619-0200250-000</v>
          </cell>
          <cell r="B24172" t="str">
            <v>Helmet,V-Gard 200,V,wht,FTIII+F</v>
          </cell>
          <cell r="C24172" t="str">
            <v xml:space="preserve"> </v>
          </cell>
        </row>
        <row r="24173">
          <cell r="A24173" t="str">
            <v>GV619-20000A0-000</v>
          </cell>
          <cell r="B24173" t="str">
            <v>Helmet,V-Gard 200,V,wht,FTIII+F</v>
          </cell>
          <cell r="C24173" t="str">
            <v xml:space="preserve"> </v>
          </cell>
        </row>
        <row r="24174">
          <cell r="A24174" t="str">
            <v>GV619-20A0000-000</v>
          </cell>
          <cell r="B24174" t="str">
            <v>Helmet,V-Gard 200,V,wht,FTIII+F</v>
          </cell>
          <cell r="C24174" t="str">
            <v xml:space="preserve"> </v>
          </cell>
        </row>
        <row r="24175">
          <cell r="A24175" t="str">
            <v>GV619-20A00A0-000</v>
          </cell>
          <cell r="B24175" t="str">
            <v>Helmet,V-Gard 200,V,wht,FTIII+F</v>
          </cell>
          <cell r="C24175" t="str">
            <v xml:space="preserve"> </v>
          </cell>
        </row>
        <row r="24176">
          <cell r="A24176" t="str">
            <v>GV619-50000A0-000</v>
          </cell>
          <cell r="B24176" t="str">
            <v>V-GARD 200 V WHITE FTIII+F</v>
          </cell>
          <cell r="C24176" t="str">
            <v xml:space="preserve"> </v>
          </cell>
        </row>
        <row r="24177">
          <cell r="A24177" t="str">
            <v>GV61A-0000000-000</v>
          </cell>
          <cell r="B24177" t="str">
            <v>##Helmet,V-Gard 200,V,wht,PK+PVC</v>
          </cell>
          <cell r="C24177" t="str">
            <v xml:space="preserve"> </v>
          </cell>
        </row>
        <row r="24178">
          <cell r="A24178" t="str">
            <v>GV61C-0000000-000</v>
          </cell>
          <cell r="B24178" t="str">
            <v>##Helmet,V-Gard 200,V,wht,FTIII+PVC</v>
          </cell>
          <cell r="C24178" t="str">
            <v xml:space="preserve"> </v>
          </cell>
        </row>
        <row r="24179">
          <cell r="A24179" t="str">
            <v>GV61C-00A0000-000</v>
          </cell>
          <cell r="B24179" t="str">
            <v>##Helmet,V-Gard 200,V,wht,FTIII+PVC</v>
          </cell>
          <cell r="C24179" t="str">
            <v xml:space="preserve"> </v>
          </cell>
        </row>
        <row r="24180">
          <cell r="A24180" t="str">
            <v>GV621-0000000-000</v>
          </cell>
          <cell r="B24180" t="str">
            <v>VGARD 200 VENTED YELLOW PK+PVC</v>
          </cell>
          <cell r="C24180" t="str">
            <v xml:space="preserve"> </v>
          </cell>
        </row>
        <row r="24181">
          <cell r="A24181" t="str">
            <v>GV621-00A0000-000</v>
          </cell>
          <cell r="B24181" t="str">
            <v>VGARD 200 V YELLOW PK+PVC</v>
          </cell>
          <cell r="C24181" t="str">
            <v xml:space="preserve"> </v>
          </cell>
        </row>
        <row r="24182">
          <cell r="A24182" t="str">
            <v>GV622-0000000-000</v>
          </cell>
          <cell r="B24182" t="str">
            <v>VGARD 200 VENTED YELLOW FTIII+PVC</v>
          </cell>
          <cell r="C24182" t="str">
            <v xml:space="preserve"> </v>
          </cell>
        </row>
        <row r="24183">
          <cell r="A24183" t="str">
            <v>GV622-0000010-000</v>
          </cell>
          <cell r="B24183" t="str">
            <v>Helmet,V-Gard 200,V,yel,FTIII+PVC</v>
          </cell>
          <cell r="C24183" t="str">
            <v xml:space="preserve"> </v>
          </cell>
        </row>
        <row r="24184">
          <cell r="A24184" t="str">
            <v>GV622-0000060-000</v>
          </cell>
          <cell r="B24184" t="str">
            <v>VGARD 200 V YELLOW FTIII+PVC</v>
          </cell>
          <cell r="C24184" t="str">
            <v xml:space="preserve"> </v>
          </cell>
        </row>
        <row r="24185">
          <cell r="A24185" t="str">
            <v>GV622-0000300-000</v>
          </cell>
          <cell r="B24185" t="str">
            <v>V-GARD 200 V YELLOW FTIII+PVC</v>
          </cell>
          <cell r="C24185" t="str">
            <v xml:space="preserve"> </v>
          </cell>
        </row>
        <row r="24186">
          <cell r="A24186" t="str">
            <v>GV622-00A0000-000</v>
          </cell>
          <cell r="B24186" t="str">
            <v>VGARD 200 V YELLOW FTIII+PVC</v>
          </cell>
          <cell r="C24186" t="str">
            <v xml:space="preserve"> </v>
          </cell>
        </row>
        <row r="24187">
          <cell r="A24187" t="str">
            <v>GV612-00C0000-D95</v>
          </cell>
          <cell r="B24187" t="str">
            <v>V-GARD 200 V YELLOW FTIII+PVC</v>
          </cell>
          <cell r="C24187" t="str">
            <v xml:space="preserve"> </v>
          </cell>
        </row>
        <row r="24188">
          <cell r="A24188" t="str">
            <v>GV622-0100000-000</v>
          </cell>
          <cell r="B24188" t="str">
            <v>V-GARD 200 V YELLOW FTIII+PVC</v>
          </cell>
          <cell r="C24188" t="str">
            <v xml:space="preserve"> </v>
          </cell>
        </row>
        <row r="24189">
          <cell r="A24189" t="str">
            <v>GV623-0000000-000</v>
          </cell>
          <cell r="B24189" t="str">
            <v>Helmet,V-Gard 200,V,yel,PK+F</v>
          </cell>
          <cell r="C24189" t="str">
            <v xml:space="preserve"> </v>
          </cell>
        </row>
        <row r="24190">
          <cell r="A24190" t="str">
            <v>GV623-00A0000-000</v>
          </cell>
          <cell r="B24190" t="str">
            <v>Helmet,V-Gard 200,V,yel,PK+F</v>
          </cell>
          <cell r="C24190" t="str">
            <v xml:space="preserve"> </v>
          </cell>
        </row>
        <row r="24191">
          <cell r="A24191" t="str">
            <v>GV624-00A0000-000</v>
          </cell>
          <cell r="B24191" t="str">
            <v>## Vgard 200 vented yellow fastrac+hd</v>
          </cell>
          <cell r="C24191" t="str">
            <v xml:space="preserve"> </v>
          </cell>
        </row>
        <row r="24192">
          <cell r="A24192" t="str">
            <v>GV629-0000000-000</v>
          </cell>
          <cell r="B24192" t="str">
            <v>Helmet,V-Gard 200,V,yel,FTIII+F</v>
          </cell>
          <cell r="C24192" t="str">
            <v xml:space="preserve"> </v>
          </cell>
        </row>
        <row r="24193">
          <cell r="A24193" t="str">
            <v>GV629-00A0000-000</v>
          </cell>
          <cell r="B24193" t="str">
            <v>Helm,V-Gard 200, B,glb,FTIII wechselb</v>
          </cell>
          <cell r="C24193" t="str">
            <v xml:space="preserve"> </v>
          </cell>
        </row>
        <row r="24194">
          <cell r="A24194" t="str">
            <v>GV629-00A0030-000</v>
          </cell>
          <cell r="B24194" t="str">
            <v>Helmet,V-Gard 200,V,yel,FTIII+F</v>
          </cell>
          <cell r="C24194" t="str">
            <v xml:space="preserve"> </v>
          </cell>
        </row>
        <row r="24195">
          <cell r="A24195" t="str">
            <v>GV62A-0000000-000</v>
          </cell>
          <cell r="B24195" t="str">
            <v>##Helmet,V-Gard 200,V,yel,PK+PVC</v>
          </cell>
          <cell r="C24195" t="str">
            <v xml:space="preserve"> </v>
          </cell>
        </row>
        <row r="24196">
          <cell r="A24196" t="str">
            <v>GV62C-0000000-000</v>
          </cell>
          <cell r="B24196" t="str">
            <v>##Helmet,V-Gard 200,V,yel,FTIII+PVC</v>
          </cell>
          <cell r="C24196" t="str">
            <v xml:space="preserve"> </v>
          </cell>
        </row>
        <row r="24197">
          <cell r="A24197" t="str">
            <v>GV631-0000000-000</v>
          </cell>
          <cell r="B24197" t="str">
            <v>VGARD 200 V RED PK+PVC</v>
          </cell>
          <cell r="C24197" t="str">
            <v xml:space="preserve"> </v>
          </cell>
        </row>
        <row r="24198">
          <cell r="A24198" t="str">
            <v>GV631-00A0000-000</v>
          </cell>
          <cell r="B24198" t="str">
            <v>VGARD 200 V RED PK+PVC</v>
          </cell>
          <cell r="C24198" t="str">
            <v xml:space="preserve"> </v>
          </cell>
        </row>
        <row r="24199">
          <cell r="A24199" t="str">
            <v>GV632-0000000-000</v>
          </cell>
          <cell r="B24199" t="str">
            <v>VGARD 200 V RED FTIII+PVC</v>
          </cell>
          <cell r="C24199" t="str">
            <v xml:space="preserve"> </v>
          </cell>
        </row>
        <row r="24200">
          <cell r="A24200" t="str">
            <v>GV632-0000010-000</v>
          </cell>
          <cell r="B24200" t="str">
            <v>Helmet,V-Gard 200,V,red,FTIII+PVC</v>
          </cell>
          <cell r="C24200" t="str">
            <v xml:space="preserve"> </v>
          </cell>
        </row>
        <row r="24201">
          <cell r="A24201" t="str">
            <v>GV632-0000040-000</v>
          </cell>
          <cell r="B24201" t="str">
            <v>V-GARD 200 V RED FTIII+PVC</v>
          </cell>
          <cell r="C24201" t="str">
            <v xml:space="preserve"> </v>
          </cell>
        </row>
        <row r="24202">
          <cell r="A24202" t="str">
            <v>GV632-0000060-000</v>
          </cell>
          <cell r="B24202" t="str">
            <v>V-GARD 200 V RED FTIII+PVC</v>
          </cell>
          <cell r="C24202" t="str">
            <v xml:space="preserve"> </v>
          </cell>
        </row>
        <row r="24203">
          <cell r="A24203" t="str">
            <v>GV632-00000A0-000</v>
          </cell>
          <cell r="B24203" t="str">
            <v>V-GARD 200 V RED FTIII+PVC</v>
          </cell>
          <cell r="C24203" t="str">
            <v xml:space="preserve"> </v>
          </cell>
        </row>
        <row r="24204">
          <cell r="A24204" t="str">
            <v>GV632-00A0000-000</v>
          </cell>
          <cell r="B24204" t="str">
            <v>VGARD 200 V RED FTIII+PVC</v>
          </cell>
          <cell r="C24204" t="str">
            <v xml:space="preserve"> </v>
          </cell>
        </row>
        <row r="24205">
          <cell r="A24205" t="str">
            <v>GV612-00C0000-D96</v>
          </cell>
          <cell r="B24205" t="str">
            <v>V-GARD 200 V RED FTIII+PVC</v>
          </cell>
          <cell r="C24205" t="str">
            <v xml:space="preserve"> </v>
          </cell>
        </row>
        <row r="24206">
          <cell r="A24206" t="str">
            <v>GV632-0100410-000</v>
          </cell>
          <cell r="B24206" t="str">
            <v>V-GARD 200 V RED FTIII+PVC</v>
          </cell>
          <cell r="C24206" t="str">
            <v xml:space="preserve"> </v>
          </cell>
        </row>
        <row r="24207">
          <cell r="A24207" t="str">
            <v>GV633-0000000-000</v>
          </cell>
          <cell r="B24207" t="str">
            <v>Helmet,V-Gard 200,V,red,PK+F</v>
          </cell>
          <cell r="C24207" t="str">
            <v xml:space="preserve"> </v>
          </cell>
        </row>
        <row r="24208">
          <cell r="A24208" t="str">
            <v>GV633-00A0000-000</v>
          </cell>
          <cell r="B24208" t="str">
            <v>Helmet,V-Gard 200,V,red,PK+F</v>
          </cell>
          <cell r="C24208" t="str">
            <v xml:space="preserve"> </v>
          </cell>
        </row>
        <row r="24209">
          <cell r="A24209" t="str">
            <v>GV634-0000000-000</v>
          </cell>
          <cell r="B24209" t="str">
            <v>## Vgard 200 vented red fastrac+headband</v>
          </cell>
          <cell r="C24209" t="str">
            <v xml:space="preserve"> </v>
          </cell>
        </row>
        <row r="24210">
          <cell r="A24210" t="str">
            <v>GV634-00A0000-000</v>
          </cell>
          <cell r="B24210" t="str">
            <v>## Vgard 200 vented red fastrac+headband</v>
          </cell>
          <cell r="C24210" t="str">
            <v xml:space="preserve"> </v>
          </cell>
        </row>
        <row r="24211">
          <cell r="A24211" t="str">
            <v>GV634-1200200-000</v>
          </cell>
          <cell r="B24211" t="str">
            <v>VGd200 vent.red fastrac+leather headband</v>
          </cell>
          <cell r="C24211" t="str">
            <v xml:space="preserve"> </v>
          </cell>
        </row>
        <row r="24212">
          <cell r="A24212" t="str">
            <v>GV639-00A0000-000</v>
          </cell>
          <cell r="B24212" t="str">
            <v>Helmet,V-Gard 200,V,red,FTIII+F</v>
          </cell>
          <cell r="C24212" t="str">
            <v xml:space="preserve"> </v>
          </cell>
        </row>
        <row r="24213">
          <cell r="A24213" t="str">
            <v>GV63A-0000000-000</v>
          </cell>
          <cell r="B24213" t="str">
            <v>##Helmet,V-Gard 200,V,red,PK+PVC</v>
          </cell>
          <cell r="C24213" t="str">
            <v xml:space="preserve"> </v>
          </cell>
        </row>
        <row r="24214">
          <cell r="A24214" t="str">
            <v>GV63C-0000000-000</v>
          </cell>
          <cell r="B24214" t="str">
            <v>##Helmet,V-Gard 200,V,red,FTIII+PVC</v>
          </cell>
          <cell r="C24214" t="str">
            <v xml:space="preserve"> </v>
          </cell>
        </row>
        <row r="24215">
          <cell r="A24215" t="str">
            <v>GV641-0000000-000</v>
          </cell>
          <cell r="B24215" t="str">
            <v>VGARD 200 VENTED GREEN PK+PVC</v>
          </cell>
          <cell r="C24215" t="str">
            <v xml:space="preserve"> </v>
          </cell>
        </row>
        <row r="24216">
          <cell r="A24216" t="str">
            <v>GV641-0000060-000</v>
          </cell>
          <cell r="B24216" t="str">
            <v>V-GARD 200 V GREEN PK+PVC</v>
          </cell>
          <cell r="C24216" t="str">
            <v xml:space="preserve"> </v>
          </cell>
        </row>
        <row r="24217">
          <cell r="A24217" t="str">
            <v>GV641-00A0000-000</v>
          </cell>
          <cell r="B24217" t="str">
            <v>VGARD 200 V GREEN PK+PVC</v>
          </cell>
          <cell r="C24217" t="str">
            <v xml:space="preserve"> </v>
          </cell>
        </row>
        <row r="24218">
          <cell r="A24218" t="str">
            <v>GV642-0000000-000</v>
          </cell>
          <cell r="B24218" t="str">
            <v>VGARD 200 V GREEN FTIII+PVC</v>
          </cell>
          <cell r="C24218" t="str">
            <v xml:space="preserve"> </v>
          </cell>
        </row>
        <row r="24219">
          <cell r="A24219" t="str">
            <v>GV642-0000060-000</v>
          </cell>
          <cell r="B24219" t="str">
            <v>V-GARD 200 V GREEN FTIII+PVC</v>
          </cell>
          <cell r="C24219" t="str">
            <v xml:space="preserve"> </v>
          </cell>
        </row>
        <row r="24220">
          <cell r="A24220" t="str">
            <v>GV642-0000090-000</v>
          </cell>
          <cell r="B24220" t="str">
            <v>V-GARD 200 V GREEN FTIII+PVC</v>
          </cell>
          <cell r="C24220" t="str">
            <v xml:space="preserve"> </v>
          </cell>
        </row>
        <row r="24221">
          <cell r="A24221" t="str">
            <v>GV642-0000100-000</v>
          </cell>
          <cell r="B24221" t="str">
            <v>V-GARD 200 V GREEN FTIII+PVC</v>
          </cell>
          <cell r="C24221" t="str">
            <v xml:space="preserve"> </v>
          </cell>
        </row>
        <row r="24222">
          <cell r="A24222" t="str">
            <v>GV642-0000310-000</v>
          </cell>
          <cell r="B24222" t="str">
            <v>Helmet,V-Gard 200,V,grn,FTIII+PVC</v>
          </cell>
          <cell r="C24222" t="str">
            <v xml:space="preserve"> </v>
          </cell>
        </row>
        <row r="24223">
          <cell r="A24223" t="str">
            <v>GV642-00A0000-000</v>
          </cell>
          <cell r="B24223" t="str">
            <v>VGARD 200 VENTED GREEN FTIII+PVC</v>
          </cell>
          <cell r="C24223" t="str">
            <v xml:space="preserve"> </v>
          </cell>
        </row>
        <row r="24224">
          <cell r="A24224" t="str">
            <v>GV612-00C0000-E17</v>
          </cell>
          <cell r="B24224" t="str">
            <v>V-GARD 200 V GREEN FTIII+PVC</v>
          </cell>
          <cell r="C24224" t="str">
            <v xml:space="preserve"> </v>
          </cell>
        </row>
        <row r="24225">
          <cell r="A24225" t="str">
            <v>GV643-0000000-000</v>
          </cell>
          <cell r="B24225" t="str">
            <v>Helmet,V-Gard 200,V,grn,PK+F</v>
          </cell>
          <cell r="C24225" t="str">
            <v xml:space="preserve"> </v>
          </cell>
        </row>
        <row r="24226">
          <cell r="A24226" t="str">
            <v>GV643-00A0000-000</v>
          </cell>
          <cell r="B24226" t="str">
            <v>Helmet,V-Gard 200,V,grn,PK+F</v>
          </cell>
          <cell r="C24226" t="str">
            <v xml:space="preserve"> </v>
          </cell>
        </row>
        <row r="24227">
          <cell r="A24227" t="str">
            <v>GV644-00A0000-000</v>
          </cell>
          <cell r="B24227" t="str">
            <v>## Vgard 200 vented green fastrac+hd</v>
          </cell>
          <cell r="C24227" t="str">
            <v xml:space="preserve"> </v>
          </cell>
        </row>
        <row r="24228">
          <cell r="A24228" t="str">
            <v>GV649-0000000-000</v>
          </cell>
          <cell r="B24228" t="str">
            <v>Helmet,V-Gard 200,V,grn,FTIII+F</v>
          </cell>
          <cell r="C24228" t="str">
            <v xml:space="preserve"> </v>
          </cell>
        </row>
        <row r="24229">
          <cell r="A24229" t="str">
            <v>GV64A-0000000-000</v>
          </cell>
          <cell r="B24229" t="str">
            <v>##Helmet,V-Gard 200,V,grn,PK+PVC</v>
          </cell>
          <cell r="C24229" t="str">
            <v xml:space="preserve"> </v>
          </cell>
        </row>
        <row r="24230">
          <cell r="A24230" t="str">
            <v>GV64C-0000000-000</v>
          </cell>
          <cell r="B24230" t="str">
            <v>##Helmet,V-Gard 200,V,grn,FTIII+PVC</v>
          </cell>
          <cell r="C24230" t="str">
            <v xml:space="preserve"> </v>
          </cell>
        </row>
        <row r="24231">
          <cell r="A24231" t="str">
            <v>GV651-0000000-000</v>
          </cell>
          <cell r="B24231" t="str">
            <v>VGARD 200 V BLUE PK+PVC</v>
          </cell>
          <cell r="C24231" t="str">
            <v xml:space="preserve"> </v>
          </cell>
        </row>
        <row r="24232">
          <cell r="A24232" t="str">
            <v>GV651-00A0000-000</v>
          </cell>
          <cell r="B24232" t="str">
            <v>VGARD 200 V BLUE PK+PVC</v>
          </cell>
          <cell r="C24232" t="str">
            <v xml:space="preserve"> </v>
          </cell>
        </row>
        <row r="24233">
          <cell r="A24233" t="str">
            <v>GV652-0000000-000</v>
          </cell>
          <cell r="B24233" t="str">
            <v>VGARD 200 V BLUE FTIII+PVC</v>
          </cell>
          <cell r="C24233" t="str">
            <v xml:space="preserve"> </v>
          </cell>
        </row>
        <row r="24234">
          <cell r="A24234" t="str">
            <v>GV652-0000010-000</v>
          </cell>
          <cell r="B24234" t="str">
            <v>Helmet,V-Gard 200,V,blu,FTIII+PVC</v>
          </cell>
          <cell r="C24234" t="str">
            <v xml:space="preserve"> </v>
          </cell>
        </row>
        <row r="24235">
          <cell r="A24235" t="str">
            <v>GV652-0000060-000</v>
          </cell>
          <cell r="B24235" t="str">
            <v>V-GARD 200 V BLUE FTIII+PVC</v>
          </cell>
          <cell r="C24235" t="str">
            <v xml:space="preserve"> </v>
          </cell>
        </row>
        <row r="24236">
          <cell r="A24236" t="str">
            <v>GV652-00A0000-000</v>
          </cell>
          <cell r="B24236" t="str">
            <v>VGARD 200 V BLUE FTIII+PV</v>
          </cell>
          <cell r="C24236" t="str">
            <v xml:space="preserve"> </v>
          </cell>
        </row>
        <row r="24237">
          <cell r="A24237" t="str">
            <v>GV612-00C0000-G82</v>
          </cell>
          <cell r="B24237" t="str">
            <v>V-GARD 200 V BLUE FTIII+PVC</v>
          </cell>
          <cell r="C24237" t="str">
            <v xml:space="preserve"> </v>
          </cell>
        </row>
        <row r="24238">
          <cell r="A24238" t="str">
            <v>GV652-3000000-000</v>
          </cell>
          <cell r="B24238" t="str">
            <v>V-GARD 200 V BLUE FTIII+PVC</v>
          </cell>
          <cell r="C24238" t="str">
            <v xml:space="preserve"> </v>
          </cell>
        </row>
        <row r="24239">
          <cell r="A24239" t="str">
            <v>GV652-3100000-000</v>
          </cell>
          <cell r="B24239" t="str">
            <v>VGARD 200 V BLUE FTIII+PVC</v>
          </cell>
          <cell r="C24239" t="str">
            <v xml:space="preserve"> </v>
          </cell>
        </row>
        <row r="24240">
          <cell r="A24240" t="str">
            <v>GV653-0000000-000</v>
          </cell>
          <cell r="B24240" t="str">
            <v>Helmet,V-Gard 200,V,blu,PK+F</v>
          </cell>
          <cell r="C24240" t="str">
            <v xml:space="preserve"> </v>
          </cell>
        </row>
        <row r="24241">
          <cell r="A24241" t="str">
            <v>GV653-00A0000-000</v>
          </cell>
          <cell r="B24241" t="str">
            <v>Helmet,V-Gard 200,V,blu,PK+F</v>
          </cell>
          <cell r="C24241" t="str">
            <v xml:space="preserve"> </v>
          </cell>
        </row>
        <row r="24242">
          <cell r="A24242" t="str">
            <v>GV654-0000000-000</v>
          </cell>
          <cell r="B24242" t="str">
            <v>## VGd 200 vent.blue fastrac+l. headbd</v>
          </cell>
          <cell r="C24242" t="str">
            <v xml:space="preserve"> </v>
          </cell>
        </row>
        <row r="24243">
          <cell r="A24243" t="str">
            <v>GV654-00A0000-000</v>
          </cell>
          <cell r="B24243" t="str">
            <v>## Vgard 200 vented blue fastrac+hd</v>
          </cell>
          <cell r="C24243" t="str">
            <v xml:space="preserve"> </v>
          </cell>
        </row>
        <row r="24244">
          <cell r="A24244" t="str">
            <v>GV654-3000000-000</v>
          </cell>
          <cell r="B24244" t="str">
            <v>## V-Gard 200 vent blue FT-L</v>
          </cell>
          <cell r="C24244" t="str">
            <v xml:space="preserve"> </v>
          </cell>
        </row>
        <row r="24245">
          <cell r="A24245" t="str">
            <v>GV659-0000000-000</v>
          </cell>
          <cell r="B24245" t="str">
            <v>Helmet,V-Gard 200,V,blu,FTIII+F</v>
          </cell>
          <cell r="C24245" t="str">
            <v xml:space="preserve"> </v>
          </cell>
        </row>
        <row r="24246">
          <cell r="A24246" t="str">
            <v>GV659-00A0000-000</v>
          </cell>
          <cell r="B24246" t="str">
            <v>Helmet,V-Gard 200,V,blu,FTIII+F</v>
          </cell>
          <cell r="C24246" t="str">
            <v xml:space="preserve"> </v>
          </cell>
        </row>
        <row r="24247">
          <cell r="A24247" t="str">
            <v>GV65A-0000000-000</v>
          </cell>
          <cell r="B24247" t="str">
            <v>##Helmet,V-Gard 200,V,blu,PK+PVC</v>
          </cell>
          <cell r="C24247" t="str">
            <v xml:space="preserve"> </v>
          </cell>
        </row>
        <row r="24248">
          <cell r="A24248" t="str">
            <v>GV65C-0000000-000</v>
          </cell>
          <cell r="B24248" t="str">
            <v>##Helmet,V-Gard 200,V,blu,FTIII+PVC</v>
          </cell>
          <cell r="C24248" t="str">
            <v xml:space="preserve"> </v>
          </cell>
        </row>
        <row r="24249">
          <cell r="A24249" t="str">
            <v>GV661-0000000-000</v>
          </cell>
          <cell r="B24249" t="str">
            <v>VGARD 200 V ORANGE PK+PVC</v>
          </cell>
          <cell r="C24249" t="str">
            <v xml:space="preserve"> </v>
          </cell>
        </row>
        <row r="24250">
          <cell r="A24250" t="str">
            <v>GV661-00A0000-000</v>
          </cell>
          <cell r="B24250" t="str">
            <v>VGARD 200 V ORANGE PK+PVC</v>
          </cell>
          <cell r="C24250" t="str">
            <v xml:space="preserve"> </v>
          </cell>
        </row>
        <row r="24251">
          <cell r="A24251" t="str">
            <v>GV661-2100000-000</v>
          </cell>
          <cell r="B24251" t="str">
            <v>VGARD 200 V ORANGE PK+PVC</v>
          </cell>
          <cell r="C24251" t="str">
            <v xml:space="preserve"> </v>
          </cell>
        </row>
        <row r="24252">
          <cell r="A24252" t="str">
            <v>GV662-0000000-000</v>
          </cell>
          <cell r="B24252" t="str">
            <v>VGARD 200 V ORANGE FTIII+PVC</v>
          </cell>
          <cell r="C24252" t="str">
            <v xml:space="preserve"> </v>
          </cell>
        </row>
        <row r="24253">
          <cell r="A24253" t="str">
            <v>GV662-0000060-000</v>
          </cell>
          <cell r="B24253" t="str">
            <v>V-GARD 200 V ORANGE FTIII+PVC</v>
          </cell>
          <cell r="C24253" t="str">
            <v xml:space="preserve"> </v>
          </cell>
        </row>
        <row r="24254">
          <cell r="A24254" t="str">
            <v>GV662-0000100-000</v>
          </cell>
          <cell r="B24254" t="str">
            <v>V-GARD 200 V ORANGE FTIII+PVC</v>
          </cell>
          <cell r="C24254" t="str">
            <v xml:space="preserve"> </v>
          </cell>
        </row>
        <row r="24255">
          <cell r="A24255" t="str">
            <v>GV662-00A0000-000</v>
          </cell>
          <cell r="B24255" t="str">
            <v>VGARD 200 V ORANGE FTIII+PVC</v>
          </cell>
          <cell r="C24255" t="str">
            <v xml:space="preserve"> </v>
          </cell>
        </row>
        <row r="24256">
          <cell r="A24256" t="str">
            <v>GV662-00A0260-000</v>
          </cell>
          <cell r="B24256" t="str">
            <v>V-GARD 200 V ORANGE FTIII+PVC</v>
          </cell>
          <cell r="C24256" t="str">
            <v xml:space="preserve"> </v>
          </cell>
        </row>
        <row r="24257">
          <cell r="A24257" t="str">
            <v>GV612-00C0000-H09</v>
          </cell>
          <cell r="B24257" t="str">
            <v>V-GARD 200 V ORANGE FTIII+PVC</v>
          </cell>
          <cell r="C24257" t="str">
            <v xml:space="preserve"> </v>
          </cell>
        </row>
        <row r="24258">
          <cell r="A24258" t="str">
            <v>GV662-0100160-000</v>
          </cell>
          <cell r="B24258" t="str">
            <v>V-GARD 200 V ORANGE FTIII+PVC</v>
          </cell>
          <cell r="C24258" t="str">
            <v xml:space="preserve"> </v>
          </cell>
        </row>
        <row r="24259">
          <cell r="A24259" t="str">
            <v>GV662-01A0000-000</v>
          </cell>
          <cell r="B24259" t="str">
            <v>V-GARD 200 V ORANGE FTIII+PVC</v>
          </cell>
          <cell r="C24259" t="str">
            <v xml:space="preserve"> </v>
          </cell>
        </row>
        <row r="24260">
          <cell r="A24260" t="str">
            <v>GV663-0000000-000</v>
          </cell>
          <cell r="B24260" t="str">
            <v>Helmet,V-Gard 200,V,orn,PK+F</v>
          </cell>
          <cell r="C24260" t="str">
            <v xml:space="preserve"> </v>
          </cell>
        </row>
        <row r="24261">
          <cell r="A24261" t="str">
            <v>GV663-00A0000-000</v>
          </cell>
          <cell r="B24261" t="str">
            <v>Helmet,V-Gard 200,V,orn,PK+F</v>
          </cell>
          <cell r="C24261" t="str">
            <v xml:space="preserve"> </v>
          </cell>
        </row>
        <row r="24262">
          <cell r="A24262" t="str">
            <v>GV664-00A0000-000</v>
          </cell>
          <cell r="B24262" t="str">
            <v>## Vgard 200 vented orange fastrac+hd</v>
          </cell>
          <cell r="C24262" t="str">
            <v xml:space="preserve"> </v>
          </cell>
        </row>
        <row r="24263">
          <cell r="A24263" t="str">
            <v>GV669-0000000-000</v>
          </cell>
          <cell r="B24263" t="str">
            <v>Helmet,V-Gard 200,V,orn,FTIII+F</v>
          </cell>
          <cell r="C24263" t="str">
            <v xml:space="preserve"> </v>
          </cell>
        </row>
        <row r="24264">
          <cell r="A24264" t="str">
            <v>GV669-00A0000-000</v>
          </cell>
          <cell r="B24264" t="str">
            <v>Helmet,V-Gard 200,V,orn,FTIII+F</v>
          </cell>
          <cell r="C24264" t="str">
            <v xml:space="preserve"> </v>
          </cell>
        </row>
        <row r="24265">
          <cell r="A24265" t="str">
            <v>GV669-0100000-000</v>
          </cell>
          <cell r="B24265" t="str">
            <v>Helmet,V-Gard 200,V,orn,FTIII+F</v>
          </cell>
          <cell r="C24265" t="str">
            <v xml:space="preserve"> </v>
          </cell>
        </row>
        <row r="24266">
          <cell r="A24266" t="str">
            <v>GV669-20000A0-000</v>
          </cell>
          <cell r="B24266" t="str">
            <v>Helmet,V-Gard 200,V,orn,FTIII+F</v>
          </cell>
          <cell r="C24266" t="str">
            <v xml:space="preserve"> </v>
          </cell>
        </row>
        <row r="24267">
          <cell r="A24267" t="str">
            <v>GV66A-0000000-000</v>
          </cell>
          <cell r="B24267" t="str">
            <v>##Helmet,V-Gard 200,V,orn,PK+PVC</v>
          </cell>
          <cell r="C24267" t="str">
            <v xml:space="preserve"> </v>
          </cell>
        </row>
        <row r="24268">
          <cell r="A24268" t="str">
            <v>GV66C-0000000-000</v>
          </cell>
          <cell r="B24268" t="str">
            <v>##Helmet,V-Gard 200,V,orn,FTIII+PVC</v>
          </cell>
          <cell r="C24268" t="str">
            <v xml:space="preserve"> </v>
          </cell>
        </row>
        <row r="24269">
          <cell r="A24269" t="str">
            <v>GV671-0000000-000</v>
          </cell>
          <cell r="B24269" t="str">
            <v>V-GARD 200 V GREY PK+PVC</v>
          </cell>
          <cell r="C24269" t="str">
            <v xml:space="preserve"> </v>
          </cell>
        </row>
        <row r="24270">
          <cell r="A24270" t="str">
            <v>GV672-0000000-000</v>
          </cell>
          <cell r="B24270" t="str">
            <v>V-GARD 200 V GREY FTIII+PVC</v>
          </cell>
          <cell r="C24270" t="str">
            <v xml:space="preserve"> </v>
          </cell>
        </row>
        <row r="24271">
          <cell r="A24271" t="str">
            <v>GV672-00C0000-000</v>
          </cell>
          <cell r="B24271" t="str">
            <v>V-GARD 200 V GREY FTIII+PVC</v>
          </cell>
          <cell r="C24271" t="str">
            <v xml:space="preserve"> </v>
          </cell>
        </row>
        <row r="24272">
          <cell r="A24272" t="str">
            <v>GV681-0000000-000</v>
          </cell>
          <cell r="B24272" t="str">
            <v>V-GARD 200 V BLACK PK+PVC</v>
          </cell>
          <cell r="C24272" t="str">
            <v xml:space="preserve"> </v>
          </cell>
        </row>
        <row r="24273">
          <cell r="A24273" t="str">
            <v>GV682-0000000-000</v>
          </cell>
          <cell r="B24273" t="str">
            <v>V-GARD 200 V BLACK FTIII+PVC</v>
          </cell>
          <cell r="C24273" t="str">
            <v xml:space="preserve"> </v>
          </cell>
        </row>
        <row r="24274">
          <cell r="A24274" t="str">
            <v>GV682-00C0000-000</v>
          </cell>
          <cell r="B24274" t="str">
            <v>V-GARD 200 V BLACK FTIII+PVC</v>
          </cell>
          <cell r="C24274" t="str">
            <v xml:space="preserve"> </v>
          </cell>
        </row>
        <row r="24275">
          <cell r="A24275" t="str">
            <v>GV691-0000000-000</v>
          </cell>
          <cell r="B24275" t="str">
            <v>V-GARD 200 V ORANGE HV PK+PVC</v>
          </cell>
          <cell r="C24275" t="str">
            <v xml:space="preserve"> </v>
          </cell>
        </row>
        <row r="24276">
          <cell r="A24276" t="str">
            <v>GV691-00A0000-000</v>
          </cell>
          <cell r="B24276" t="str">
            <v>V-GARD 200 V ORANGE HV PK+PVC</v>
          </cell>
          <cell r="C24276" t="str">
            <v xml:space="preserve"> </v>
          </cell>
        </row>
        <row r="24277">
          <cell r="A24277" t="str">
            <v>GV691-1000300-000</v>
          </cell>
          <cell r="B24277" t="str">
            <v>Helmet,V-Gard 200,V,hvo,PK+PVC</v>
          </cell>
          <cell r="C24277" t="str">
            <v xml:space="preserve"> </v>
          </cell>
        </row>
        <row r="24278">
          <cell r="A24278" t="str">
            <v>GV692-0000000-000</v>
          </cell>
          <cell r="B24278" t="str">
            <v>V-GARD 200 V ORANGE HV FTIII+PVC</v>
          </cell>
          <cell r="C24278" t="str">
            <v xml:space="preserve"> </v>
          </cell>
        </row>
        <row r="24279">
          <cell r="A24279" t="str">
            <v>GV692-00A0000-000</v>
          </cell>
          <cell r="B24279" t="str">
            <v>V-GARD 200 V ORANGE HV FTIII+PVC</v>
          </cell>
          <cell r="C24279" t="str">
            <v xml:space="preserve"> </v>
          </cell>
        </row>
        <row r="24280">
          <cell r="A24280" t="str">
            <v>GV693-0000000-000</v>
          </cell>
          <cell r="B24280" t="str">
            <v>Helmet,V-Gard 200,V,hvo,PK+F</v>
          </cell>
          <cell r="C24280" t="str">
            <v xml:space="preserve"> </v>
          </cell>
        </row>
        <row r="24281">
          <cell r="A24281" t="str">
            <v>GV693-00A0000-000</v>
          </cell>
          <cell r="B24281" t="str">
            <v>Helmet,V-Gard 200,V,hvo,PK+F</v>
          </cell>
          <cell r="C24281" t="str">
            <v xml:space="preserve"> </v>
          </cell>
        </row>
        <row r="24282">
          <cell r="A24282" t="str">
            <v>GV694-00A0000-000</v>
          </cell>
          <cell r="B24282" t="str">
            <v>## V-Gard 200 vent orange hv FT-L</v>
          </cell>
          <cell r="C24282" t="str">
            <v xml:space="preserve"> </v>
          </cell>
        </row>
        <row r="24283">
          <cell r="A24283" t="str">
            <v>GV699-0000000-000</v>
          </cell>
          <cell r="B24283" t="str">
            <v>Helmet,V-Gard 200,V,hvo,FTIII+F</v>
          </cell>
          <cell r="C24283" t="str">
            <v xml:space="preserve"> </v>
          </cell>
        </row>
        <row r="24284">
          <cell r="A24284" t="str">
            <v>GV699-0000040-000</v>
          </cell>
          <cell r="B24284" t="str">
            <v>Helmet,V-Gard 200,V,hvo,FTIII+F</v>
          </cell>
          <cell r="C24284" t="str">
            <v xml:space="preserve"> </v>
          </cell>
        </row>
        <row r="24285">
          <cell r="A24285" t="str">
            <v>GV699-00A0000-000</v>
          </cell>
          <cell r="B24285" t="str">
            <v>Helmet,V-Gard 200,V,hvo,FTIII+F</v>
          </cell>
          <cell r="C24285" t="str">
            <v xml:space="preserve"> </v>
          </cell>
        </row>
        <row r="24286">
          <cell r="A24286" t="str">
            <v>GV6A1-0000000-000</v>
          </cell>
          <cell r="B24286" t="str">
            <v>VGARD 200 V FLUORESC. YELLOW PK+PVC</v>
          </cell>
          <cell r="C24286" t="str">
            <v xml:space="preserve"> </v>
          </cell>
        </row>
        <row r="24287">
          <cell r="A24287" t="str">
            <v>GV6A1-00A0000-000</v>
          </cell>
          <cell r="B24287" t="str">
            <v>VGARD 200 V FLUORES. YELLOW PK+PVC</v>
          </cell>
          <cell r="C24287" t="str">
            <v xml:space="preserve"> </v>
          </cell>
        </row>
        <row r="24288">
          <cell r="A24288" t="str">
            <v>GV6A1-1100010-000</v>
          </cell>
          <cell r="B24288" t="str">
            <v>VGARD 200 V FLUORESC. YELLOW PK+PVC</v>
          </cell>
          <cell r="C24288" t="str">
            <v xml:space="preserve"> </v>
          </cell>
        </row>
        <row r="24289">
          <cell r="A24289" t="str">
            <v>GV6A2-0000000-000</v>
          </cell>
          <cell r="B24289" t="str">
            <v>VGARD 200 V FLUORES. YELLOW FTIII+PVC</v>
          </cell>
          <cell r="C24289" t="str">
            <v xml:space="preserve"> </v>
          </cell>
        </row>
        <row r="24290">
          <cell r="A24290" t="str">
            <v>GV6A2-0000060-000</v>
          </cell>
          <cell r="B24290" t="str">
            <v>VGARD 200 V. FLUORES. YELLOW FTIII+PVC</v>
          </cell>
          <cell r="C24290" t="str">
            <v xml:space="preserve"> </v>
          </cell>
        </row>
        <row r="24291">
          <cell r="A24291" t="str">
            <v>GV6A2-0000300-000</v>
          </cell>
          <cell r="B24291" t="str">
            <v>V-GARD 200 V YELLOW HV FTIII+PVC</v>
          </cell>
          <cell r="C24291" t="str">
            <v xml:space="preserve"> </v>
          </cell>
        </row>
        <row r="24292">
          <cell r="A24292" t="str">
            <v>GV6A2-0020064-000</v>
          </cell>
          <cell r="B24292" t="str">
            <v>KIT BTP V-GARD 200 YELLOW FLUO FTIII+PVC</v>
          </cell>
          <cell r="C24292" t="str">
            <v xml:space="preserve"> </v>
          </cell>
        </row>
        <row r="24293">
          <cell r="A24293" t="str">
            <v>GV6A2-00200C4-000</v>
          </cell>
          <cell r="B24293" t="str">
            <v>CONST. KIT V-GARD 200 YEL HV FTIII+PVC L</v>
          </cell>
          <cell r="C24293" t="str">
            <v xml:space="preserve"> </v>
          </cell>
        </row>
        <row r="24294">
          <cell r="A24294" t="str">
            <v>GV6A2-00A0000-000</v>
          </cell>
          <cell r="B24294" t="str">
            <v>VGARD 200 V FLUORES. YELLOW FTIII+PVC</v>
          </cell>
          <cell r="C24294" t="str">
            <v xml:space="preserve"> </v>
          </cell>
        </row>
        <row r="24295">
          <cell r="A24295" t="str">
            <v>GV6A2-00A0030-000</v>
          </cell>
          <cell r="B24295" t="str">
            <v>Helmet,V-Gard 200,V,hvy,FTIII+PVC</v>
          </cell>
          <cell r="C24295" t="str">
            <v xml:space="preserve"> </v>
          </cell>
        </row>
        <row r="24296">
          <cell r="A24296" t="str">
            <v>GV6A2-2000010-000</v>
          </cell>
          <cell r="B24296" t="str">
            <v>VGARD 200 V FLUORES. YELLOW FTIII+PVC</v>
          </cell>
          <cell r="C24296" t="str">
            <v xml:space="preserve"> </v>
          </cell>
        </row>
        <row r="24297">
          <cell r="A24297" t="str">
            <v>GV6A3-0000000-000</v>
          </cell>
          <cell r="B24297" t="str">
            <v>Helmet,V-Gard 200,V,hvy,PK+F</v>
          </cell>
          <cell r="C24297" t="str">
            <v xml:space="preserve"> </v>
          </cell>
        </row>
        <row r="24298">
          <cell r="A24298" t="str">
            <v>GV6A3-00A0000-000</v>
          </cell>
          <cell r="B24298" t="str">
            <v>Helmet,V-Gard 200,V,hvy,PK+F</v>
          </cell>
          <cell r="C24298" t="str">
            <v xml:space="preserve"> </v>
          </cell>
        </row>
        <row r="24299">
          <cell r="A24299" t="str">
            <v>GV6A4-0000000-000</v>
          </cell>
          <cell r="B24299" t="str">
            <v>## Vgd 200 vent.flu yellow fastrac+hd</v>
          </cell>
          <cell r="C24299" t="str">
            <v xml:space="preserve"> </v>
          </cell>
        </row>
        <row r="24300">
          <cell r="A24300" t="str">
            <v>GV6A4-00A0000-000</v>
          </cell>
          <cell r="B24300" t="str">
            <v>## Vgd 200 vent.flu.yellow fastrac+hd</v>
          </cell>
          <cell r="C24300" t="str">
            <v xml:space="preserve"> </v>
          </cell>
        </row>
        <row r="24301">
          <cell r="A24301" t="str">
            <v>GV6A4-2200060-000</v>
          </cell>
          <cell r="B24301" t="str">
            <v>## V-Gard 200 vent yellow hv FT-L</v>
          </cell>
          <cell r="C24301" t="str">
            <v xml:space="preserve"> </v>
          </cell>
        </row>
        <row r="24302">
          <cell r="A24302" t="str">
            <v>GV6A9-00000A0-000</v>
          </cell>
          <cell r="B24302" t="str">
            <v>Helmet,V-Gard 200,V,hvy,FT Premium,</v>
          </cell>
          <cell r="C24302" t="str">
            <v xml:space="preserve"> </v>
          </cell>
        </row>
        <row r="24303">
          <cell r="A24303" t="str">
            <v>GV6A9-00A0000-000</v>
          </cell>
          <cell r="B24303" t="str">
            <v>Helmet,V-Gard 200,V,hvy,FTIII+F</v>
          </cell>
          <cell r="C24303" t="str">
            <v xml:space="preserve"> </v>
          </cell>
        </row>
        <row r="24304">
          <cell r="A24304" t="str">
            <v>GV6AA-0000000-000</v>
          </cell>
          <cell r="B24304" t="str">
            <v>##Helmet,V-Gard 200,V,hvy,PK+PVC</v>
          </cell>
          <cell r="C24304" t="str">
            <v xml:space="preserve"> </v>
          </cell>
        </row>
        <row r="24305">
          <cell r="A24305" t="str">
            <v>GV6AC-0000000-000</v>
          </cell>
          <cell r="B24305" t="str">
            <v>##Helmet,V-Gard 200,V,hvy,FTIII+PVC</v>
          </cell>
          <cell r="C24305" t="str">
            <v xml:space="preserve"> </v>
          </cell>
        </row>
        <row r="24306">
          <cell r="A24306" t="str">
            <v>GV711-0000000-000</v>
          </cell>
          <cell r="B24306" t="str">
            <v>V-GARD 200 NV WHITE PK+PVC</v>
          </cell>
          <cell r="C24306" t="str">
            <v xml:space="preserve"> </v>
          </cell>
        </row>
        <row r="24307">
          <cell r="A24307" t="str">
            <v>GV711-0000200-000</v>
          </cell>
          <cell r="B24307" t="str">
            <v>Helmet,V-Gard 200,NV,wht,PK+PVC</v>
          </cell>
          <cell r="C24307" t="str">
            <v xml:space="preserve"> </v>
          </cell>
        </row>
        <row r="24308">
          <cell r="A24308" t="str">
            <v>GV711-00A0000-000</v>
          </cell>
          <cell r="B24308" t="str">
            <v>V-GARD 200 NV WHITE PK+PVC</v>
          </cell>
          <cell r="C24308" t="str">
            <v xml:space="preserve"> </v>
          </cell>
        </row>
        <row r="24309">
          <cell r="A24309" t="str">
            <v>GV712-0000000-000</v>
          </cell>
          <cell r="B24309" t="str">
            <v>V-GARD 200 NV WHITE FTIII+PVC</v>
          </cell>
          <cell r="C24309" t="str">
            <v xml:space="preserve"> </v>
          </cell>
        </row>
        <row r="24310">
          <cell r="A24310" t="str">
            <v>GV712-0000100-000</v>
          </cell>
          <cell r="B24310" t="str">
            <v>V-GARD 200 NV WHITE FTIII+PVC</v>
          </cell>
          <cell r="C24310" t="str">
            <v xml:space="preserve"> </v>
          </cell>
        </row>
        <row r="24311">
          <cell r="A24311" t="str">
            <v>GV712-0000300-000</v>
          </cell>
          <cell r="B24311" t="str">
            <v>Helmet,V-Gard 200,NV,wht,FTIII+PVC</v>
          </cell>
          <cell r="C24311" t="str">
            <v xml:space="preserve"> </v>
          </cell>
        </row>
        <row r="24312">
          <cell r="A24312" t="str">
            <v>GV712-00A0000-000</v>
          </cell>
          <cell r="B24312" t="str">
            <v>V-GARD 200 NV WHITE FTIII+PVC</v>
          </cell>
          <cell r="C24312" t="str">
            <v xml:space="preserve"> </v>
          </cell>
        </row>
        <row r="24313">
          <cell r="A24313" t="str">
            <v>GV712-0100000-000</v>
          </cell>
          <cell r="B24313" t="str">
            <v>V-GARD 200 NV WHITE FTIII+PVC</v>
          </cell>
          <cell r="C24313" t="str">
            <v xml:space="preserve"> </v>
          </cell>
        </row>
        <row r="24314">
          <cell r="A24314" t="str">
            <v>GV712-0100100-000</v>
          </cell>
          <cell r="B24314" t="str">
            <v>V-GARD 200 NV WHITE FTIII+PVC</v>
          </cell>
          <cell r="C24314" t="str">
            <v xml:space="preserve"> </v>
          </cell>
        </row>
        <row r="24315">
          <cell r="A24315" t="str">
            <v>GV712-01A0000-000</v>
          </cell>
          <cell r="B24315" t="str">
            <v>Helmet,V-Gard 200,NV,wht,FTIII+PVC</v>
          </cell>
          <cell r="C24315" t="str">
            <v xml:space="preserve"> </v>
          </cell>
        </row>
        <row r="24316">
          <cell r="A24316" t="str">
            <v>GV712-3100000-000</v>
          </cell>
          <cell r="B24316" t="str">
            <v>HELMET,V-GARD 200,NV,WHT,FTIII+PVC</v>
          </cell>
          <cell r="C24316" t="str">
            <v xml:space="preserve"> </v>
          </cell>
        </row>
        <row r="24317">
          <cell r="A24317" t="str">
            <v>GV713-0000000-000</v>
          </cell>
          <cell r="B24317" t="str">
            <v>Helmet,V-Gard 200,NV,wht,PK+F</v>
          </cell>
          <cell r="C24317" t="str">
            <v xml:space="preserve"> </v>
          </cell>
        </row>
        <row r="24318">
          <cell r="A24318" t="str">
            <v>GV713-00A0000-000</v>
          </cell>
          <cell r="B24318" t="str">
            <v>Helmet,V-Gard 200,NV,wht,PK+F</v>
          </cell>
          <cell r="C24318" t="str">
            <v xml:space="preserve"> </v>
          </cell>
        </row>
        <row r="24319">
          <cell r="A24319" t="str">
            <v>GV714-00A0000-000</v>
          </cell>
          <cell r="B24319" t="str">
            <v>## V-Gard 200 non-vent white FT-L</v>
          </cell>
          <cell r="C24319" t="str">
            <v xml:space="preserve"> </v>
          </cell>
        </row>
        <row r="24320">
          <cell r="A24320" t="str">
            <v>GV714-3000000-000</v>
          </cell>
          <cell r="B24320" t="str">
            <v>## V-Gard 200 non-vent white FT-L</v>
          </cell>
          <cell r="C24320" t="str">
            <v xml:space="preserve"> </v>
          </cell>
        </row>
        <row r="24321">
          <cell r="A24321" t="str">
            <v>GV717-0000100-000</v>
          </cell>
          <cell r="B24321" t="str">
            <v>HELMET,V-GARD 200,NV,WHT,FT+T,</v>
          </cell>
          <cell r="C24321" t="str">
            <v xml:space="preserve"> </v>
          </cell>
        </row>
        <row r="24322">
          <cell r="A24322" t="str">
            <v>GV719-0000000-000</v>
          </cell>
          <cell r="B24322" t="str">
            <v>V-GARD 200 NV WHITE FTIII+F</v>
          </cell>
          <cell r="C24322" t="str">
            <v xml:space="preserve"> </v>
          </cell>
        </row>
        <row r="24323">
          <cell r="A24323" t="str">
            <v>GV719-00A0000-000</v>
          </cell>
          <cell r="B24323" t="str">
            <v>V-GARD 200 NV WHITE FTIII+F</v>
          </cell>
          <cell r="C24323" t="str">
            <v xml:space="preserve"> </v>
          </cell>
        </row>
        <row r="24324">
          <cell r="A24324" t="str">
            <v>GV721-0000000-000</v>
          </cell>
          <cell r="B24324" t="str">
            <v>V-GARD 200 NV YELLOW PK+PVC</v>
          </cell>
          <cell r="C24324" t="str">
            <v xml:space="preserve"> </v>
          </cell>
        </row>
        <row r="24325">
          <cell r="A24325" t="str">
            <v>GV721-0000300-000</v>
          </cell>
          <cell r="B24325" t="str">
            <v>Helmet,V-Gard 200,NV,yel,PK+PVC</v>
          </cell>
          <cell r="C24325" t="str">
            <v xml:space="preserve"> </v>
          </cell>
        </row>
        <row r="24326">
          <cell r="A24326" t="str">
            <v>GV721-00A0000-000</v>
          </cell>
          <cell r="B24326" t="str">
            <v>V-GARD 200 NV YELLOW PK+PVC</v>
          </cell>
          <cell r="C24326" t="str">
            <v xml:space="preserve"> </v>
          </cell>
        </row>
        <row r="24327">
          <cell r="A24327" t="str">
            <v>GV722-0000000-000</v>
          </cell>
          <cell r="B24327" t="str">
            <v>V-GARD 200 NV YELLOW FTIII+PVC</v>
          </cell>
          <cell r="C24327" t="str">
            <v xml:space="preserve"> </v>
          </cell>
        </row>
        <row r="24328">
          <cell r="A24328" t="str">
            <v>GV722-0000050-000</v>
          </cell>
          <cell r="B24328" t="str">
            <v>V-GARD 200 NV YELLOW FTIII+PVC</v>
          </cell>
          <cell r="C24328" t="str">
            <v xml:space="preserve"> </v>
          </cell>
        </row>
        <row r="24329">
          <cell r="A24329" t="str">
            <v>GV722-00A0000-000</v>
          </cell>
          <cell r="B24329" t="str">
            <v>V-GARD 200 NV YELLOW FTIII+PVC</v>
          </cell>
          <cell r="C24329" t="str">
            <v xml:space="preserve"> </v>
          </cell>
        </row>
        <row r="24330">
          <cell r="A24330" t="str">
            <v>GV722-0100000-000</v>
          </cell>
          <cell r="B24330" t="str">
            <v>V-GARD 200 NV YELLOW FTIII+PVC</v>
          </cell>
          <cell r="C24330" t="str">
            <v xml:space="preserve"> </v>
          </cell>
        </row>
        <row r="24331">
          <cell r="A24331" t="str">
            <v>GV722-1100350-000</v>
          </cell>
          <cell r="B24331" t="str">
            <v>V-GARD 200 NV YELLOW FTIII+PVC</v>
          </cell>
          <cell r="C24331" t="str">
            <v xml:space="preserve"> </v>
          </cell>
        </row>
        <row r="24332">
          <cell r="A24332" t="str">
            <v>GV723-00A0000-000</v>
          </cell>
          <cell r="B24332" t="str">
            <v>Helmet,V-Gard 200,NV,yel,PK+F</v>
          </cell>
          <cell r="C24332" t="str">
            <v xml:space="preserve"> </v>
          </cell>
        </row>
        <row r="24333">
          <cell r="A24333" t="str">
            <v>GV724-00A0000-000</v>
          </cell>
          <cell r="B24333" t="str">
            <v>## V-Gard 200 non-vent yellow FT-L</v>
          </cell>
          <cell r="C24333" t="str">
            <v xml:space="preserve"> </v>
          </cell>
        </row>
        <row r="24334">
          <cell r="A24334" t="str">
            <v>GV729-0000000-000</v>
          </cell>
          <cell r="B24334" t="str">
            <v>Helmet,V-Gard 200,NV,yel,FTIII+F</v>
          </cell>
          <cell r="C24334" t="str">
            <v xml:space="preserve"> </v>
          </cell>
        </row>
        <row r="24335">
          <cell r="A24335" t="str">
            <v>GV731-0000000-000</v>
          </cell>
          <cell r="B24335" t="str">
            <v>V-GARD 200 NV RED PK+PVC</v>
          </cell>
          <cell r="C24335" t="str">
            <v xml:space="preserve"> </v>
          </cell>
        </row>
        <row r="24336">
          <cell r="A24336" t="str">
            <v>GV731-0000200-000</v>
          </cell>
          <cell r="B24336" t="str">
            <v>Helmet,V-Gard 200,NV,red,PK+PVC</v>
          </cell>
          <cell r="C24336" t="str">
            <v xml:space="preserve"> </v>
          </cell>
        </row>
        <row r="24337">
          <cell r="A24337" t="str">
            <v>GV731-00A0000-000</v>
          </cell>
          <cell r="B24337" t="str">
            <v>V-GARD 200 NV RED PK+PVC</v>
          </cell>
          <cell r="C24337" t="str">
            <v xml:space="preserve"> </v>
          </cell>
        </row>
        <row r="24338">
          <cell r="A24338" t="str">
            <v>GV732-0000000-000</v>
          </cell>
          <cell r="B24338" t="str">
            <v>V-GARD 200 NV RED FTIII+PVC</v>
          </cell>
          <cell r="C24338" t="str">
            <v xml:space="preserve"> </v>
          </cell>
        </row>
        <row r="24339">
          <cell r="A24339" t="str">
            <v>GV732-00A0000-000</v>
          </cell>
          <cell r="B24339" t="str">
            <v>V-GARD 200 NV RED FTIII+PVC</v>
          </cell>
          <cell r="C24339" t="str">
            <v xml:space="preserve"> </v>
          </cell>
        </row>
        <row r="24340">
          <cell r="A24340" t="str">
            <v>GV732-0100000-000</v>
          </cell>
          <cell r="B24340" t="str">
            <v>V-GARD 200 NV RED FTIII+PVC</v>
          </cell>
          <cell r="C24340" t="str">
            <v xml:space="preserve"> </v>
          </cell>
        </row>
        <row r="24341">
          <cell r="A24341" t="str">
            <v>GV733-00A0000-000</v>
          </cell>
          <cell r="B24341" t="str">
            <v>Helmet,V-Gard 200,NV,red,PK+F</v>
          </cell>
          <cell r="C24341" t="str">
            <v xml:space="preserve"> </v>
          </cell>
        </row>
        <row r="24342">
          <cell r="A24342" t="str">
            <v>GV734-0000300-000</v>
          </cell>
          <cell r="B24342" t="str">
            <v>## V-Gard 200 non-vent red FT-L</v>
          </cell>
          <cell r="C24342" t="str">
            <v xml:space="preserve"> </v>
          </cell>
        </row>
        <row r="24343">
          <cell r="A24343" t="str">
            <v>GV734-00A0000-000</v>
          </cell>
          <cell r="B24343" t="str">
            <v>## V-Gard 200 non-vent red FT-L</v>
          </cell>
          <cell r="C24343" t="str">
            <v xml:space="preserve"> </v>
          </cell>
        </row>
        <row r="24344">
          <cell r="A24344" t="str">
            <v>GV739-0000000-000</v>
          </cell>
          <cell r="B24344" t="str">
            <v>Helmet,V-Gard 200,NV,red,FTIII+F</v>
          </cell>
          <cell r="C24344" t="str">
            <v xml:space="preserve"> </v>
          </cell>
        </row>
        <row r="24345">
          <cell r="A24345" t="str">
            <v>GV741-0000000-000</v>
          </cell>
          <cell r="B24345" t="str">
            <v>V-GARD 200 NV GREEN PK+PVC</v>
          </cell>
          <cell r="C24345" t="str">
            <v xml:space="preserve"> </v>
          </cell>
        </row>
        <row r="24346">
          <cell r="A24346" t="str">
            <v>GV741-00A0000-000</v>
          </cell>
          <cell r="B24346" t="str">
            <v>V-GARD 200 NV GREEN PK+PVC</v>
          </cell>
          <cell r="C24346" t="str">
            <v xml:space="preserve"> </v>
          </cell>
        </row>
        <row r="24347">
          <cell r="A24347" t="str">
            <v>GV742-0000000-000</v>
          </cell>
          <cell r="B24347" t="str">
            <v>V-GARD 200 NV GREEN FTIII+PVC</v>
          </cell>
          <cell r="C24347" t="str">
            <v xml:space="preserve"> </v>
          </cell>
        </row>
        <row r="24348">
          <cell r="A24348" t="str">
            <v>GV742-00A0000-000</v>
          </cell>
          <cell r="B24348" t="str">
            <v>V-GARD 200 NV GREEN FTIII+PVC</v>
          </cell>
          <cell r="C24348" t="str">
            <v xml:space="preserve"> </v>
          </cell>
        </row>
        <row r="24349">
          <cell r="A24349" t="str">
            <v>GV742-0100000-000</v>
          </cell>
          <cell r="B24349" t="str">
            <v>V-GARD 200 NV GREEN FTIII+PVC</v>
          </cell>
          <cell r="C24349" t="str">
            <v xml:space="preserve"> </v>
          </cell>
        </row>
        <row r="24350">
          <cell r="A24350" t="str">
            <v>GV743-00A0000-000</v>
          </cell>
          <cell r="B24350" t="str">
            <v>Helmet,V-Gard 200,NV,grn,PK+F</v>
          </cell>
          <cell r="C24350" t="str">
            <v xml:space="preserve"> </v>
          </cell>
        </row>
        <row r="24351">
          <cell r="A24351" t="str">
            <v>GV744-00A0000-000</v>
          </cell>
          <cell r="B24351" t="str">
            <v>## V-Gard 200 non-vent green FT-L</v>
          </cell>
          <cell r="C24351" t="str">
            <v xml:space="preserve"> </v>
          </cell>
        </row>
        <row r="24352">
          <cell r="A24352" t="str">
            <v>GV751-0000000-000</v>
          </cell>
          <cell r="B24352" t="str">
            <v>V-GARD 200 NV BLUE PK+PVC</v>
          </cell>
          <cell r="C24352" t="str">
            <v xml:space="preserve"> </v>
          </cell>
        </row>
        <row r="24353">
          <cell r="A24353" t="str">
            <v>GV751-00A0000-000</v>
          </cell>
          <cell r="B24353" t="str">
            <v>V-GARD 200 NV BLUE PK+PVC</v>
          </cell>
          <cell r="C24353" t="str">
            <v xml:space="preserve"> </v>
          </cell>
        </row>
        <row r="24354">
          <cell r="A24354" t="str">
            <v>GV752-0000000-000</v>
          </cell>
          <cell r="B24354" t="str">
            <v>V-GARD 200 NV BLUE FTIII+PVC</v>
          </cell>
          <cell r="C24354" t="str">
            <v xml:space="preserve"> </v>
          </cell>
        </row>
        <row r="24355">
          <cell r="A24355" t="str">
            <v>GV752-00A0000-000</v>
          </cell>
          <cell r="B24355" t="str">
            <v>V-GARD 200 NV BLUE FTIII+PVC</v>
          </cell>
          <cell r="C24355" t="str">
            <v xml:space="preserve"> </v>
          </cell>
        </row>
        <row r="24356">
          <cell r="A24356" t="str">
            <v>GV752-02002C0-000</v>
          </cell>
          <cell r="B24356" t="str">
            <v>Helmet,V-Gard 200,NV,blu,FTIII+PVC</v>
          </cell>
          <cell r="C24356" t="str">
            <v xml:space="preserve"> </v>
          </cell>
        </row>
        <row r="24357">
          <cell r="A24357" t="str">
            <v>GV752-3000300-000</v>
          </cell>
          <cell r="B24357" t="str">
            <v>Helmet,V-Gard 200,NV,blu,FTIII+PVC</v>
          </cell>
          <cell r="C24357" t="str">
            <v xml:space="preserve"> </v>
          </cell>
        </row>
        <row r="24358">
          <cell r="A24358" t="str">
            <v>GV753-0000000-000</v>
          </cell>
          <cell r="B24358" t="str">
            <v>Helmet,V-Gard 200,NV,blu,PK+F</v>
          </cell>
          <cell r="C24358" t="str">
            <v xml:space="preserve"> </v>
          </cell>
        </row>
        <row r="24359">
          <cell r="A24359" t="str">
            <v>GV753-00A0000-000</v>
          </cell>
          <cell r="B24359" t="str">
            <v>Helmet,V-Gard 200,NV,blu,PK+F</v>
          </cell>
          <cell r="C24359" t="str">
            <v xml:space="preserve"> </v>
          </cell>
        </row>
        <row r="24360">
          <cell r="A24360" t="str">
            <v>GV754-00A0000-000</v>
          </cell>
          <cell r="B24360" t="str">
            <v>## V-Gard 200 non-vent blue FT-L</v>
          </cell>
          <cell r="C24360" t="str">
            <v xml:space="preserve"> </v>
          </cell>
        </row>
        <row r="24361">
          <cell r="A24361" t="str">
            <v>GV759-0000000-000</v>
          </cell>
          <cell r="B24361" t="str">
            <v>Helmet,V-Gard 200,NV,blu,FTIII+F</v>
          </cell>
          <cell r="C24361" t="str">
            <v xml:space="preserve"> </v>
          </cell>
        </row>
        <row r="24362">
          <cell r="A24362" t="str">
            <v>GV759-0000040-000</v>
          </cell>
          <cell r="B24362" t="str">
            <v>Helmet,V-Gard 200,NV,blu,FTIII+F</v>
          </cell>
          <cell r="C24362" t="str">
            <v xml:space="preserve"> </v>
          </cell>
        </row>
        <row r="24363">
          <cell r="A24363" t="str">
            <v>GV761-0000000-000</v>
          </cell>
          <cell r="B24363" t="str">
            <v>V-GARD 200 NV ORANGE PK+PVC</v>
          </cell>
          <cell r="C24363" t="str">
            <v xml:space="preserve"> </v>
          </cell>
        </row>
        <row r="24364">
          <cell r="A24364" t="str">
            <v>GV761-00A0000-000</v>
          </cell>
          <cell r="B24364" t="str">
            <v>V-GARD 200 NV ORANGE PK+PVC</v>
          </cell>
          <cell r="C24364" t="str">
            <v xml:space="preserve"> </v>
          </cell>
        </row>
        <row r="24365">
          <cell r="A24365" t="str">
            <v>GV762-0000000-000</v>
          </cell>
          <cell r="B24365" t="str">
            <v>V-GARD 200 NV ORANGE FTIII+PVC</v>
          </cell>
          <cell r="C24365" t="str">
            <v xml:space="preserve"> </v>
          </cell>
        </row>
        <row r="24366">
          <cell r="A24366" t="str">
            <v>GV762-0000010-000</v>
          </cell>
          <cell r="B24366" t="str">
            <v>V-GARD 200 NV ORANGE FTIII+PVC</v>
          </cell>
          <cell r="C24366" t="str">
            <v xml:space="preserve"> </v>
          </cell>
        </row>
        <row r="24367">
          <cell r="A24367" t="str">
            <v>GV762-00A0000-000</v>
          </cell>
          <cell r="B24367" t="str">
            <v>V-GARD 200 NV ORANGE FTIII+PVC</v>
          </cell>
          <cell r="C24367" t="str">
            <v xml:space="preserve"> </v>
          </cell>
        </row>
        <row r="24368">
          <cell r="A24368" t="str">
            <v>GV762-3000090-000</v>
          </cell>
          <cell r="B24368" t="str">
            <v>Helmet,V-Gard 200,NV,orn,FTIII+PVC</v>
          </cell>
          <cell r="C24368" t="str">
            <v xml:space="preserve"> </v>
          </cell>
        </row>
        <row r="24369">
          <cell r="A24369" t="str">
            <v>GV763-00A0000-000</v>
          </cell>
          <cell r="B24369" t="str">
            <v>Helmet,V-Gard 200,NV,orn,PK+F</v>
          </cell>
          <cell r="C24369" t="str">
            <v xml:space="preserve"> </v>
          </cell>
        </row>
        <row r="24370">
          <cell r="A24370" t="str">
            <v>GV764-00A0000-000</v>
          </cell>
          <cell r="B24370" t="str">
            <v>## V-Gard 200 non-vent orange FT-L</v>
          </cell>
          <cell r="C24370" t="str">
            <v xml:space="preserve"> </v>
          </cell>
        </row>
        <row r="24371">
          <cell r="A24371" t="str">
            <v>GV771-00A0000-000</v>
          </cell>
          <cell r="B24371" t="str">
            <v>V-GARD 200 NV GREY PK+PVC</v>
          </cell>
          <cell r="C24371" t="str">
            <v xml:space="preserve"> </v>
          </cell>
        </row>
        <row r="24372">
          <cell r="A24372" t="str">
            <v>GV772-0000000-000</v>
          </cell>
          <cell r="B24372" t="str">
            <v>V-GARD 200 NV GREY FTIII+PVC</v>
          </cell>
          <cell r="C24372" t="str">
            <v xml:space="preserve"> </v>
          </cell>
        </row>
        <row r="24373">
          <cell r="A24373" t="str">
            <v>GV772-00A0000-000</v>
          </cell>
          <cell r="B24373" t="str">
            <v>V-GARD 200 NV GREY FTIII+PVC</v>
          </cell>
          <cell r="C24373" t="str">
            <v xml:space="preserve"> </v>
          </cell>
        </row>
        <row r="24374">
          <cell r="A24374" t="str">
            <v>GV773-00A0000-000</v>
          </cell>
          <cell r="B24374" t="str">
            <v>Helmet,V-Gard 200,NV,gra,PK+F</v>
          </cell>
          <cell r="C24374" t="str">
            <v xml:space="preserve"> </v>
          </cell>
        </row>
        <row r="24375">
          <cell r="A24375" t="str">
            <v>GV774-00A0000-000</v>
          </cell>
          <cell r="B24375" t="str">
            <v>## V-Gard 200 non-vent grey FT-L</v>
          </cell>
          <cell r="C24375" t="str">
            <v xml:space="preserve"> </v>
          </cell>
        </row>
        <row r="24376">
          <cell r="A24376" t="str">
            <v>GV782-0000000-000</v>
          </cell>
          <cell r="B24376" t="str">
            <v>V-GARD 200 NV BLACK FTIII+PVC</v>
          </cell>
          <cell r="C24376" t="str">
            <v xml:space="preserve"> </v>
          </cell>
        </row>
        <row r="24377">
          <cell r="A24377" t="str">
            <v>GV791-0000000-000</v>
          </cell>
          <cell r="B24377" t="str">
            <v>V-GARD 200 NV ORANGE HV PK+PVC</v>
          </cell>
          <cell r="C24377" t="str">
            <v xml:space="preserve"> </v>
          </cell>
        </row>
        <row r="24378">
          <cell r="A24378" t="str">
            <v>GV791-00A0000-000</v>
          </cell>
          <cell r="B24378" t="str">
            <v>V-GARD 200 NV ORANGE HV PK+PVC</v>
          </cell>
          <cell r="C24378" t="str">
            <v xml:space="preserve"> </v>
          </cell>
        </row>
        <row r="24379">
          <cell r="A24379" t="str">
            <v>GV792-0000000-000</v>
          </cell>
          <cell r="B24379" t="str">
            <v>V-GARD 200 NV ORANGE HV FTIII+PVC</v>
          </cell>
          <cell r="C24379" t="str">
            <v xml:space="preserve"> </v>
          </cell>
        </row>
        <row r="24380">
          <cell r="A24380" t="str">
            <v>GV792-0000040-000</v>
          </cell>
          <cell r="B24380" t="str">
            <v>V-GARD 200 NV ORANGE HV FTIII+PVC</v>
          </cell>
          <cell r="C24380" t="str">
            <v xml:space="preserve"> </v>
          </cell>
        </row>
        <row r="24381">
          <cell r="A24381" t="str">
            <v>GV792-00A0000-000</v>
          </cell>
          <cell r="B24381" t="str">
            <v>V-GARD 200 NV ORANGE HV FTIII+PVC</v>
          </cell>
          <cell r="C24381" t="str">
            <v xml:space="preserve"> </v>
          </cell>
        </row>
        <row r="24382">
          <cell r="A24382" t="str">
            <v>GV793-00A0000-000</v>
          </cell>
          <cell r="B24382" t="str">
            <v>Helmet,V-Gard 200,NV,hvo,PK+F</v>
          </cell>
          <cell r="C24382" t="str">
            <v xml:space="preserve"> </v>
          </cell>
        </row>
        <row r="24383">
          <cell r="A24383" t="str">
            <v>GV794-00A0000-000</v>
          </cell>
          <cell r="B24383" t="str">
            <v>## V-Gard 200 non-vent orange hv FT-L</v>
          </cell>
          <cell r="C24383" t="str">
            <v xml:space="preserve"> </v>
          </cell>
        </row>
        <row r="24384">
          <cell r="A24384" t="str">
            <v>GV7A1-0000000-000</v>
          </cell>
          <cell r="B24384" t="str">
            <v>V-GARD 200 NV YELLOW HV PK+PVC</v>
          </cell>
          <cell r="C24384" t="str">
            <v xml:space="preserve"> </v>
          </cell>
        </row>
        <row r="24385">
          <cell r="A24385" t="str">
            <v>GV7A1-00A0000-000</v>
          </cell>
          <cell r="B24385" t="str">
            <v>V-GARD 200 NV YELLOW HV PK+PVC</v>
          </cell>
          <cell r="C24385" t="str">
            <v xml:space="preserve"> </v>
          </cell>
        </row>
        <row r="24386">
          <cell r="A24386" t="str">
            <v>GV7A2-0000000-000</v>
          </cell>
          <cell r="B24386" t="str">
            <v>V-GARD 200 NV YELLOW HV FTIII+PVC</v>
          </cell>
          <cell r="C24386" t="str">
            <v xml:space="preserve"> </v>
          </cell>
        </row>
        <row r="24387">
          <cell r="A24387" t="str">
            <v>GV7A2-00A0000-000</v>
          </cell>
          <cell r="B24387" t="str">
            <v>V-GARD 200 NV YELLOW HV FTIII+PVC</v>
          </cell>
          <cell r="C24387" t="str">
            <v xml:space="preserve"> </v>
          </cell>
        </row>
        <row r="24388">
          <cell r="A24388" t="str">
            <v>GV7A3-00A0000-000</v>
          </cell>
          <cell r="B24388" t="str">
            <v>Helmet,V-Gard 200,NV,hvy,PK+F</v>
          </cell>
          <cell r="C24388" t="str">
            <v xml:space="preserve"> </v>
          </cell>
        </row>
        <row r="24389">
          <cell r="A24389" t="str">
            <v>GV7A4-00A0000-000</v>
          </cell>
          <cell r="B24389" t="str">
            <v>## V-Gard 200 non-vent yellow hv FT-L</v>
          </cell>
          <cell r="C24389" t="str">
            <v xml:space="preserve"> </v>
          </cell>
        </row>
        <row r="24390">
          <cell r="A24390" t="str">
            <v>GV612-00C0000-H11</v>
          </cell>
          <cell r="B24390" t="str">
            <v>V-GARD 200 V WHITE PK+PVC AKP</v>
          </cell>
          <cell r="C24390" t="str">
            <v xml:space="preserve"> </v>
          </cell>
        </row>
        <row r="24391">
          <cell r="A24391" t="str">
            <v>GV612-00C0000-H17</v>
          </cell>
          <cell r="B24391" t="str">
            <v>V-GARD 200 V WHITE PK+PVC BYRNE BROTHERS</v>
          </cell>
          <cell r="C24391" t="str">
            <v xml:space="preserve"> </v>
          </cell>
        </row>
        <row r="24392">
          <cell r="A24392" t="str">
            <v>GV612-00C0000-H26</v>
          </cell>
          <cell r="B24392" t="str">
            <v>V-GARD 200 V WHITE PK+PVC APACHE</v>
          </cell>
          <cell r="C24392" t="str">
            <v xml:space="preserve"> </v>
          </cell>
        </row>
        <row r="24393">
          <cell r="A24393" t="str">
            <v>GV612-00C0000-H28</v>
          </cell>
          <cell r="B24393" t="str">
            <v>V-GARD 200 V WHITE PK+PVC ABB</v>
          </cell>
          <cell r="C24393" t="str">
            <v xml:space="preserve"> </v>
          </cell>
        </row>
        <row r="24394">
          <cell r="A24394" t="str">
            <v>GV612-00C0000-H42</v>
          </cell>
          <cell r="B24394" t="str">
            <v>VGD 200 V WHITE PK+PVC SHANAHAM ENGIN</v>
          </cell>
          <cell r="C24394" t="str">
            <v xml:space="preserve"> </v>
          </cell>
        </row>
        <row r="24395">
          <cell r="A24395" t="str">
            <v>GV612-00C0000-H43</v>
          </cell>
          <cell r="B24395" t="str">
            <v>VGD 200 V WHITE PK+PVC BAM CO-OPERAT.</v>
          </cell>
          <cell r="C24395" t="str">
            <v xml:space="preserve"> </v>
          </cell>
        </row>
        <row r="24396">
          <cell r="A24396" t="str">
            <v>GV612-00C0000-H44</v>
          </cell>
          <cell r="B24396" t="str">
            <v>VGARD 200 V WHITE PK+PVC SGS</v>
          </cell>
          <cell r="C24396" t="str">
            <v xml:space="preserve"> </v>
          </cell>
        </row>
        <row r="24397">
          <cell r="A24397" t="str">
            <v>GV612-00C0000-H45</v>
          </cell>
          <cell r="B24397" t="str">
            <v>VGARD 200 V WHITE PK+PVC DALETECH SCE</v>
          </cell>
          <cell r="C24397" t="str">
            <v xml:space="preserve"> </v>
          </cell>
        </row>
        <row r="24398">
          <cell r="A24398" t="str">
            <v>GV612-00C0000-H60</v>
          </cell>
          <cell r="B24398" t="str">
            <v>VGARD 200 V WHITE PK+PVC KMI</v>
          </cell>
          <cell r="C24398" t="str">
            <v xml:space="preserve"> </v>
          </cell>
        </row>
        <row r="24399">
          <cell r="A24399" t="str">
            <v>GV612-00C0000-H67</v>
          </cell>
          <cell r="B24399" t="str">
            <v>V-GARD 200 V WHITE PK+PVC PYEROY BLUE</v>
          </cell>
          <cell r="C24399" t="str">
            <v xml:space="preserve"> </v>
          </cell>
        </row>
        <row r="24400">
          <cell r="A24400" t="str">
            <v>GV612-00C0000-H68</v>
          </cell>
          <cell r="B24400" t="str">
            <v>V-GARD 200 V WHITE PK+PVC OPTIMISE</v>
          </cell>
          <cell r="C24400" t="str">
            <v xml:space="preserve"> </v>
          </cell>
        </row>
        <row r="24401">
          <cell r="A24401" t="str">
            <v>GV612-00C0000-H96</v>
          </cell>
          <cell r="B24401" t="str">
            <v>V-GARD 200 V WHITE PK+PVC TOMEI</v>
          </cell>
          <cell r="C24401" t="str">
            <v xml:space="preserve"> </v>
          </cell>
        </row>
        <row r="24402">
          <cell r="A24402" t="str">
            <v>GV612-00C0000-I36</v>
          </cell>
          <cell r="B24402" t="str">
            <v>V-Gard 200 vent white SO MACTAGGART&amp;MICK</v>
          </cell>
          <cell r="C24402" t="str">
            <v xml:space="preserve"> </v>
          </cell>
        </row>
        <row r="24403">
          <cell r="A24403" t="str">
            <v>GV612-00C0000-I51</v>
          </cell>
          <cell r="B24403" t="str">
            <v>V-GARD 200 V WHITE PK+PVC GLOBAL CONST.</v>
          </cell>
          <cell r="C24403" t="str">
            <v xml:space="preserve"> </v>
          </cell>
        </row>
        <row r="24404">
          <cell r="A24404" t="str">
            <v>GV612-00C0000-J10</v>
          </cell>
          <cell r="B24404" t="str">
            <v>V-GARD 200 V WHITE PK+PVC ECOPARK LONDON</v>
          </cell>
          <cell r="C24404" t="str">
            <v xml:space="preserve"> </v>
          </cell>
        </row>
        <row r="24405">
          <cell r="A24405" t="str">
            <v>GV612-00C0000-K40</v>
          </cell>
          <cell r="B24405" t="str">
            <v>V-GARD 200 V WHITE PK+PVC HOME INTERNAT.</v>
          </cell>
          <cell r="C24405" t="str">
            <v xml:space="preserve"> </v>
          </cell>
        </row>
        <row r="24406">
          <cell r="A24406" t="str">
            <v>GV621-0000000-121</v>
          </cell>
          <cell r="B24406" t="str">
            <v>V-GARD 200 V WHITE PK+PVC DEVAR</v>
          </cell>
          <cell r="C24406" t="str">
            <v xml:space="preserve"> </v>
          </cell>
        </row>
        <row r="24407">
          <cell r="A24407" t="str">
            <v>GV622-00C0000-862</v>
          </cell>
          <cell r="B24407" t="str">
            <v>V-GARD 200 V WHITE PK+PVC CUMBRIA</v>
          </cell>
          <cell r="C24407" t="str">
            <v xml:space="preserve"> </v>
          </cell>
        </row>
        <row r="24408">
          <cell r="A24408" t="str">
            <v>GV642-00C0000-E17</v>
          </cell>
          <cell r="B24408" t="str">
            <v>V-GARD 200 V WHITE PK+PVC LEND LEASE</v>
          </cell>
          <cell r="C24408" t="str">
            <v xml:space="preserve"> </v>
          </cell>
        </row>
        <row r="24409">
          <cell r="A24409" t="str">
            <v>GV642-00C0000-J10</v>
          </cell>
          <cell r="B24409" t="str">
            <v>V-GARD 200 V WHITE PK+PVC XL CLADDING</v>
          </cell>
          <cell r="C24409" t="str">
            <v xml:space="preserve"> </v>
          </cell>
        </row>
        <row r="24410">
          <cell r="A24410" t="str">
            <v>GV652-00C0000-H17</v>
          </cell>
          <cell r="B24410" t="str">
            <v>V-GARD 200 V WHITE PK+PVC PYEROY FRONT</v>
          </cell>
          <cell r="C24410" t="str">
            <v xml:space="preserve"> </v>
          </cell>
        </row>
        <row r="24411">
          <cell r="A24411" t="str">
            <v>GV652-00C0000-J10</v>
          </cell>
          <cell r="B24411" t="str">
            <v>V-GARD 200 V WHITE PK+PVC KIER</v>
          </cell>
          <cell r="C24411" t="str">
            <v xml:space="preserve"> </v>
          </cell>
        </row>
        <row r="24412">
          <cell r="A24412" t="str">
            <v>GV662-00C0000-H17</v>
          </cell>
          <cell r="B24412" t="str">
            <v>V-GARD 200 V WHITE PK+PVC QEM SOLUTIONS</v>
          </cell>
          <cell r="C24412" t="str">
            <v xml:space="preserve"> </v>
          </cell>
        </row>
        <row r="24413">
          <cell r="A24413" t="str">
            <v>GV662-00C0000-H28</v>
          </cell>
          <cell r="B24413" t="str">
            <v>V-GARD 200 V WHITE PK+PVC DALE POWER SOL</v>
          </cell>
          <cell r="C24413" t="str">
            <v xml:space="preserve"> </v>
          </cell>
        </row>
        <row r="24414">
          <cell r="A24414" t="str">
            <v>GV682-00C0000-J10</v>
          </cell>
          <cell r="B24414" t="str">
            <v>V-GARD 200 V WHITE PK+PVC LAND ENGINEERI</v>
          </cell>
          <cell r="C24414" t="str">
            <v xml:space="preserve"> </v>
          </cell>
        </row>
        <row r="24415">
          <cell r="A24415" t="str">
            <v>GV611-0000000-K18</v>
          </cell>
          <cell r="B24415" t="str">
            <v>V-GARD 200 V WHITE PK+PVC ROBERSTON</v>
          </cell>
          <cell r="C24415" t="str">
            <v xml:space="preserve"> </v>
          </cell>
        </row>
        <row r="24416">
          <cell r="A24416" t="str">
            <v>GV612-0000000-D91</v>
          </cell>
          <cell r="B24416" t="str">
            <v>V-GARD 200 V WHITE PK+PVC HUB</v>
          </cell>
          <cell r="C24416" t="str">
            <v xml:space="preserve"> </v>
          </cell>
        </row>
        <row r="24417">
          <cell r="A24417" t="str">
            <v>GV612-00C0000-D91</v>
          </cell>
          <cell r="B24417" t="str">
            <v>V-GARD 200 V WHITE PK+PVC M.J.QUINN</v>
          </cell>
          <cell r="C24417" t="str">
            <v xml:space="preserve"> </v>
          </cell>
        </row>
        <row r="24418">
          <cell r="A24418" t="str">
            <v>GV612-00C0000-D92</v>
          </cell>
          <cell r="B24418" t="str">
            <v>V-GARD 200 V WHITE PK+PVC BEN BAILEY</v>
          </cell>
          <cell r="C24418" t="str">
            <v xml:space="preserve"> </v>
          </cell>
        </row>
        <row r="24419">
          <cell r="A24419" t="str">
            <v>GV612-00C0000-E01</v>
          </cell>
          <cell r="B24419" t="str">
            <v>HELMET,V-GARD 200,V,WHT,PK+PVC,BETT</v>
          </cell>
          <cell r="C24419" t="str">
            <v xml:space="preserve"> </v>
          </cell>
        </row>
        <row r="24420">
          <cell r="A24420" t="str">
            <v>GV612-00C0000-G01</v>
          </cell>
          <cell r="B24420" t="str">
            <v>Helmet,V-Gard 200,V,wht,PK+PVCAVANT Home</v>
          </cell>
          <cell r="C24420" t="str">
            <v xml:space="preserve"> </v>
          </cell>
        </row>
        <row r="24421">
          <cell r="A24421" t="str">
            <v>GV612-00C0000-G69</v>
          </cell>
          <cell r="B24421" t="str">
            <v>Helmet,V-Gard 200,V,wht,PK+PVCSCC DESIGN</v>
          </cell>
          <cell r="C24421" t="str">
            <v xml:space="preserve"> </v>
          </cell>
        </row>
        <row r="24422">
          <cell r="A24422" t="str">
            <v>GV612-00C0000-I42</v>
          </cell>
          <cell r="B24422" t="str">
            <v>Helmet,V-Gard 200,V,wht,PK+PVCREIVER HOM</v>
          </cell>
          <cell r="C24422" t="str">
            <v xml:space="preserve"> </v>
          </cell>
        </row>
        <row r="24423">
          <cell r="A24423" t="str">
            <v>GV621-00A0000-F31</v>
          </cell>
          <cell r="B24423" t="str">
            <v>Helmet,V-Gard 200,V,wht,PK+PVCSTORY</v>
          </cell>
          <cell r="C24423" t="str">
            <v xml:space="preserve"> </v>
          </cell>
        </row>
        <row r="24424">
          <cell r="A24424" t="str">
            <v>GV622-00C0000-D37</v>
          </cell>
          <cell r="B24424" t="str">
            <v>V-GARD 200 V WHITE PK+PVC TARMAC</v>
          </cell>
          <cell r="C24424" t="str">
            <v xml:space="preserve"> </v>
          </cell>
        </row>
        <row r="24425">
          <cell r="A24425" t="str">
            <v>GV661-00A0060-777</v>
          </cell>
          <cell r="B24425" t="str">
            <v>V-GARD 200 V WHITE PK+PVC TARMAC</v>
          </cell>
          <cell r="C24425" t="str">
            <v xml:space="preserve"> </v>
          </cell>
        </row>
        <row r="24426">
          <cell r="A24426" t="str">
            <v>GV662-30A0200-000</v>
          </cell>
          <cell r="B24426" t="str">
            <v>V-GARD 200 V WHITE PK+PVC BAY WA</v>
          </cell>
          <cell r="C24426" t="str">
            <v xml:space="preserve"> </v>
          </cell>
        </row>
        <row r="24427">
          <cell r="A24427" t="str">
            <v>GV622-00C0000-J10</v>
          </cell>
          <cell r="B24427" t="str">
            <v>V-GARD 200 V WHITE PK+PVC BAY WA GREEN</v>
          </cell>
          <cell r="C24427" t="str">
            <v xml:space="preserve"> </v>
          </cell>
        </row>
        <row r="24428">
          <cell r="A24428" t="str">
            <v>GV662-00C0000-J10</v>
          </cell>
          <cell r="B24428" t="str">
            <v>V-GARD 200 V WHITE PK+PVC Z SAFETY SERV.</v>
          </cell>
          <cell r="C24428" t="str">
            <v xml:space="preserve"> </v>
          </cell>
        </row>
        <row r="24429">
          <cell r="A24429" t="str">
            <v>GV612-00C0000-Q08</v>
          </cell>
          <cell r="B24429" t="str">
            <v>Helmet,V-Gard 200,V,wht,PK+PVCTOTAL SAFE</v>
          </cell>
          <cell r="C24429" t="str">
            <v xml:space="preserve"> </v>
          </cell>
        </row>
        <row r="24430">
          <cell r="A24430" t="str">
            <v>GV612-00C0000-000</v>
          </cell>
          <cell r="B24430" t="str">
            <v>V-Gard 200 vent white FT SELS</v>
          </cell>
          <cell r="C24430" t="str">
            <v xml:space="preserve"> </v>
          </cell>
        </row>
        <row r="24431">
          <cell r="A24431" t="str">
            <v>GV622-00C0000-000</v>
          </cell>
          <cell r="B24431" t="str">
            <v>V-GARD 200 V WHITE FTIII+PVC TERAWATT</v>
          </cell>
          <cell r="C24431" t="str">
            <v xml:space="preserve"> </v>
          </cell>
        </row>
        <row r="24432">
          <cell r="A24432" t="str">
            <v>GV632-00C0000-000</v>
          </cell>
          <cell r="B24432" t="str">
            <v>Helmet,V-Gard 200,V,wht,FTIII+PVC IMMOBI</v>
          </cell>
          <cell r="C24432" t="str">
            <v xml:space="preserve"> </v>
          </cell>
        </row>
        <row r="24433">
          <cell r="A24433" t="str">
            <v>GV642-00C0000-000</v>
          </cell>
          <cell r="B24433" t="str">
            <v>Helmet,V-Gard 200,V,wht,FTIII+PVC atlant</v>
          </cell>
          <cell r="C24433" t="str">
            <v xml:space="preserve"> </v>
          </cell>
        </row>
        <row r="24434">
          <cell r="A24434" t="str">
            <v>GV652-00C0000-000</v>
          </cell>
          <cell r="B24434" t="str">
            <v>Helmet,V-Gard 200,V,wht,FTIII+PVC BOSGIR</v>
          </cell>
          <cell r="C24434" t="str">
            <v xml:space="preserve"> </v>
          </cell>
        </row>
        <row r="24435">
          <cell r="A24435" t="str">
            <v>GV662-00C0000-000</v>
          </cell>
          <cell r="B24435" t="str">
            <v>Helmet,V-Gard 200,V,wht,FTIII+PVC hexeli</v>
          </cell>
          <cell r="C24435" t="str">
            <v xml:space="preserve"> </v>
          </cell>
        </row>
        <row r="24436">
          <cell r="A24436" t="str">
            <v>GV662-0000000-G59</v>
          </cell>
          <cell r="B24436" t="str">
            <v>Helmet,V-Gard 200,V,wht,FTIII+PVC UNIBET</v>
          </cell>
          <cell r="C24436" t="str">
            <v xml:space="preserve"> </v>
          </cell>
        </row>
        <row r="24437">
          <cell r="A24437" t="str">
            <v>GV612-0000000-G82</v>
          </cell>
          <cell r="B24437" t="str">
            <v>Helmet,V-Gard 200,V,wht,FTIII+PVC FREY</v>
          </cell>
          <cell r="C24437" t="str">
            <v xml:space="preserve"> </v>
          </cell>
        </row>
        <row r="24438">
          <cell r="A24438" t="str">
            <v>GV612-0000000-H09</v>
          </cell>
          <cell r="B24438" t="str">
            <v>V-GARD 200 V WHITE FTIII+PVC SCOTTISH WA</v>
          </cell>
          <cell r="C24438" t="str">
            <v xml:space="preserve"> </v>
          </cell>
        </row>
        <row r="24439">
          <cell r="A24439" t="str">
            <v>GV612-0000000-H42</v>
          </cell>
          <cell r="B24439" t="str">
            <v>V-GARD 200 V WHITE FTIII+PVC DGS FLAG</v>
          </cell>
          <cell r="C24439" t="str">
            <v xml:space="preserve"> </v>
          </cell>
        </row>
        <row r="24440">
          <cell r="A24440" t="str">
            <v>GV612-0000000-H43</v>
          </cell>
          <cell r="B24440" t="str">
            <v>V-GARD 200 V WHITE FTIII+PVC AMEC 6 SAFE</v>
          </cell>
          <cell r="C24440" t="str">
            <v xml:space="preserve"> </v>
          </cell>
        </row>
        <row r="24441">
          <cell r="A24441" t="str">
            <v>GV612-0000000-H45</v>
          </cell>
          <cell r="B24441" t="str">
            <v>V-GARD 200 V WHITE FTIII+PVC STOTLHAVEN</v>
          </cell>
          <cell r="C24441" t="str">
            <v xml:space="preserve"> </v>
          </cell>
        </row>
        <row r="24442">
          <cell r="A24442" t="str">
            <v>GV612-0000000-H60</v>
          </cell>
          <cell r="B24442" t="str">
            <v>V-GARD 200 V WHITE FTIII+PVC MODUS SEABE</v>
          </cell>
          <cell r="C24442" t="str">
            <v xml:space="preserve"> </v>
          </cell>
        </row>
        <row r="24443">
          <cell r="A24443" t="str">
            <v>GV612-0000000-U89</v>
          </cell>
          <cell r="B24443" t="str">
            <v>V-GARD 200 V WHITE FTIII+PVC DALE POWER</v>
          </cell>
          <cell r="C24443" t="str">
            <v xml:space="preserve"> </v>
          </cell>
        </row>
        <row r="24444">
          <cell r="A24444" t="str">
            <v>GV612-0000330-L75</v>
          </cell>
          <cell r="B24444" t="str">
            <v>V-GARD 200 V WHITE FTIII+PVC OXY</v>
          </cell>
          <cell r="C24444" t="str">
            <v xml:space="preserve"> </v>
          </cell>
        </row>
        <row r="24445">
          <cell r="A24445" t="str">
            <v>GV612-00C0000-C73</v>
          </cell>
          <cell r="B24445" t="str">
            <v>V-GARD 200 V WHITE FTIII+PVC ROSE GREEN</v>
          </cell>
          <cell r="C24445" t="str">
            <v xml:space="preserve"> </v>
          </cell>
        </row>
        <row r="24446">
          <cell r="A24446" t="str">
            <v>GV612-00C0000-E34</v>
          </cell>
          <cell r="B24446" t="str">
            <v>Helmet,V-Gard 200,V,wht,FTIII+PVC PEYROU</v>
          </cell>
          <cell r="C24446" t="str">
            <v xml:space="preserve"> </v>
          </cell>
        </row>
        <row r="24447">
          <cell r="A24447" t="str">
            <v>GV612-00C0000-E35</v>
          </cell>
          <cell r="B24447" t="str">
            <v>V-GARD 200 V WHITE FTIII+PVC FM GLOBAL</v>
          </cell>
          <cell r="C24447" t="str">
            <v xml:space="preserve"> </v>
          </cell>
        </row>
        <row r="24448">
          <cell r="A24448" t="str">
            <v>GV612-00C0000-E36</v>
          </cell>
          <cell r="B24448" t="str">
            <v>V-GARD 200 V WHITE FTIII+PVC BARR YELLOW</v>
          </cell>
          <cell r="C24448" t="str">
            <v xml:space="preserve"> </v>
          </cell>
        </row>
        <row r="24449">
          <cell r="A24449" t="str">
            <v>GV612-00C0000-K67</v>
          </cell>
          <cell r="B24449" t="str">
            <v>V-GARD 200 V WHITE FTIII+PVC AYRSHIRE CO</v>
          </cell>
          <cell r="C24449" t="str">
            <v xml:space="preserve"> </v>
          </cell>
        </row>
        <row r="24450">
          <cell r="A24450" t="str">
            <v>GV612-00C0000-L51</v>
          </cell>
          <cell r="B24450" t="str">
            <v>V-GARD 200 V WHITE FTIII+PVC SHIELD ENVI</v>
          </cell>
          <cell r="C24450" t="str">
            <v xml:space="preserve"> </v>
          </cell>
        </row>
        <row r="24451">
          <cell r="A24451" t="str">
            <v>GV612-00C0000-M31</v>
          </cell>
          <cell r="B24451" t="str">
            <v>V-GARD 200 V WHITE FTIII+PVC SHIELD AS.R</v>
          </cell>
          <cell r="C24451" t="str">
            <v xml:space="preserve"> </v>
          </cell>
        </row>
        <row r="24452">
          <cell r="A24452" t="str">
            <v>GV612-00C0000-N92</v>
          </cell>
          <cell r="B24452" t="str">
            <v>V-GARD 200 V WHITE FTIII+PVC SHIELD CONS</v>
          </cell>
          <cell r="C24452" t="str">
            <v xml:space="preserve"> </v>
          </cell>
        </row>
        <row r="24453">
          <cell r="A24453" t="str">
            <v>GV612-00C0000-N93</v>
          </cell>
          <cell r="B24453" t="str">
            <v>V-GARD 200 V WHITE FTIII+PVC SHIELD INSU</v>
          </cell>
          <cell r="C24453" t="str">
            <v xml:space="preserve"> </v>
          </cell>
        </row>
        <row r="24454">
          <cell r="A24454" t="str">
            <v>GV612-00C0000-O40</v>
          </cell>
          <cell r="B24454" t="str">
            <v>V-GARD 200 V WHITE FTIII+PVC SHIELD SCAF</v>
          </cell>
          <cell r="C24454" t="str">
            <v xml:space="preserve"> </v>
          </cell>
        </row>
        <row r="24455">
          <cell r="A24455" t="str">
            <v>GV612-00C0000-P48</v>
          </cell>
          <cell r="B24455" t="str">
            <v>V-GARD 200 V WHITE FTIII+PVC SURVEY</v>
          </cell>
          <cell r="C24455" t="str">
            <v xml:space="preserve"> </v>
          </cell>
        </row>
        <row r="24456">
          <cell r="A24456" t="str">
            <v>GV612-00C0000-P49</v>
          </cell>
          <cell r="B24456" t="str">
            <v>Helmet,V-Gard 200,V,wht,FTIII+PVC LALANN</v>
          </cell>
          <cell r="C24456" t="str">
            <v xml:space="preserve"> </v>
          </cell>
        </row>
        <row r="24457">
          <cell r="A24457" t="str">
            <v>GV612-00C0000-P50</v>
          </cell>
          <cell r="B24457" t="str">
            <v>HELMET,V-GARD 200,V,WHT,FTIII+PVC SCOTTI</v>
          </cell>
          <cell r="C24457" t="str">
            <v xml:space="preserve"> </v>
          </cell>
        </row>
        <row r="24458">
          <cell r="A24458" t="str">
            <v>GV612-00C0000-Q09</v>
          </cell>
          <cell r="B24458" t="str">
            <v>HELMET,V-GARD 200,V,WHT,FTIII+PVC SWICH</v>
          </cell>
          <cell r="C24458" t="str">
            <v xml:space="preserve"> </v>
          </cell>
        </row>
        <row r="24459">
          <cell r="A24459" t="str">
            <v>GV612-00C0000-Q72</v>
          </cell>
          <cell r="B24459" t="str">
            <v>Helmet,V-Gard 200,V,wht,FTIII+PVCOBRIEN</v>
          </cell>
          <cell r="C24459" t="str">
            <v xml:space="preserve"> </v>
          </cell>
        </row>
        <row r="24460">
          <cell r="A24460" t="str">
            <v>GV612-00C0000-U64</v>
          </cell>
          <cell r="B24460" t="str">
            <v>Helmet,V-Gard 200,V,wht,FTIII+PVCALLIUM</v>
          </cell>
          <cell r="C24460" t="str">
            <v xml:space="preserve"> </v>
          </cell>
        </row>
        <row r="24461">
          <cell r="A24461" t="str">
            <v>GV622-00C0000-L51</v>
          </cell>
          <cell r="B24461" t="str">
            <v>Helmet,V-Gard 200,V,wht,FTIII+PVCStobart</v>
          </cell>
          <cell r="C24461" t="str">
            <v xml:space="preserve"> </v>
          </cell>
        </row>
        <row r="24462">
          <cell r="A24462" t="str">
            <v>GV642-00C0000-F05</v>
          </cell>
          <cell r="B24462" t="str">
            <v>Helmet,V-Gard 200,V,wht,FTIII+PVCLucy el</v>
          </cell>
          <cell r="C24462" t="str">
            <v xml:space="preserve"> </v>
          </cell>
        </row>
        <row r="24463">
          <cell r="A24463" t="str">
            <v>GV642-00C0000-H72</v>
          </cell>
          <cell r="B24463" t="str">
            <v>Helmet,V-Gard 200,V,wht,FTIII+PVCShield</v>
          </cell>
          <cell r="C24463" t="str">
            <v xml:space="preserve"> </v>
          </cell>
        </row>
        <row r="24464">
          <cell r="A24464" t="str">
            <v>GV652-0000000-O29</v>
          </cell>
          <cell r="B24464" t="str">
            <v>Helmet,V-Gard 200,V,wht,FTIII+PVC vfe</v>
          </cell>
          <cell r="C24464" t="str">
            <v xml:space="preserve"> </v>
          </cell>
        </row>
        <row r="24465">
          <cell r="A24465" t="str">
            <v>GV652-00C0000-H72</v>
          </cell>
          <cell r="B24465" t="str">
            <v>Helmet,V-Gard 200,V,wht,FTIII+PVCECC FS</v>
          </cell>
          <cell r="C24465" t="str">
            <v xml:space="preserve"> </v>
          </cell>
        </row>
        <row r="24466">
          <cell r="A24466" t="str">
            <v>GV652-00C0000-L77</v>
          </cell>
          <cell r="B24466" t="str">
            <v>HELMET,V-GARD 200,V,WHT,FTIII+PVCHOYER M</v>
          </cell>
          <cell r="C24466" t="str">
            <v xml:space="preserve"> </v>
          </cell>
        </row>
        <row r="24467">
          <cell r="A24467" t="str">
            <v>GV652-00C0000-P46</v>
          </cell>
          <cell r="B24467" t="str">
            <v>V-GARD 200 V WHITE FTIII+PVC SELS</v>
          </cell>
          <cell r="C24467" t="str">
            <v xml:space="preserve"> </v>
          </cell>
        </row>
        <row r="24468">
          <cell r="A24468" t="str">
            <v>GV662-0000000-S94</v>
          </cell>
          <cell r="B24468" t="str">
            <v>V-GARD 200 V WHITE FTIII+PVC TE CONNECTI</v>
          </cell>
          <cell r="C24468" t="str">
            <v xml:space="preserve"> </v>
          </cell>
        </row>
        <row r="24469">
          <cell r="A24469" t="str">
            <v>GV662-00C0000-L51</v>
          </cell>
          <cell r="B24469" t="str">
            <v>V-GARD 200 V WHITE FTIII+PVC FEEDERLE BL</v>
          </cell>
          <cell r="C24469" t="str">
            <v xml:space="preserve"> </v>
          </cell>
        </row>
        <row r="24470">
          <cell r="A24470" t="str">
            <v>GV682-0000000-J10</v>
          </cell>
          <cell r="B24470" t="str">
            <v>V-GARD 200 V WHITE FTIII+PVC SCHACKE</v>
          </cell>
          <cell r="C24470" t="str">
            <v xml:space="preserve"> </v>
          </cell>
        </row>
        <row r="24471">
          <cell r="A24471" t="str">
            <v>GV6A2-00C0000-O46</v>
          </cell>
          <cell r="B24471" t="str">
            <v>Helmet,V-Gard 200,V,wht,FTIII+PVC MPA KA</v>
          </cell>
          <cell r="C24471" t="str">
            <v xml:space="preserve"> </v>
          </cell>
        </row>
        <row r="24472">
          <cell r="A24472" t="str">
            <v>GV611-0000000-BS4</v>
          </cell>
          <cell r="B24472" t="str">
            <v>V-GARD 200 V WHITE FTIII+PVC DCH.DHIB RE</v>
          </cell>
          <cell r="C24472" t="str">
            <v xml:space="preserve"> </v>
          </cell>
        </row>
        <row r="24473">
          <cell r="A24473" t="str">
            <v>GV611-0000000-BS5</v>
          </cell>
          <cell r="B24473" t="str">
            <v>V-GARD 200 V WHITE FTIII+PVC GEIGER</v>
          </cell>
          <cell r="C24473" t="str">
            <v xml:space="preserve"> </v>
          </cell>
        </row>
        <row r="24474">
          <cell r="A24474" t="str">
            <v>GV611-0000000-BS6</v>
          </cell>
          <cell r="B24474" t="str">
            <v>V-GARD 200 V WHITE FTIII+PVC CLUGSTON</v>
          </cell>
          <cell r="C24474" t="str">
            <v xml:space="preserve"> </v>
          </cell>
        </row>
        <row r="24475">
          <cell r="A24475" t="str">
            <v>GV611-0000000-BS7</v>
          </cell>
          <cell r="B24475" t="str">
            <v>V-GARD 200 V WHITE FTIII+PVC CBC</v>
          </cell>
          <cell r="C24475" t="str">
            <v xml:space="preserve"> </v>
          </cell>
        </row>
        <row r="24476">
          <cell r="A24476" t="str">
            <v>GV611-0000000-BS8</v>
          </cell>
          <cell r="B24476" t="str">
            <v>V-GARD 200 V WHITE FTIII+PVC KIER</v>
          </cell>
          <cell r="C24476" t="str">
            <v xml:space="preserve"> </v>
          </cell>
        </row>
        <row r="24477">
          <cell r="A24477" t="str">
            <v>GV611-0000000-Z33</v>
          </cell>
          <cell r="B24477" t="str">
            <v>V-GARD 200 V WHITE FTIII+PVC AMEC 6 SAFE</v>
          </cell>
          <cell r="C24477" t="str">
            <v xml:space="preserve"> </v>
          </cell>
        </row>
        <row r="24478">
          <cell r="A24478" t="str">
            <v>GV651-0000000-BG2</v>
          </cell>
          <cell r="B24478" t="str">
            <v>V-GARD 200 V WHITE FTIII+PVC STOTLHAVEN</v>
          </cell>
          <cell r="C24478" t="str">
            <v xml:space="preserve"> </v>
          </cell>
        </row>
        <row r="24479">
          <cell r="A24479" t="str">
            <v>GV651-0000000-BS9</v>
          </cell>
          <cell r="B24479" t="str">
            <v>V-GARD 200 V WHITE FTIII+PVC BGS</v>
          </cell>
          <cell r="C24479" t="str">
            <v xml:space="preserve"> </v>
          </cell>
        </row>
        <row r="24480">
          <cell r="A24480" t="str">
            <v>GV612-0000000-CO6</v>
          </cell>
          <cell r="B24480" t="str">
            <v>V-GARD 200 V WHITE FTIII+PVC ECORD SCIEN</v>
          </cell>
          <cell r="C24480" t="str">
            <v xml:space="preserve"> </v>
          </cell>
        </row>
        <row r="24481">
          <cell r="A24481" t="str">
            <v>GV619-0000000-BB3</v>
          </cell>
          <cell r="B24481" t="str">
            <v>V-GARD 200 V WHITE FTIII+PVC MODUS SEABE</v>
          </cell>
          <cell r="C24481" t="str">
            <v xml:space="preserve"> </v>
          </cell>
        </row>
        <row r="24482">
          <cell r="A24482" t="str">
            <v>GV632-0000000-CO5</v>
          </cell>
          <cell r="B24482" t="str">
            <v>V-GARD 200 V WHITE FTIII+PVC DALE POWER</v>
          </cell>
          <cell r="C24482" t="str">
            <v xml:space="preserve"> </v>
          </cell>
        </row>
        <row r="24483">
          <cell r="A24483" t="str">
            <v>GV611-0000000-463</v>
          </cell>
          <cell r="B24483" t="str">
            <v>V-GARD 200 V WHITE FTIII+PVC JARVIS</v>
          </cell>
          <cell r="C24483" t="str">
            <v xml:space="preserve"> </v>
          </cell>
        </row>
        <row r="24484">
          <cell r="A24484" t="str">
            <v>GV611-0000000-096</v>
          </cell>
          <cell r="B24484" t="str">
            <v>V-GARD 200 V WHITE FTIII+PVC JARVIS SIT</v>
          </cell>
          <cell r="C24484" t="str">
            <v xml:space="preserve"> </v>
          </cell>
        </row>
        <row r="24485">
          <cell r="A24485" t="str">
            <v>GV611-0000000-193</v>
          </cell>
          <cell r="B24485" t="str">
            <v>V-GARD 200 V WHITE FTIII+PVC JARVIS VISI</v>
          </cell>
          <cell r="C24485" t="str">
            <v xml:space="preserve"> </v>
          </cell>
        </row>
        <row r="24486">
          <cell r="A24486" t="str">
            <v>GV611-0000000-303</v>
          </cell>
          <cell r="B24486" t="str">
            <v>V-GARD 200 V WHITE FTIII+PVC ROSE GREEN</v>
          </cell>
          <cell r="C24486" t="str">
            <v xml:space="preserve"> </v>
          </cell>
        </row>
        <row r="24487">
          <cell r="A24487" t="str">
            <v>GV611-0000000-215</v>
          </cell>
          <cell r="B24487" t="str">
            <v>V-GARD 200 V WHITE FTIII+PVC FM GLOBAL</v>
          </cell>
          <cell r="C24487" t="str">
            <v xml:space="preserve"> </v>
          </cell>
        </row>
        <row r="24488">
          <cell r="A24488" t="str">
            <v>GV611-0000000-229</v>
          </cell>
          <cell r="B24488" t="str">
            <v>V-GARD 200 V WHITE FTIII+PVC BARR YELLOW</v>
          </cell>
          <cell r="C24488" t="str">
            <v xml:space="preserve"> </v>
          </cell>
        </row>
        <row r="24489">
          <cell r="A24489" t="str">
            <v>GV611-0000000-259</v>
          </cell>
          <cell r="B24489" t="str">
            <v>V-GARD 200 V WHITE FTIII+PVC AYRSHIRE CO</v>
          </cell>
          <cell r="C24489" t="str">
            <v xml:space="preserve"> </v>
          </cell>
        </row>
        <row r="24490">
          <cell r="A24490" t="str">
            <v>GV611-0000000-294</v>
          </cell>
          <cell r="B24490" t="str">
            <v>V-GARD 200 V WHITE FTIII+PVC HQG</v>
          </cell>
          <cell r="C24490" t="str">
            <v xml:space="preserve"> </v>
          </cell>
        </row>
        <row r="24491">
          <cell r="A24491" t="str">
            <v>GV611-0000000-627</v>
          </cell>
          <cell r="B24491" t="str">
            <v>V-GARD 200 V WHITE FTIII+PVC HALL CONSTR</v>
          </cell>
          <cell r="C24491" t="str">
            <v xml:space="preserve"> </v>
          </cell>
        </row>
        <row r="24492">
          <cell r="A24492" t="str">
            <v>GV611-0000000-307</v>
          </cell>
          <cell r="B24492" t="str">
            <v>V-GARD 200 V WHITE FTIII+PVC SHIELD MARI</v>
          </cell>
          <cell r="C24492" t="str">
            <v xml:space="preserve"> </v>
          </cell>
        </row>
        <row r="24493">
          <cell r="A24493" t="str">
            <v>GV611-0000000-321</v>
          </cell>
          <cell r="B24493" t="str">
            <v>V-GARD 200 V WHITE FTIII+PVC SHIELD DEMO</v>
          </cell>
          <cell r="C24493" t="str">
            <v xml:space="preserve"> </v>
          </cell>
        </row>
        <row r="24494">
          <cell r="A24494" t="str">
            <v>GV611-0000000-820</v>
          </cell>
          <cell r="B24494" t="str">
            <v>V-GARD 200 V WHITE FTIII+PVC SHIELD ENVI</v>
          </cell>
          <cell r="C24494" t="str">
            <v xml:space="preserve"> </v>
          </cell>
        </row>
        <row r="24495">
          <cell r="A24495" t="str">
            <v>GV611-0000000-566</v>
          </cell>
          <cell r="B24495" t="str">
            <v>V-GARD 200 V WHITE FTIII+PVC SHIELD AS.R</v>
          </cell>
          <cell r="C24495" t="str">
            <v xml:space="preserve"> </v>
          </cell>
        </row>
        <row r="24496">
          <cell r="A24496" t="str">
            <v>GV611-0000000-580</v>
          </cell>
          <cell r="B24496" t="str">
            <v>V-GARD 200 V WHITE FTIII+PVC SHIELD CONS</v>
          </cell>
          <cell r="C24496" t="str">
            <v xml:space="preserve"> </v>
          </cell>
        </row>
        <row r="24497">
          <cell r="A24497" t="str">
            <v>GV611-0000000-A51</v>
          </cell>
          <cell r="B24497" t="str">
            <v>V-GARD 200 V WHITE FTIII+PVC SHIELD INSU</v>
          </cell>
          <cell r="C24497" t="str">
            <v xml:space="preserve"> </v>
          </cell>
        </row>
        <row r="24498">
          <cell r="A24498" t="str">
            <v>GV611-0000000-673</v>
          </cell>
          <cell r="B24498" t="str">
            <v>V-GARD 200 V WHITE FTIII+PVC SHIELD SCAF</v>
          </cell>
          <cell r="C24498" t="str">
            <v xml:space="preserve"> </v>
          </cell>
        </row>
        <row r="24499">
          <cell r="A24499" t="str">
            <v>GV611-0000000-C73</v>
          </cell>
          <cell r="B24499" t="str">
            <v>V-GARD 200 V WHITE FTIII+PVC MC AVOY</v>
          </cell>
          <cell r="C24499" t="str">
            <v xml:space="preserve"> </v>
          </cell>
        </row>
        <row r="24500">
          <cell r="A24500" t="str">
            <v>GV611-0000000-E07</v>
          </cell>
          <cell r="B24500" t="str">
            <v>V-GARD 200 V WHITE FTIII+PVC VEOLIA WATE</v>
          </cell>
          <cell r="C24500" t="str">
            <v xml:space="preserve"> </v>
          </cell>
        </row>
        <row r="24501">
          <cell r="A24501" t="str">
            <v>GV611-0000000-E17</v>
          </cell>
          <cell r="B24501" t="str">
            <v>V-GARD 200 V WHITE FTIII+PVC KELDA WATER</v>
          </cell>
          <cell r="C24501" t="str">
            <v xml:space="preserve"> </v>
          </cell>
        </row>
        <row r="24502">
          <cell r="A24502" t="str">
            <v>GV611-0000000-E30</v>
          </cell>
          <cell r="B24502" t="str">
            <v>V-GARD 200 V WHITE FTIII+PVC BANCON</v>
          </cell>
          <cell r="C24502" t="str">
            <v xml:space="preserve"> </v>
          </cell>
        </row>
        <row r="24503">
          <cell r="A24503" t="str">
            <v>GV611-0000000-E92</v>
          </cell>
          <cell r="B24503" t="str">
            <v>V-GARD 200 V WHITE FTIII+PVC UK NATIONAL</v>
          </cell>
          <cell r="C24503" t="str">
            <v xml:space="preserve"> </v>
          </cell>
        </row>
        <row r="24504">
          <cell r="A24504" t="str">
            <v>GV611-0000000-H24</v>
          </cell>
          <cell r="B24504" t="str">
            <v>V-GARD 200 V WHITE FTIII+PVC ALBION DRIL</v>
          </cell>
          <cell r="C24504" t="str">
            <v xml:space="preserve"> </v>
          </cell>
        </row>
        <row r="24505">
          <cell r="A24505" t="str">
            <v>GV611-0000000-M03</v>
          </cell>
          <cell r="B24505" t="str">
            <v>V-GARD 200 V WHITE FTIII+PVC ATC</v>
          </cell>
          <cell r="C24505" t="str">
            <v xml:space="preserve"> </v>
          </cell>
        </row>
        <row r="24506">
          <cell r="A24506" t="str">
            <v>GV611-0000000-O20</v>
          </cell>
          <cell r="B24506" t="str">
            <v>V-GARD 200 V WHITE FTIII+PVC RPD</v>
          </cell>
          <cell r="C24506" t="str">
            <v xml:space="preserve"> </v>
          </cell>
        </row>
        <row r="24507">
          <cell r="A24507" t="str">
            <v>GV611-0000000-R44</v>
          </cell>
          <cell r="B24507" t="str">
            <v>V-GARD 200 V WHITE FTIII+PVC PARKER DESI</v>
          </cell>
          <cell r="C24507" t="str">
            <v xml:space="preserve"> </v>
          </cell>
        </row>
        <row r="24508">
          <cell r="A24508" t="str">
            <v>GV611-0000000-V02</v>
          </cell>
          <cell r="B24508" t="str">
            <v>HELMET,V-GARD 200,V,WHT,FTIII+PVC CHELSE</v>
          </cell>
          <cell r="C24508" t="str">
            <v xml:space="preserve"> </v>
          </cell>
        </row>
        <row r="24509">
          <cell r="A24509" t="str">
            <v>GV611-0000000-V80</v>
          </cell>
          <cell r="B24509" t="str">
            <v>Helmet,V-Gard 200,V,wht,FTIII+PVCHabinte</v>
          </cell>
          <cell r="C24509" t="str">
            <v xml:space="preserve"> </v>
          </cell>
        </row>
        <row r="24510">
          <cell r="A24510" t="str">
            <v>GV611-0000030-621</v>
          </cell>
          <cell r="B24510" t="str">
            <v>Helmet,V-Gard 200,V,wht,FTIII+PVCShield</v>
          </cell>
          <cell r="C24510" t="str">
            <v xml:space="preserve"> </v>
          </cell>
        </row>
        <row r="24511">
          <cell r="A24511" t="str">
            <v>GV611-0000060-621</v>
          </cell>
          <cell r="B24511" t="str">
            <v>Helmet,V-Gard 200,V,wht,FTIII+PVCShield</v>
          </cell>
          <cell r="C24511" t="str">
            <v xml:space="preserve"> </v>
          </cell>
        </row>
        <row r="24512">
          <cell r="A24512" t="str">
            <v>GV611-00A0000-A16</v>
          </cell>
          <cell r="B24512" t="str">
            <v>Helmet,V-Gard 200,V,wht,FTIII+PVCKingsp,</v>
          </cell>
          <cell r="C24512" t="str">
            <v xml:space="preserve"> </v>
          </cell>
        </row>
        <row r="24513">
          <cell r="A24513" t="str">
            <v>GV611-00A0000-B95</v>
          </cell>
          <cell r="B24513" t="str">
            <v>Helmet,V-Gard 200,V,wht,FTIII+PVCJarvis</v>
          </cell>
          <cell r="C24513" t="str">
            <v xml:space="preserve"> </v>
          </cell>
        </row>
        <row r="24514">
          <cell r="A24514" t="str">
            <v>GV611-00A0000-F31</v>
          </cell>
          <cell r="B24514" t="str">
            <v>Helmet,V-Gard 200,V,wht,FTIII+PVCJarvis</v>
          </cell>
          <cell r="C24514" t="str">
            <v xml:space="preserve"> </v>
          </cell>
        </row>
        <row r="24515">
          <cell r="A24515" t="str">
            <v>GV611-10A0000-T51</v>
          </cell>
          <cell r="B24515" t="str">
            <v>Helmet,V-Gard 200,V,wht,FTIII+PVCJarvis</v>
          </cell>
          <cell r="C24515" t="str">
            <v xml:space="preserve"> </v>
          </cell>
        </row>
        <row r="24516">
          <cell r="A24516" t="str">
            <v>GV612-0000000-557</v>
          </cell>
          <cell r="B24516" t="str">
            <v>Helmet,V-Gard 200,V,wht,FTIII+PVCobrien.</v>
          </cell>
          <cell r="C24516" t="str">
            <v xml:space="preserve"> </v>
          </cell>
        </row>
        <row r="24517">
          <cell r="A24517" t="str">
            <v>GV612-0000000-A64</v>
          </cell>
          <cell r="B24517" t="str">
            <v>Helmet,V-Gard 200,V,wht,FTIII+PVCCAMLIN</v>
          </cell>
          <cell r="C24517" t="str">
            <v xml:space="preserve"> </v>
          </cell>
        </row>
        <row r="24518">
          <cell r="A24518" t="str">
            <v>GV611-0000000-738</v>
          </cell>
          <cell r="B24518" t="str">
            <v>Helmet,V-Gard 200,V,wht,FTIII+PVCSJD</v>
          </cell>
          <cell r="C24518" t="str">
            <v xml:space="preserve"> </v>
          </cell>
        </row>
        <row r="24519">
          <cell r="A24519" t="str">
            <v>GV611-0000000-954</v>
          </cell>
          <cell r="B24519" t="str">
            <v>V-GARD 200 V WHITE FTIII+PVC WESTERN POW</v>
          </cell>
          <cell r="C24519" t="str">
            <v xml:space="preserve"> </v>
          </cell>
        </row>
        <row r="24520">
          <cell r="A24520" t="str">
            <v>GV611-0000000-A17</v>
          </cell>
          <cell r="B24520" t="str">
            <v>V-GARD 200 V WHITE FTIII+F DOKERS LE HAV</v>
          </cell>
          <cell r="C24520" t="str">
            <v xml:space="preserve"> </v>
          </cell>
        </row>
        <row r="24521">
          <cell r="A24521" t="str">
            <v>GV611-0000000-B97</v>
          </cell>
          <cell r="B24521" t="str">
            <v>V-GARD 200 V YELLOW PK+PVC AKP VISITOR</v>
          </cell>
          <cell r="C24521" t="str">
            <v xml:space="preserve"> </v>
          </cell>
        </row>
        <row r="24522">
          <cell r="A24522" t="str">
            <v>GV612-0000000-AH7</v>
          </cell>
          <cell r="B24522" t="str">
            <v>V-GARD 200 V YELLOW PK+PVC Z SAFET.SCE T</v>
          </cell>
          <cell r="C24522" t="str">
            <v xml:space="preserve"> </v>
          </cell>
        </row>
        <row r="24523">
          <cell r="A24523" t="str">
            <v>GV612-0000000-AI8</v>
          </cell>
          <cell r="B24523" t="str">
            <v>Helmet,V-Gard 200,V,yel,PK+PVCTOTAL SAFE</v>
          </cell>
          <cell r="C24523" t="str">
            <v xml:space="preserve"> </v>
          </cell>
        </row>
        <row r="24524">
          <cell r="A24524" t="str">
            <v>GV612-0000000-D03</v>
          </cell>
          <cell r="B24524" t="str">
            <v>V-GARD 200 V YELLOW FTIII+PVC EIA</v>
          </cell>
          <cell r="C24524" t="str">
            <v xml:space="preserve"> </v>
          </cell>
        </row>
        <row r="24525">
          <cell r="A24525" t="str">
            <v>GV612-0000000-D88</v>
          </cell>
          <cell r="B24525" t="str">
            <v>V-GARD 200 V YELLOW FTIII+PVC LINDUM</v>
          </cell>
          <cell r="C24525" t="str">
            <v xml:space="preserve"> </v>
          </cell>
        </row>
        <row r="24526">
          <cell r="A24526" t="str">
            <v>GV612-0000000-D92</v>
          </cell>
          <cell r="B24526" t="str">
            <v>Helmet,V-Gard 200,V,yel,FTIII+PVCDEB</v>
          </cell>
          <cell r="C24526" t="str">
            <v xml:space="preserve"> </v>
          </cell>
        </row>
        <row r="24527">
          <cell r="A24527" t="str">
            <v>GV612-0000000-E01</v>
          </cell>
          <cell r="B24527" t="str">
            <v>V-GARD 200 V YELLOW FTIII+PVC CBC</v>
          </cell>
          <cell r="C24527" t="str">
            <v xml:space="preserve"> </v>
          </cell>
        </row>
        <row r="24528">
          <cell r="A24528" t="str">
            <v>GV612-0000000-E17</v>
          </cell>
          <cell r="B24528" t="str">
            <v>V-GARD 200 V YELLOW FTIII+PVC LINDUM</v>
          </cell>
          <cell r="C24528" t="str">
            <v xml:space="preserve"> </v>
          </cell>
        </row>
        <row r="24529">
          <cell r="A24529" t="str">
            <v>GV612-0000000-E73</v>
          </cell>
          <cell r="B24529" t="str">
            <v>HELMET,V-GARD 200,V,YEL,FTIII+PVC CHELSE</v>
          </cell>
          <cell r="C24529" t="str">
            <v xml:space="preserve"> </v>
          </cell>
        </row>
        <row r="24530">
          <cell r="A24530" t="str">
            <v>GV612-0000000-G01</v>
          </cell>
          <cell r="B24530" t="str">
            <v>V-GARD 200 V YELLOW FTIII+F DOKERS HAVRE</v>
          </cell>
          <cell r="C24530" t="str">
            <v xml:space="preserve"> </v>
          </cell>
        </row>
        <row r="24531">
          <cell r="A24531" t="str">
            <v>GV612-0000000-AM9</v>
          </cell>
          <cell r="B24531" t="str">
            <v>V-GARD 200 V RED PK+PVC FES WHITE</v>
          </cell>
          <cell r="C24531" t="str">
            <v xml:space="preserve"> </v>
          </cell>
        </row>
        <row r="24532">
          <cell r="A24532" t="str">
            <v>GV612-0000000-G69</v>
          </cell>
          <cell r="B24532" t="str">
            <v>VGARD 200 VENTED RED PK+PVC KMI BANKSMAN</v>
          </cell>
          <cell r="C24532" t="str">
            <v xml:space="preserve"> </v>
          </cell>
        </row>
        <row r="24533">
          <cell r="A24533" t="str">
            <v>GV612-0000000-H44</v>
          </cell>
          <cell r="B24533" t="str">
            <v>V-GARD 200 V RED PK+PVC LEND LEASE WHITE</v>
          </cell>
          <cell r="C24533" t="str">
            <v xml:space="preserve"> </v>
          </cell>
        </row>
        <row r="24534">
          <cell r="A24534" t="str">
            <v>GV612-0000000-I62</v>
          </cell>
          <cell r="B24534" t="str">
            <v>Helmet,V-Gard 200,V,red,PK+PVCTOTAL SAFE</v>
          </cell>
          <cell r="C24534" t="str">
            <v xml:space="preserve"> </v>
          </cell>
        </row>
        <row r="24535">
          <cell r="A24535" t="str">
            <v>GV612-0000000-AT0</v>
          </cell>
          <cell r="B24535" t="str">
            <v>Helmet,V-Gard 200,V,red,FTIII+PVC INT PA</v>
          </cell>
          <cell r="C24535" t="str">
            <v xml:space="preserve"> </v>
          </cell>
        </row>
        <row r="24536">
          <cell r="A24536" t="str">
            <v>GV612-0000000-K74</v>
          </cell>
          <cell r="B24536" t="str">
            <v>Helmet,V-Gard 200,V,red,FTIII+PVC BOSGIR</v>
          </cell>
          <cell r="C24536" t="str">
            <v xml:space="preserve"> </v>
          </cell>
        </row>
        <row r="24537">
          <cell r="A24537" t="str">
            <v>GV612-0000000-L71</v>
          </cell>
          <cell r="B24537" t="str">
            <v>V-GARD 200 V RED FTIII+PVC NANTES ST NAZ</v>
          </cell>
          <cell r="C24537" t="str">
            <v xml:space="preserve"> </v>
          </cell>
        </row>
        <row r="24538">
          <cell r="A24538" t="str">
            <v>GV612-0000000-S67</v>
          </cell>
          <cell r="B24538" t="str">
            <v>Helmet,V-Gard 200,V,red,FTIII+PVCDERICHE</v>
          </cell>
          <cell r="C24538" t="str">
            <v xml:space="preserve"> </v>
          </cell>
        </row>
        <row r="24539">
          <cell r="A24539" t="str">
            <v>GV612-0000000-T39</v>
          </cell>
          <cell r="B24539" t="str">
            <v>V-GARD 200 V RED FTIII+PVC GML</v>
          </cell>
          <cell r="C24539" t="str">
            <v xml:space="preserve"> </v>
          </cell>
        </row>
        <row r="24540">
          <cell r="A24540" t="str">
            <v>GV612-0000000-T59</v>
          </cell>
          <cell r="B24540" t="str">
            <v>V-GARD 200 V RED FTIII+PVC FEEDERLE WHIT</v>
          </cell>
          <cell r="C24540" t="str">
            <v xml:space="preserve"> </v>
          </cell>
        </row>
        <row r="24541">
          <cell r="A24541" t="str">
            <v>GV612-0000000-T64</v>
          </cell>
          <cell r="B24541" t="str">
            <v>V-GARD 200 V RED FTIII+PVC DECHANT DHIB</v>
          </cell>
          <cell r="C24541" t="str">
            <v xml:space="preserve"> </v>
          </cell>
        </row>
        <row r="24542">
          <cell r="A24542" t="str">
            <v>GV612-0000000-AW1</v>
          </cell>
          <cell r="B24542" t="str">
            <v>V-GARD 200 V RED FTIII+PVC SAHLBERG</v>
          </cell>
          <cell r="C24542" t="str">
            <v xml:space="preserve"> </v>
          </cell>
        </row>
        <row r="24543">
          <cell r="A24543" t="str">
            <v>GV612-0000000-W08</v>
          </cell>
          <cell r="B24543" t="str">
            <v>V-GARD 200 V RED FTIII+F MSA ARROW</v>
          </cell>
          <cell r="C24543" t="str">
            <v xml:space="preserve"> </v>
          </cell>
        </row>
        <row r="24544">
          <cell r="A24544" t="str">
            <v>GV612-00A0000-557</v>
          </cell>
          <cell r="B24544" t="str">
            <v>V-GARD 200 V GREEN PK+PVC DALE POWER SOL</v>
          </cell>
          <cell r="C24544" t="str">
            <v xml:space="preserve"> </v>
          </cell>
        </row>
        <row r="24545">
          <cell r="A24545" t="str">
            <v>GV612-00A0000-604</v>
          </cell>
          <cell r="B24545" t="str">
            <v>V-GARD 200 V GREEN FTIII+PVC DALE POWER</v>
          </cell>
          <cell r="C24545" t="str">
            <v xml:space="preserve"> </v>
          </cell>
        </row>
        <row r="24546">
          <cell r="A24546" t="str">
            <v>GV612-00A0000-A22</v>
          </cell>
          <cell r="B24546" t="str">
            <v>V-GARD 200 V GREEN FTIII+PVC FALCK</v>
          </cell>
          <cell r="C24546" t="str">
            <v xml:space="preserve"> </v>
          </cell>
        </row>
        <row r="24547">
          <cell r="A24547" t="str">
            <v>GV612-00A0000-A38</v>
          </cell>
          <cell r="B24547" t="str">
            <v>V-GARD 200 V GREEN FTIII+PVC ROSE WHITE</v>
          </cell>
          <cell r="C24547" t="str">
            <v xml:space="preserve"> </v>
          </cell>
        </row>
        <row r="24548">
          <cell r="A24548" t="str">
            <v>GV612-00A0000-AP9</v>
          </cell>
          <cell r="B24548" t="str">
            <v>HELMET,V-GARD 200,V,GRN,FTIII+PVC SAUR</v>
          </cell>
          <cell r="C24548" t="str">
            <v xml:space="preserve"> </v>
          </cell>
        </row>
        <row r="24549">
          <cell r="A24549" t="str">
            <v>GV612-00A0000-C37</v>
          </cell>
          <cell r="B24549" t="str">
            <v>V-GARD 200 V GREEN FTIII+PVC DALE POWER</v>
          </cell>
          <cell r="C24549" t="str">
            <v xml:space="preserve"> </v>
          </cell>
        </row>
        <row r="24550">
          <cell r="A24550" t="str">
            <v>GV612-00A0000-I32</v>
          </cell>
          <cell r="B24550" t="str">
            <v>V-GARD 200 V GREEN FTIII+PVC FALCK</v>
          </cell>
          <cell r="C24550" t="str">
            <v xml:space="preserve"> </v>
          </cell>
        </row>
        <row r="24551">
          <cell r="A24551" t="str">
            <v>GV612-3000000-L01</v>
          </cell>
          <cell r="B24551" t="str">
            <v>Helmet,V-Gard 200,V,grn,FTIII+PVCDALE PO</v>
          </cell>
          <cell r="C24551" t="str">
            <v xml:space="preserve"> </v>
          </cell>
        </row>
        <row r="24552">
          <cell r="A24552" t="str">
            <v>GV612-0000000-AX5</v>
          </cell>
          <cell r="B24552" t="str">
            <v>V-GARD 200 V GREEN FTIII+PVC ATC</v>
          </cell>
          <cell r="C24552" t="str">
            <v xml:space="preserve"> </v>
          </cell>
        </row>
        <row r="24553">
          <cell r="A24553" t="str">
            <v>GV621-10A0000-T51</v>
          </cell>
          <cell r="B24553" t="str">
            <v>VGARD 200 V BLUE PK+PVC FISHER</v>
          </cell>
          <cell r="C24553" t="str">
            <v xml:space="preserve"> </v>
          </cell>
        </row>
        <row r="24554">
          <cell r="A24554" t="str">
            <v>GV622-0000000-797</v>
          </cell>
          <cell r="B24554" t="str">
            <v>VGD 200 V BLUE PK+PVC KMI SUPERVISOR</v>
          </cell>
          <cell r="C24554" t="str">
            <v xml:space="preserve"> </v>
          </cell>
        </row>
        <row r="24555">
          <cell r="A24555" t="str">
            <v>GV622-0000000-D37</v>
          </cell>
          <cell r="B24555" t="str">
            <v>Helmet,V-Gard 200,V,blu,FTIII+PVC S.E.R.</v>
          </cell>
          <cell r="C24555" t="str">
            <v xml:space="preserve"> </v>
          </cell>
        </row>
        <row r="24556">
          <cell r="A24556" t="str">
            <v>GV622-00A0000-Y80</v>
          </cell>
          <cell r="B24556" t="str">
            <v>Helmet,V-Gard 200,V,blu,FTIII+PVCDE BRUI</v>
          </cell>
          <cell r="C24556" t="str">
            <v xml:space="preserve"> </v>
          </cell>
        </row>
        <row r="24557">
          <cell r="A24557" t="str">
            <v>GV612-0000000-G33</v>
          </cell>
          <cell r="B24557" t="str">
            <v>Helmet,V-Gard 200,V,blu,FTIII+PVCVICAT</v>
          </cell>
          <cell r="C24557" t="str">
            <v xml:space="preserve"> </v>
          </cell>
        </row>
        <row r="24558">
          <cell r="A24558" t="str">
            <v>GV631-0000000-089</v>
          </cell>
          <cell r="B24558" t="str">
            <v>V-GARD 200 V BLUE FTIII+PVC HALL CONSTRU</v>
          </cell>
          <cell r="C24558" t="str">
            <v xml:space="preserve"> </v>
          </cell>
        </row>
        <row r="24559">
          <cell r="A24559" t="str">
            <v>GV612-0000000-J98</v>
          </cell>
          <cell r="B24559" t="str">
            <v>Helmet,V-Gard 200,V,blu,FTIII+PVCDALE PO</v>
          </cell>
          <cell r="C24559" t="str">
            <v xml:space="preserve"> </v>
          </cell>
        </row>
        <row r="24560">
          <cell r="A24560" t="str">
            <v>GV612-0000000-V24</v>
          </cell>
          <cell r="B24560" t="str">
            <v>V-GARD 200 V BLUE FTIII+PVC ATC</v>
          </cell>
          <cell r="C24560" t="str">
            <v xml:space="preserve"> </v>
          </cell>
        </row>
        <row r="24561">
          <cell r="A24561" t="str">
            <v>GV631-10A0000-T51</v>
          </cell>
          <cell r="B24561" t="str">
            <v>HELMET,V-GARD 200,V,BLU,FTIII+PVC CHELSE</v>
          </cell>
          <cell r="C24561" t="str">
            <v xml:space="preserve"> </v>
          </cell>
        </row>
        <row r="24562">
          <cell r="A24562" t="str">
            <v>GV619-0000060-041</v>
          </cell>
          <cell r="B24562" t="str">
            <v>Helmet,V-Gard 200,V,blu,FTIII+PVCE7 BUIL</v>
          </cell>
          <cell r="C24562" t="str">
            <v xml:space="preserve"> </v>
          </cell>
        </row>
        <row r="24563">
          <cell r="A24563" t="str">
            <v>GV629-0000060-041</v>
          </cell>
          <cell r="B24563" t="str">
            <v>V-GARD 200 V BLUE FTIII+F DOKERS LE HAVR</v>
          </cell>
          <cell r="C24563" t="str">
            <v xml:space="preserve"> </v>
          </cell>
        </row>
        <row r="24564">
          <cell r="A24564" t="str">
            <v>GV631-0000000-343</v>
          </cell>
          <cell r="B24564" t="str">
            <v>Helmet,V-Gard 200,V,orn,PK+PVCSCC DESIGN</v>
          </cell>
          <cell r="C24564" t="str">
            <v xml:space="preserve"> </v>
          </cell>
        </row>
        <row r="24565">
          <cell r="A24565" t="str">
            <v>GV631-0000000-A21</v>
          </cell>
          <cell r="B24565" t="str">
            <v>V-Gard 200 vent orange SO PFEIL</v>
          </cell>
          <cell r="C24565" t="str">
            <v xml:space="preserve"> </v>
          </cell>
        </row>
        <row r="24566">
          <cell r="A24566" t="str">
            <v>GV632-00A0000-864</v>
          </cell>
          <cell r="B24566" t="str">
            <v>V-GARD 200 V ORANGE FTIII+PVC AXIMA</v>
          </cell>
          <cell r="C24566" t="str">
            <v xml:space="preserve"> </v>
          </cell>
        </row>
        <row r="24567">
          <cell r="A24567" t="str">
            <v>GV632-00A0000-A23</v>
          </cell>
          <cell r="B24567" t="str">
            <v>Helmet,V-Gard 200,V,orn,FTIII+PVCShield</v>
          </cell>
          <cell r="C24567" t="str">
            <v xml:space="preserve"> </v>
          </cell>
        </row>
        <row r="24568">
          <cell r="A24568" t="str">
            <v>GV632-00A0000-C38</v>
          </cell>
          <cell r="B24568" t="str">
            <v>Helmet,V-Gard 200,V,orn,FTIII+PVC COLAS</v>
          </cell>
          <cell r="C24568" t="str">
            <v xml:space="preserve"> </v>
          </cell>
        </row>
        <row r="24569">
          <cell r="A24569" t="str">
            <v>GV632-00A0000-F73</v>
          </cell>
          <cell r="B24569" t="str">
            <v>Helmet,V-Gard 200,V,orn,FTIII+PVC LITHON</v>
          </cell>
          <cell r="C24569" t="str">
            <v xml:space="preserve"> </v>
          </cell>
        </row>
        <row r="24570">
          <cell r="A24570" t="str">
            <v>GV639-0000000-I71</v>
          </cell>
          <cell r="B24570" t="str">
            <v>V-GARD 200 V ORANGE FTIII+PVC HALL CONST</v>
          </cell>
          <cell r="C24570" t="str">
            <v xml:space="preserve"> </v>
          </cell>
        </row>
        <row r="24571">
          <cell r="A24571" t="str">
            <v>GV641-0000000-E17</v>
          </cell>
          <cell r="B24571" t="str">
            <v>V-GARD 200 V ORANGE FTIII+PVC SHIELD DEM</v>
          </cell>
          <cell r="C24571" t="str">
            <v xml:space="preserve"> </v>
          </cell>
        </row>
        <row r="24572">
          <cell r="A24572" t="str">
            <v>GV642-0000000-E17</v>
          </cell>
          <cell r="B24572" t="str">
            <v>HELMET,V-GARD 200,V,ORN,FTIII+PVC CHELSE</v>
          </cell>
          <cell r="C24572" t="str">
            <v xml:space="preserve"> </v>
          </cell>
        </row>
        <row r="24573">
          <cell r="A24573" t="str">
            <v>GV662-0100000-000</v>
          </cell>
          <cell r="B24573" t="str">
            <v>V-GARD 200 V ORANGE FTIII+PVC</v>
          </cell>
          <cell r="C24573" t="str">
            <v xml:space="preserve"> </v>
          </cell>
        </row>
        <row r="24574">
          <cell r="A24574" t="str">
            <v>GV642-0000000-F05</v>
          </cell>
          <cell r="B24574" t="str">
            <v>Helmet,V-Gard 200,V,orn,FTIII+F PERRIER</v>
          </cell>
          <cell r="C24574" t="str">
            <v xml:space="preserve"> </v>
          </cell>
        </row>
        <row r="24575">
          <cell r="A24575" t="str">
            <v>GV642-0000000-G09</v>
          </cell>
          <cell r="B24575" t="str">
            <v>Helmet,V-Gard 200,V,orn,FTIII+FCOLAS</v>
          </cell>
          <cell r="C24575" t="str">
            <v xml:space="preserve"> </v>
          </cell>
        </row>
        <row r="24576">
          <cell r="A24576" t="str">
            <v>GV632-0000000-AL8</v>
          </cell>
          <cell r="B24576" t="str">
            <v>V-GARD 200 V ORANGE FTIII+F DOKERS LE HA</v>
          </cell>
          <cell r="C24576" t="str">
            <v xml:space="preserve"> </v>
          </cell>
        </row>
        <row r="24577">
          <cell r="A24577" t="str">
            <v>GV651-0000000-287</v>
          </cell>
          <cell r="B24577" t="str">
            <v>Helmet,V-Gard 200,V,blk,FTIII+PVCATC</v>
          </cell>
          <cell r="C24577" t="str">
            <v xml:space="preserve"> </v>
          </cell>
        </row>
        <row r="24578">
          <cell r="A24578" t="str">
            <v>GV632-0000000-AM9</v>
          </cell>
          <cell r="B24578" t="str">
            <v>V-GARD 200 V BLACK FTIII+PVC ATC</v>
          </cell>
          <cell r="C24578" t="str">
            <v xml:space="preserve"> </v>
          </cell>
        </row>
        <row r="24579">
          <cell r="A24579" t="str">
            <v>GV632-0000000-E72</v>
          </cell>
          <cell r="B24579" t="str">
            <v>HELMET,V-GARD 200,V,HVO,FTIII+F,O N F</v>
          </cell>
          <cell r="C24579" t="str">
            <v xml:space="preserve"> </v>
          </cell>
        </row>
        <row r="24580">
          <cell r="A24580" t="str">
            <v>GV632-0000000-O19</v>
          </cell>
          <cell r="B24580" t="str">
            <v>VGD 200 V FLUO.YELLOW PK+PVC EZEE SCAFF</v>
          </cell>
          <cell r="C24580" t="str">
            <v xml:space="preserve"> </v>
          </cell>
        </row>
        <row r="24581">
          <cell r="A24581" t="str">
            <v>GV642-0000000-N04</v>
          </cell>
          <cell r="B24581" t="str">
            <v>V-GARD 200 V YELLOW HV PK+PVC DEVAR</v>
          </cell>
          <cell r="C24581" t="str">
            <v xml:space="preserve"> </v>
          </cell>
        </row>
        <row r="24582">
          <cell r="A24582" t="str">
            <v>GV661-0000000-R66</v>
          </cell>
          <cell r="B24582" t="str">
            <v>V-GARD 200 V YELLOW HV PK+PVC SCHLUMBERG</v>
          </cell>
          <cell r="C24582" t="str">
            <v xml:space="preserve"> </v>
          </cell>
        </row>
        <row r="24583">
          <cell r="A24583" t="str">
            <v>GV651-0000000-342</v>
          </cell>
          <cell r="B24583" t="str">
            <v>V-GARD 200 V YELLOW HV FTIII+PVC TERAWAT</v>
          </cell>
          <cell r="C24583" t="str">
            <v xml:space="preserve"> </v>
          </cell>
        </row>
        <row r="24584">
          <cell r="A24584" t="str">
            <v>GV652-0000000-AR5</v>
          </cell>
          <cell r="B24584" t="str">
            <v>Helmet,V-Gard 200,V,hvy,FTIII+PVCDERICHE</v>
          </cell>
          <cell r="C24584" t="str">
            <v xml:space="preserve"> </v>
          </cell>
        </row>
        <row r="24585">
          <cell r="A24585" t="str">
            <v>GV662-00A0000-AP3</v>
          </cell>
          <cell r="B24585" t="str">
            <v>V-GARD 200 V YELLOW HV FTIII+PVC IKH</v>
          </cell>
          <cell r="C24585" t="str">
            <v xml:space="preserve"> </v>
          </cell>
        </row>
        <row r="24586">
          <cell r="A24586" t="str">
            <v>GV652-00000C0-Y03</v>
          </cell>
          <cell r="B24586" t="str">
            <v>V-GARD 200 V YELLOW HV FTIII+PVC ARBEITS</v>
          </cell>
          <cell r="C24586" t="str">
            <v xml:space="preserve"> </v>
          </cell>
        </row>
        <row r="24587">
          <cell r="A24587" t="str">
            <v>GV659-0000060-041</v>
          </cell>
          <cell r="B24587" t="str">
            <v>Helmet,V-Gard 200,V,hvy,FTIII+PVCHELM</v>
          </cell>
          <cell r="C24587" t="str">
            <v xml:space="preserve"> </v>
          </cell>
        </row>
        <row r="24588">
          <cell r="A24588" t="str">
            <v>GV711-0000000-U42</v>
          </cell>
          <cell r="B24588" t="str">
            <v>Helmet,V-Gard 200,NV,wht,PK+PVC</v>
          </cell>
          <cell r="C24588" t="str">
            <v xml:space="preserve"> </v>
          </cell>
        </row>
        <row r="24589">
          <cell r="A24589" t="str">
            <v>GV712-0000000-E01</v>
          </cell>
          <cell r="B24589" t="str">
            <v>Helmet,V-Gard 200,NV,wht,PK+PVCCURTIS MO</v>
          </cell>
          <cell r="C24589" t="str">
            <v xml:space="preserve"> </v>
          </cell>
        </row>
        <row r="24590">
          <cell r="A24590" t="str">
            <v>GV712-1000000-326</v>
          </cell>
          <cell r="B24590" t="str">
            <v>HELMET,V-GARD 200,NV,WHT,PK+PVC,TECHNIP</v>
          </cell>
          <cell r="C24590" t="str">
            <v xml:space="preserve"> </v>
          </cell>
        </row>
        <row r="24591">
          <cell r="A24591" t="str">
            <v>GV741-0000000-N76</v>
          </cell>
          <cell r="B24591" t="str">
            <v>V-GARD 200 NV WHITE FTIII+PVC MODUS SEAB</v>
          </cell>
          <cell r="C24591" t="str">
            <v xml:space="preserve"> </v>
          </cell>
        </row>
        <row r="24592">
          <cell r="A24592" t="str">
            <v>GV742-1000000-K21</v>
          </cell>
          <cell r="B24592" t="str">
            <v>Helmet,V-Gard 200,NV,wht,FTIII+PVCGARRIO</v>
          </cell>
          <cell r="C24592" t="str">
            <v xml:space="preserve"> </v>
          </cell>
        </row>
        <row r="24593">
          <cell r="A24593" t="str">
            <v>GV711-0000000-CF4</v>
          </cell>
          <cell r="B24593" t="str">
            <v>V-GARD 200 NV WHITE FTIII+PVC GARRIOCK B</v>
          </cell>
          <cell r="C24593" t="str">
            <v xml:space="preserve"> </v>
          </cell>
        </row>
        <row r="24594">
          <cell r="A24594" t="str">
            <v>GV712-0000000-CF4</v>
          </cell>
          <cell r="B24594" t="str">
            <v>V-GARD 200 WHITE FTIII+PVC LOGO VEOLIA</v>
          </cell>
          <cell r="C24594" t="str">
            <v xml:space="preserve"> </v>
          </cell>
        </row>
        <row r="24595">
          <cell r="A24595" t="str">
            <v>GV719-0000000-S26</v>
          </cell>
          <cell r="B24595" t="str">
            <v>Helmet,V-Gard 200,NV,wht,FTIII+FXPOlogis</v>
          </cell>
          <cell r="C24595" t="str">
            <v xml:space="preserve"> </v>
          </cell>
        </row>
        <row r="24596">
          <cell r="A24596" t="str">
            <v>GV711-0000000-U69</v>
          </cell>
          <cell r="B24596" t="str">
            <v>Helmet,V-Gard 200,NV,yel,FTIII+PVCBP 4 c</v>
          </cell>
          <cell r="C24596" t="str">
            <v xml:space="preserve"> </v>
          </cell>
        </row>
        <row r="24597">
          <cell r="A24597" t="str">
            <v>GV711-00000A0-N16</v>
          </cell>
          <cell r="B24597" t="str">
            <v>HELMET,V-GARD 200,NV,YEL,FTIII+PVC VEOLI</v>
          </cell>
          <cell r="C24597" t="str">
            <v xml:space="preserve"> </v>
          </cell>
        </row>
        <row r="24598">
          <cell r="A24598" t="str">
            <v>GV712-0000000-I37</v>
          </cell>
          <cell r="B24598" t="str">
            <v>V-GARD 200 NV RED FTIII+PVC VEOLIA</v>
          </cell>
          <cell r="C24598" t="str">
            <v xml:space="preserve"> </v>
          </cell>
        </row>
        <row r="24599">
          <cell r="A24599" t="str">
            <v>GV712-00C0000-I37</v>
          </cell>
          <cell r="B24599" t="str">
            <v>Helmet,V-Gard 200,NV,grn,PK+PVC</v>
          </cell>
          <cell r="C24599" t="str">
            <v xml:space="preserve"> </v>
          </cell>
        </row>
        <row r="24600">
          <cell r="A24600" t="str">
            <v>GV722-0000000-562</v>
          </cell>
          <cell r="B24600" t="str">
            <v>HELMET,V-GARD 200,NV,GRN,FTIII+PVC VEOLI</v>
          </cell>
          <cell r="C24600" t="str">
            <v xml:space="preserve"> </v>
          </cell>
        </row>
        <row r="24601">
          <cell r="A24601" t="str">
            <v>GV752-0000000-H87</v>
          </cell>
          <cell r="B24601" t="str">
            <v>Helmet,V-Gard 200,NV,blu,FT,BRENNTAG</v>
          </cell>
          <cell r="C24601" t="str">
            <v xml:space="preserve"> </v>
          </cell>
        </row>
        <row r="24602">
          <cell r="A24602" t="str">
            <v>GV762-21A0000-L31</v>
          </cell>
          <cell r="B24602" t="str">
            <v>HELMET,V-GARD 200,NV,ORN,FTIII+PVC WIEN</v>
          </cell>
          <cell r="C24602" t="str">
            <v xml:space="preserve"> </v>
          </cell>
        </row>
        <row r="24603">
          <cell r="A24603" t="str">
            <v>GV772-0000000-152</v>
          </cell>
          <cell r="B24603" t="str">
            <v>V-GARD 200 NV GREY FTIII+PVC MSA</v>
          </cell>
          <cell r="C24603" t="str">
            <v xml:space="preserve"> </v>
          </cell>
        </row>
        <row r="24604">
          <cell r="A24604" t="str">
            <v>GV9A2-4000000-F19</v>
          </cell>
          <cell r="B24604" t="str">
            <v>V-GARD 520 YELLOW HV FTIII+PVC RUDUS</v>
          </cell>
          <cell r="C24604" t="str">
            <v xml:space="preserve"> </v>
          </cell>
        </row>
        <row r="24605">
          <cell r="A24605" t="str">
            <v>GV111-2000000-000</v>
          </cell>
          <cell r="B24605" t="str">
            <v>VGARD WHITE PK+PVC</v>
          </cell>
          <cell r="C24605" t="str">
            <v xml:space="preserve"> </v>
          </cell>
        </row>
        <row r="24606">
          <cell r="A24606" t="str">
            <v>GV132-2000000-000</v>
          </cell>
          <cell r="B24606" t="str">
            <v>VGARD RED FTIII+PVC</v>
          </cell>
          <cell r="C24606" t="str">
            <v xml:space="preserve"> </v>
          </cell>
        </row>
        <row r="24607">
          <cell r="A24607" t="str">
            <v>GV162-0000000-020</v>
          </cell>
          <cell r="B24607" t="str">
            <v>VGARD ORANGE FTIII+PVC HOLK KALETTA</v>
          </cell>
          <cell r="C24607" t="str">
            <v xml:space="preserve"> </v>
          </cell>
        </row>
        <row r="24608">
          <cell r="A24608" t="str">
            <v>GV111-00A0000-CJ8</v>
          </cell>
          <cell r="B24608" t="str">
            <v>Helmet,V-Gard,wht,PK+PVC KOCH Solutions</v>
          </cell>
          <cell r="C24608" t="str">
            <v xml:space="preserve"> </v>
          </cell>
        </row>
        <row r="24609">
          <cell r="A24609" t="str">
            <v>GV419-00A0060-V28</v>
          </cell>
          <cell r="B24609" t="str">
            <v>Helmet,V-Gard 500,V,wht,FTIII+FASFINAG</v>
          </cell>
          <cell r="C24609" t="str">
            <v xml:space="preserve"> </v>
          </cell>
        </row>
        <row r="24610">
          <cell r="A24610" t="str">
            <v>GV429-00A0000-Y70</v>
          </cell>
          <cell r="B24610" t="str">
            <v>Helmet,V-Gard 500,V,yel,FTIII+F SCHEVEN</v>
          </cell>
          <cell r="C24610" t="str">
            <v xml:space="preserve"> </v>
          </cell>
        </row>
        <row r="24611">
          <cell r="A24611" t="str">
            <v>GV662-00000A0-X27</v>
          </cell>
          <cell r="B24611" t="str">
            <v>Helmet,V-Gard 200,V,orn,FTIII+PVC</v>
          </cell>
          <cell r="C24611" t="str">
            <v xml:space="preserve"> </v>
          </cell>
        </row>
        <row r="24612">
          <cell r="A24612" t="str">
            <v>GV762-20A0000-L31</v>
          </cell>
          <cell r="B24612" t="str">
            <v>Helmet,V-Gard 200,NV,orn,FTIII+PVC WIEN</v>
          </cell>
          <cell r="C24612" t="str">
            <v xml:space="preserve"> </v>
          </cell>
        </row>
        <row r="24613">
          <cell r="A24613" t="str">
            <v>GV412-0000000-M82</v>
          </cell>
          <cell r="B24613" t="str">
            <v>Helmet,V-Gard 500,V,wht,FTIII+PVC Allsea</v>
          </cell>
          <cell r="C24613" t="str">
            <v xml:space="preserve"> </v>
          </cell>
        </row>
        <row r="24614">
          <cell r="A24614" t="str">
            <v>GV442-0000000-M83</v>
          </cell>
          <cell r="B24614" t="str">
            <v>Helmet,V-Gard 500,V,grn,FTIII+PVC Allsea</v>
          </cell>
          <cell r="C24614" t="str">
            <v xml:space="preserve"> </v>
          </cell>
        </row>
        <row r="24615">
          <cell r="A24615" t="str">
            <v>GV519-00A0000-CG2</v>
          </cell>
          <cell r="B24615" t="str">
            <v>Helmet,V-Gard 500,NV,wht,FTIII+F ISP Ele</v>
          </cell>
          <cell r="C24615" t="str">
            <v xml:space="preserve"> </v>
          </cell>
        </row>
        <row r="24616">
          <cell r="A24616" t="str">
            <v>GV519-30A0800-225</v>
          </cell>
          <cell r="B24616" t="str">
            <v>Helmet,V-Gard 500,NV,wht,FTIII+FSCHNEIDE</v>
          </cell>
          <cell r="C24616" t="str">
            <v xml:space="preserve"> </v>
          </cell>
        </row>
        <row r="24617">
          <cell r="A24617" t="str">
            <v>GV572-00A0000-339</v>
          </cell>
          <cell r="B24617" t="str">
            <v>Helmet,V-Gard 500,NV,gra,FTIII+PVCIngéni</v>
          </cell>
          <cell r="C24617" t="str">
            <v xml:space="preserve"> </v>
          </cell>
        </row>
        <row r="24618">
          <cell r="A24618" t="str">
            <v>GV669-0000000-G60</v>
          </cell>
          <cell r="B24618" t="str">
            <v>Helmet,V-Gard 200,V,wht,FTIII+F STRAHM A</v>
          </cell>
          <cell r="C24618" t="str">
            <v xml:space="preserve"> </v>
          </cell>
        </row>
        <row r="24619">
          <cell r="A24619" t="str">
            <v>GV112-00A0000-CT7</v>
          </cell>
          <cell r="B24619" t="str">
            <v>Helmet,V-Gard,wht,FTIII+PVC ALTUS</v>
          </cell>
          <cell r="C24619" t="str">
            <v xml:space="preserve"> </v>
          </cell>
        </row>
        <row r="24620">
          <cell r="A24620" t="str">
            <v>GV112-00A0000-X06</v>
          </cell>
          <cell r="B24620" t="str">
            <v>Helm,V-Gard,wß,FTIII PVCkemira</v>
          </cell>
          <cell r="C24620" t="str">
            <v xml:space="preserve"> </v>
          </cell>
        </row>
        <row r="24621">
          <cell r="A24621" t="str">
            <v>GV122-00A0000-X07</v>
          </cell>
          <cell r="B24621" t="str">
            <v>Helmet,V-Gard,yel,FTIII+PVCkemira Besuch</v>
          </cell>
          <cell r="C24621" t="str">
            <v xml:space="preserve"> </v>
          </cell>
        </row>
        <row r="24622">
          <cell r="A24622" t="str">
            <v>GV132-00A0000-K30</v>
          </cell>
          <cell r="B24622" t="str">
            <v>V-GARD RED FTIII+PVC BELFOR</v>
          </cell>
          <cell r="C24622" t="str">
            <v xml:space="preserve"> </v>
          </cell>
        </row>
        <row r="24623">
          <cell r="A24623" t="str">
            <v>GV132-00A0000-T27</v>
          </cell>
          <cell r="B24623" t="str">
            <v>Helmet,V-Gard,red,FTIII+PVCP £ Z Front a</v>
          </cell>
          <cell r="C24623" t="str">
            <v xml:space="preserve"> </v>
          </cell>
        </row>
        <row r="24624">
          <cell r="A24624" t="str">
            <v>GV412-40B0000-BD6</v>
          </cell>
          <cell r="B24624" t="str">
            <v>Helmet,V-Gard 500,V,wht,FTIII+PVC BLB NR</v>
          </cell>
          <cell r="C24624" t="str">
            <v xml:space="preserve"> </v>
          </cell>
        </row>
        <row r="24625">
          <cell r="A24625" t="str">
            <v>GV512-00A00C0-BH9</v>
          </cell>
          <cell r="B24625" t="str">
            <v>Helmet,V-Gard 500,NV,wht,FTIII+PVC Imper</v>
          </cell>
          <cell r="C24625" t="str">
            <v xml:space="preserve"> </v>
          </cell>
        </row>
        <row r="24626">
          <cell r="A24626" t="str">
            <v>GV669-0000000-X27</v>
          </cell>
          <cell r="B24626" t="str">
            <v>Helmet,V-Gard 200,V,wht,FTIII+F Safety 1</v>
          </cell>
          <cell r="C24626" t="str">
            <v xml:space="preserve"> </v>
          </cell>
        </row>
        <row r="24627">
          <cell r="A24627" t="str">
            <v>GV111-0000000-011</v>
          </cell>
          <cell r="B24627" t="str">
            <v>Helmet,V-Gard,wht,PK+PVC PERENCO</v>
          </cell>
          <cell r="C24627" t="str">
            <v xml:space="preserve"> </v>
          </cell>
        </row>
        <row r="24628">
          <cell r="A24628" t="str">
            <v>GV111-0000000-CA7</v>
          </cell>
          <cell r="B24628" t="str">
            <v>Helmet,V-Gard,wht,PK+PVC CPLC</v>
          </cell>
          <cell r="C24628" t="str">
            <v xml:space="preserve"> </v>
          </cell>
        </row>
        <row r="24629">
          <cell r="A24629" t="str">
            <v>GV111-0000000-CO7</v>
          </cell>
          <cell r="B24629" t="str">
            <v>Helmet,V-Gard,wht,PK+PVC Eryma Sogetrel</v>
          </cell>
          <cell r="C24629" t="str">
            <v xml:space="preserve"> </v>
          </cell>
        </row>
        <row r="24630">
          <cell r="A24630" t="str">
            <v>GV111-0000000-CQ8</v>
          </cell>
          <cell r="B24630" t="str">
            <v>Helmet,V-Gard,wht,PK+PVCParte go</v>
          </cell>
          <cell r="C24630" t="str">
            <v xml:space="preserve"> </v>
          </cell>
        </row>
        <row r="24631">
          <cell r="A24631" t="str">
            <v>GV111-0000000-CT5</v>
          </cell>
          <cell r="B24631" t="str">
            <v>Helmet,V-Gard,wht,PK+PVC SOGETREL</v>
          </cell>
          <cell r="C24631" t="str">
            <v xml:space="preserve"> </v>
          </cell>
        </row>
        <row r="24632">
          <cell r="A24632" t="str">
            <v>GV111-0000000-W19</v>
          </cell>
          <cell r="B24632" t="str">
            <v>Helmet,V-Gard,wht,PK+PVCBRUNET</v>
          </cell>
          <cell r="C24632" t="str">
            <v xml:space="preserve"> </v>
          </cell>
        </row>
        <row r="24633">
          <cell r="A24633" t="str">
            <v>GV111-0000000-W67</v>
          </cell>
          <cell r="B24633" t="str">
            <v>Helmet,V-Gard,wht,PK+PVCClauger</v>
          </cell>
          <cell r="C24633" t="str">
            <v xml:space="preserve"> </v>
          </cell>
        </row>
        <row r="24634">
          <cell r="A24634" t="str">
            <v>GV111-1000050-BC9</v>
          </cell>
          <cell r="B24634" t="str">
            <v>Helmet,V-Gard,wht,PK+PVC dalkia GRP EDF</v>
          </cell>
          <cell r="C24634" t="str">
            <v xml:space="preserve"> </v>
          </cell>
        </row>
        <row r="24635">
          <cell r="A24635" t="str">
            <v>GV112-0000000-CK6</v>
          </cell>
          <cell r="B24635" t="str">
            <v>Helmet,V-Gard,wht,FTIII+PVC SOE STUC &amp; S</v>
          </cell>
          <cell r="C24635" t="str">
            <v xml:space="preserve"> </v>
          </cell>
        </row>
        <row r="24636">
          <cell r="A24636" t="str">
            <v>GV112-0000000-CL5</v>
          </cell>
          <cell r="B24636" t="str">
            <v>Helmet,V-Gard,wht,FTIII+PVC Gravaubel</v>
          </cell>
          <cell r="C24636" t="str">
            <v xml:space="preserve"> </v>
          </cell>
        </row>
        <row r="24637">
          <cell r="A24637" t="str">
            <v>GV112-0000000-CU8</v>
          </cell>
          <cell r="B24637" t="str">
            <v>Helmet,V-Gard,wht,FTIII+PVC TechnoPlus I</v>
          </cell>
          <cell r="C24637" t="str">
            <v xml:space="preserve"> </v>
          </cell>
        </row>
        <row r="24638">
          <cell r="A24638" t="str">
            <v>GV112-0000000-P73</v>
          </cell>
          <cell r="B24638" t="str">
            <v>Helmet,V-Gard,wht,FTIII+PVCINSTITUT DE S</v>
          </cell>
          <cell r="C24638" t="str">
            <v xml:space="preserve"> </v>
          </cell>
        </row>
        <row r="24639">
          <cell r="A24639" t="str">
            <v>GV112-A000000-Y33</v>
          </cell>
          <cell r="B24639" t="str">
            <v>Helmet,V-Gard,wht,FTIII+PVC CMA CGM</v>
          </cell>
          <cell r="C24639" t="str">
            <v xml:space="preserve"> </v>
          </cell>
        </row>
        <row r="24640">
          <cell r="A24640" t="str">
            <v>GV121-0000000-011</v>
          </cell>
          <cell r="B24640" t="str">
            <v>Helmet,V-Gard,yel,PK+PVC PERENCO</v>
          </cell>
          <cell r="C24640" t="str">
            <v xml:space="preserve"> </v>
          </cell>
        </row>
        <row r="24641">
          <cell r="A24641" t="str">
            <v>GV141-0000000-011</v>
          </cell>
          <cell r="B24641" t="str">
            <v>Helmet,V-Gard,grn,PK+PVC PERENCO</v>
          </cell>
          <cell r="C24641" t="str">
            <v xml:space="preserve"> </v>
          </cell>
        </row>
        <row r="24642">
          <cell r="A24642" t="str">
            <v>GV411-0000000-011</v>
          </cell>
          <cell r="B24642" t="str">
            <v>Helmet,V-Gard 500,V,wht,PK+PVC PERENCO</v>
          </cell>
          <cell r="C24642" t="str">
            <v xml:space="preserve"> </v>
          </cell>
        </row>
        <row r="24643">
          <cell r="A24643" t="str">
            <v>GV412-0000000-136</v>
          </cell>
          <cell r="B24643" t="str">
            <v>V-GARD 500 V WHITE FTIII+PVC EUROVIA</v>
          </cell>
          <cell r="C24643" t="str">
            <v xml:space="preserve"> </v>
          </cell>
        </row>
        <row r="24644">
          <cell r="A24644" t="str">
            <v>GV412-0000000-G63</v>
          </cell>
          <cell r="B24644" t="str">
            <v>V-GARD 500 V WHITE FTIII+PVC ENIT</v>
          </cell>
          <cell r="C24644" t="str">
            <v xml:space="preserve"> </v>
          </cell>
        </row>
        <row r="24645">
          <cell r="A24645" t="str">
            <v>GV412-0000000-I63</v>
          </cell>
          <cell r="B24645" t="str">
            <v>V-GARD 500 V WHITE FTIII+PVC EVEHA</v>
          </cell>
          <cell r="C24645" t="str">
            <v xml:space="preserve"> </v>
          </cell>
        </row>
        <row r="24646">
          <cell r="A24646" t="str">
            <v>GV412-0000060-M15</v>
          </cell>
          <cell r="B24646" t="str">
            <v>HELMET,V-GARD 500,V,WHT,FTIII+PVC SNCF</v>
          </cell>
          <cell r="C24646" t="str">
            <v xml:space="preserve"> </v>
          </cell>
        </row>
        <row r="24647">
          <cell r="A24647" t="str">
            <v>GV412-0000550-CF7</v>
          </cell>
          <cell r="B24647" t="str">
            <v>Helmet,V-Gard 500,V,wht,FTIII+PVC OTV Ve</v>
          </cell>
          <cell r="C24647" t="str">
            <v xml:space="preserve"> </v>
          </cell>
        </row>
        <row r="24648">
          <cell r="A24648" t="str">
            <v>GV419-0000000-CJ5</v>
          </cell>
          <cell r="B24648" t="str">
            <v>Helmet,V-Gard 500,V,wht,FTIII+F Sinopec</v>
          </cell>
          <cell r="C24648" t="str">
            <v xml:space="preserve"> </v>
          </cell>
        </row>
        <row r="24649">
          <cell r="A24649" t="str">
            <v>GV419-00A05C0-AG4</v>
          </cell>
          <cell r="B24649" t="str">
            <v>Helmet,V-Gard 500,V,wht,FTIII+FCNR CONST</v>
          </cell>
          <cell r="C24649" t="str">
            <v xml:space="preserve"> </v>
          </cell>
        </row>
        <row r="24650">
          <cell r="A24650" t="str">
            <v>GV419-3000500-CM9</v>
          </cell>
          <cell r="B24650" t="str">
            <v>Helmet,V-Gard 500,V,wht,FTIII+F NSTI</v>
          </cell>
          <cell r="C24650" t="str">
            <v xml:space="preserve"> </v>
          </cell>
        </row>
        <row r="24651">
          <cell r="A24651" t="str">
            <v>GV419-60E0500-W11</v>
          </cell>
          <cell r="B24651" t="str">
            <v>Helmet,V-Gard 500,V,wht,FTIII+F Morel GR</v>
          </cell>
          <cell r="C24651" t="str">
            <v xml:space="preserve"> </v>
          </cell>
        </row>
        <row r="24652">
          <cell r="A24652" t="str">
            <v>GV422-0000000-CE6</v>
          </cell>
          <cell r="B24652" t="str">
            <v>Helmet,V-Gard 500,V,yel,FTIII+PVC Conste</v>
          </cell>
          <cell r="C24652" t="str">
            <v xml:space="preserve"> </v>
          </cell>
        </row>
        <row r="24653">
          <cell r="A24653" t="str">
            <v>GV429-0000000-423</v>
          </cell>
          <cell r="B24653" t="str">
            <v>Helmet,V-Gard 500,V,yel,FTIII+F LESENS</v>
          </cell>
          <cell r="C24653" t="str">
            <v xml:space="preserve"> </v>
          </cell>
        </row>
        <row r="24654">
          <cell r="A24654" t="str">
            <v>GV439-0000000-423</v>
          </cell>
          <cell r="B24654" t="str">
            <v>Helmet,V-Gard 500,V,red,FTIII+F LESENS</v>
          </cell>
          <cell r="C24654" t="str">
            <v xml:space="preserve"> </v>
          </cell>
        </row>
        <row r="24655">
          <cell r="A24655" t="str">
            <v>GV439-5000000-AE2</v>
          </cell>
          <cell r="B24655" t="str">
            <v>Helmet,V-Gard 500,V,red,FTIII+F ArcelorM</v>
          </cell>
          <cell r="C24655" t="str">
            <v xml:space="preserve"> </v>
          </cell>
        </row>
        <row r="24656">
          <cell r="A24656" t="str">
            <v>GV441-0000000-011</v>
          </cell>
          <cell r="B24656" t="str">
            <v>VGARD 500 VENTED GREEN PK+PVC PERENCO</v>
          </cell>
          <cell r="C24656" t="str">
            <v xml:space="preserve"> </v>
          </cell>
        </row>
        <row r="24657">
          <cell r="A24657" t="str">
            <v>GV442-3000000-CE6</v>
          </cell>
          <cell r="B24657" t="str">
            <v>Helmet,V-Gard 500,V,grn,FTIII+PVC Conste</v>
          </cell>
          <cell r="C24657" t="str">
            <v xml:space="preserve"> </v>
          </cell>
        </row>
        <row r="24658">
          <cell r="A24658" t="str">
            <v>GV452-3000000-CE6</v>
          </cell>
          <cell r="B24658" t="str">
            <v>Helmet,V-Gard 500,V,blu,FTIII+PVC Conste</v>
          </cell>
          <cell r="C24658" t="str">
            <v xml:space="preserve"> </v>
          </cell>
        </row>
        <row r="24659">
          <cell r="A24659" t="str">
            <v>GV452-D000000-CE6</v>
          </cell>
          <cell r="B24659" t="str">
            <v>Helmet,V-Gard 500,V,blu,FTIII+PVC Conste</v>
          </cell>
          <cell r="C24659" t="str">
            <v xml:space="preserve"> </v>
          </cell>
        </row>
        <row r="24660">
          <cell r="A24660" t="str">
            <v>GV462-0000060-M15</v>
          </cell>
          <cell r="B24660" t="str">
            <v>Helmet,V-Gard 500,V,orn,FTIII+PVC SNCF</v>
          </cell>
          <cell r="C24660" t="str">
            <v xml:space="preserve"> </v>
          </cell>
        </row>
        <row r="24661">
          <cell r="A24661" t="str">
            <v>GV462-00000B0-U12</v>
          </cell>
          <cell r="B24661" t="str">
            <v>Helmet,V-Gard 500,V,orn,FTIII+PVCLhoist</v>
          </cell>
          <cell r="C24661" t="str">
            <v xml:space="preserve"> </v>
          </cell>
        </row>
        <row r="24662">
          <cell r="A24662" t="str">
            <v>GV462-1000500-P70</v>
          </cell>
          <cell r="B24662" t="str">
            <v>Helmet,V-Gard 500,V,orn,FTIII+PVCSOTEM</v>
          </cell>
          <cell r="C24662" t="str">
            <v xml:space="preserve"> </v>
          </cell>
        </row>
        <row r="24663">
          <cell r="A24663" t="str">
            <v>GV469-00A05C0-Y31</v>
          </cell>
          <cell r="B24663" t="str">
            <v>Helmet,V-Gard 500,V,orn,FTIII+F CNR CONS</v>
          </cell>
          <cell r="C24663" t="str">
            <v xml:space="preserve"> </v>
          </cell>
        </row>
        <row r="24664">
          <cell r="A24664" t="str">
            <v>GV519-1000000-F96</v>
          </cell>
          <cell r="B24664" t="str">
            <v>Helmet,V-Gard 500,NV,wht,FTIII+F Arcelor</v>
          </cell>
          <cell r="C24664" t="str">
            <v xml:space="preserve"> </v>
          </cell>
        </row>
        <row r="24665">
          <cell r="A24665" t="str">
            <v>GV559-00000C0-BC2</v>
          </cell>
          <cell r="B24665" t="str">
            <v>Helmet,V-Gard 500,NV,blu,FTIII+F GRP ADF</v>
          </cell>
          <cell r="C24665" t="str">
            <v xml:space="preserve"> </v>
          </cell>
        </row>
        <row r="24666">
          <cell r="A24666" t="str">
            <v>GV562-0000060-Q45</v>
          </cell>
          <cell r="B24666" t="str">
            <v>Helmet,V-Gard 500,NV,orn,FTIII+PVCSAFETY</v>
          </cell>
          <cell r="C24666" t="str">
            <v xml:space="preserve"> </v>
          </cell>
        </row>
        <row r="24667">
          <cell r="A24667" t="str">
            <v>GV6A1-0000000-820</v>
          </cell>
          <cell r="B24667" t="str">
            <v>Helmet,V-Gard 200,V,wht,FTIII+PVC MERSEN</v>
          </cell>
          <cell r="C24667" t="str">
            <v xml:space="preserve"> </v>
          </cell>
        </row>
        <row r="24668">
          <cell r="A24668" t="str">
            <v>GV669-0000060-041</v>
          </cell>
          <cell r="B24668" t="str">
            <v>Helmet,V-Gard 200,V,wht,FTIII+PVC Helexi</v>
          </cell>
          <cell r="C24668" t="str">
            <v xml:space="preserve"> </v>
          </cell>
        </row>
        <row r="24669">
          <cell r="A24669" t="str">
            <v>GV6A2-0000000-A64</v>
          </cell>
          <cell r="B24669" t="str">
            <v>Helmet,V-Gard 200,V,wht,FTIII+PVC Jans (</v>
          </cell>
          <cell r="C24669" t="str">
            <v xml:space="preserve"> </v>
          </cell>
        </row>
        <row r="24670">
          <cell r="A24670" t="str">
            <v>GV699-0000000-051</v>
          </cell>
          <cell r="B24670" t="str">
            <v>Helmet,V-Gard 200,V,wht,FTIII+PVC METROP</v>
          </cell>
          <cell r="C24670" t="str">
            <v xml:space="preserve"> </v>
          </cell>
        </row>
        <row r="24671">
          <cell r="A24671" t="str">
            <v>GV6A2-0000330-C59</v>
          </cell>
          <cell r="B24671" t="str">
            <v>Helmet,V-Gard 200,V,wht,FTIII+PVC HALLOI</v>
          </cell>
          <cell r="C24671" t="str">
            <v xml:space="preserve"> </v>
          </cell>
        </row>
        <row r="24672">
          <cell r="A24672" t="str">
            <v>GV6A2-00A0060-I88</v>
          </cell>
          <cell r="B24672" t="str">
            <v>Helm,V-Gard 200, B,wß,FTIII PVC IMHOFF</v>
          </cell>
          <cell r="C24672" t="str">
            <v xml:space="preserve"> </v>
          </cell>
        </row>
        <row r="24673">
          <cell r="A24673" t="str">
            <v>GV619-00A0000-CA3</v>
          </cell>
          <cell r="B24673" t="str">
            <v>Helmet,V-Gard 200,V,wht,FTIII+PVC DRTP</v>
          </cell>
          <cell r="C24673" t="str">
            <v xml:space="preserve"> </v>
          </cell>
        </row>
        <row r="24674">
          <cell r="A24674" t="str">
            <v>GV619-A0A0000-CT8</v>
          </cell>
          <cell r="B24674" t="str">
            <v>Helmet,V-Gard 200,V,wht,FTIII+PVC NACARA</v>
          </cell>
          <cell r="C24674" t="str">
            <v xml:space="preserve"> </v>
          </cell>
        </row>
        <row r="24675">
          <cell r="A24675" t="str">
            <v>GV6A1-0000000-059</v>
          </cell>
          <cell r="B24675" t="str">
            <v>Helmet,V-Gard 200,V,wht,FTIII+PVC VINCI</v>
          </cell>
          <cell r="C24675" t="str">
            <v xml:space="preserve"> </v>
          </cell>
        </row>
        <row r="24676">
          <cell r="A24676" t="str">
            <v>GV6A1-0000000-910</v>
          </cell>
          <cell r="B24676" t="str">
            <v>Helmet,V-Gard 200,V,wht,FTIII+PVC Ventim</v>
          </cell>
          <cell r="C24676" t="str">
            <v xml:space="preserve"> </v>
          </cell>
        </row>
        <row r="24677">
          <cell r="A24677" t="str">
            <v>GV6A2-0000000-O19</v>
          </cell>
          <cell r="B24677" t="str">
            <v>Helmet,V-Gard 200,V,wht,FTIII+F DOKERS L</v>
          </cell>
          <cell r="C24677" t="str">
            <v xml:space="preserve"> </v>
          </cell>
        </row>
        <row r="24678">
          <cell r="A24678" t="str">
            <v>GV612-0000000-CD1</v>
          </cell>
          <cell r="B24678" t="str">
            <v>Helmet,V-Gard 200,V,wht,FTIII+F EIFFAGE</v>
          </cell>
          <cell r="C24678" t="str">
            <v xml:space="preserve"> </v>
          </cell>
        </row>
        <row r="24679">
          <cell r="A24679" t="str">
            <v>GV612-0000000-CK5</v>
          </cell>
          <cell r="B24679" t="str">
            <v>Helmet,V-Gard 200,V,wht,FTIII+F émalec</v>
          </cell>
          <cell r="C24679" t="str">
            <v xml:space="preserve"> </v>
          </cell>
        </row>
        <row r="24680">
          <cell r="A24680" t="str">
            <v>GV612-0000000-CP1</v>
          </cell>
          <cell r="B24680" t="str">
            <v>Helmet,V-Gard 200,V,red,FTIII+PVC Jans (</v>
          </cell>
          <cell r="C24680" t="str">
            <v xml:space="preserve"> </v>
          </cell>
        </row>
        <row r="24681">
          <cell r="A24681" t="str">
            <v>GV612-0000000-CR6</v>
          </cell>
          <cell r="B24681" t="str">
            <v>Helm,V-Gard 200, B,rot,FTIII PVC DRTP</v>
          </cell>
          <cell r="C24681" t="str">
            <v xml:space="preserve"> </v>
          </cell>
        </row>
        <row r="24682">
          <cell r="A24682" t="str">
            <v>GV612-0000000-G71</v>
          </cell>
          <cell r="B24682" t="str">
            <v>Helmet,V-Gard 200,V,red,FTIII+PVCSMCE</v>
          </cell>
          <cell r="C24682" t="str">
            <v xml:space="preserve"> </v>
          </cell>
        </row>
        <row r="24683">
          <cell r="A24683" t="str">
            <v>GV612-0000000-G90</v>
          </cell>
          <cell r="B24683" t="str">
            <v>Helmet,V-Gard 200,V,grn,FTIII+PVC UNIBET</v>
          </cell>
          <cell r="C24683" t="str">
            <v xml:space="preserve"> </v>
          </cell>
        </row>
        <row r="24684">
          <cell r="A24684" t="str">
            <v>GV612-0000000-P38</v>
          </cell>
          <cell r="B24684" t="str">
            <v>Helmet,V-Gard 200,V,blu,FTIII+PVCFAYAT i</v>
          </cell>
          <cell r="C24684" t="str">
            <v xml:space="preserve"> </v>
          </cell>
        </row>
        <row r="24685">
          <cell r="A24685" t="str">
            <v>GV612-0000000-W50</v>
          </cell>
          <cell r="B24685" t="str">
            <v>Helmet,V-Gard 200,V,orn,FTIII+PVC Bureau</v>
          </cell>
          <cell r="C24685" t="str">
            <v xml:space="preserve"> </v>
          </cell>
        </row>
        <row r="24686">
          <cell r="A24686" t="str">
            <v>GV612-00000C0-CB7</v>
          </cell>
          <cell r="B24686" t="str">
            <v>Helmet,V-Gard 200,V,orn,FTIII+PVC Lalann</v>
          </cell>
          <cell r="C24686" t="str">
            <v xml:space="preserve"> </v>
          </cell>
        </row>
        <row r="24687">
          <cell r="A24687" t="str">
            <v>GV815-5000000-F96</v>
          </cell>
          <cell r="B24687" t="str">
            <v>Helmet,Thermalgard,wht,FTIII + PVC TG Ar</v>
          </cell>
          <cell r="C24687" t="str">
            <v xml:space="preserve"> </v>
          </cell>
        </row>
        <row r="24688">
          <cell r="A24688" t="str">
            <v>GV912-0000000-I49</v>
          </cell>
          <cell r="B24688" t="str">
            <v>Helmet,V-Gard 520,NV,wht,FTIII+PVC VIAM</v>
          </cell>
          <cell r="C24688" t="str">
            <v xml:space="preserve"> </v>
          </cell>
        </row>
        <row r="24689">
          <cell r="A24689" t="str">
            <v>GV919-0000500-AY9</v>
          </cell>
          <cell r="B24689" t="str">
            <v>Helmet,V-Gard 520,NV,wht,FTIII+F AEL</v>
          </cell>
          <cell r="C24689" t="str">
            <v xml:space="preserve"> </v>
          </cell>
        </row>
        <row r="24690">
          <cell r="A24690" t="str">
            <v>GV959-0000060-CA6</v>
          </cell>
          <cell r="B24690" t="str">
            <v>Helmet,V-Gard 520,NV,blu,FTIII+F Batimen</v>
          </cell>
          <cell r="C24690" t="str">
            <v xml:space="preserve"> </v>
          </cell>
        </row>
        <row r="24691">
          <cell r="A24691" t="str">
            <v>GV111-0000000-099</v>
          </cell>
          <cell r="B24691" t="str">
            <v>Helmet,V-Gard,wht,PK+PVC EXXON MOBIL CHE</v>
          </cell>
          <cell r="C24691" t="str">
            <v xml:space="preserve"> </v>
          </cell>
        </row>
        <row r="24692">
          <cell r="A24692" t="str">
            <v>GV111-0000000-105</v>
          </cell>
          <cell r="B24692" t="str">
            <v>Helmet,V-Gard,wht,PK+PVC EDF ENERGY</v>
          </cell>
          <cell r="C24692" t="str">
            <v xml:space="preserve"> </v>
          </cell>
        </row>
        <row r="24693">
          <cell r="A24693" t="str">
            <v>GV111-0000000-691</v>
          </cell>
          <cell r="B24693" t="str">
            <v>Helmet,V-Gard,wht,PK+PVC BKE SHELF</v>
          </cell>
          <cell r="C24693" t="str">
            <v xml:space="preserve"> </v>
          </cell>
        </row>
        <row r="24694">
          <cell r="A24694" t="str">
            <v>GV111-0000000-BB8</v>
          </cell>
          <cell r="B24694" t="str">
            <v>Helmet,V-Gard,wht,PK+PVC EP SHB Ltd</v>
          </cell>
          <cell r="C24694" t="str">
            <v xml:space="preserve"> </v>
          </cell>
        </row>
        <row r="24695">
          <cell r="A24695" t="str">
            <v>GV111-0000000-BD3</v>
          </cell>
          <cell r="B24695" t="str">
            <v>Helmet,V-Gard,wht,PK+PVC twma</v>
          </cell>
          <cell r="C24695" t="str">
            <v xml:space="preserve"> </v>
          </cell>
        </row>
        <row r="24696">
          <cell r="A24696" t="str">
            <v>GV111-0000000-BD5</v>
          </cell>
          <cell r="B24696" t="str">
            <v>Helmet,V-Gard,wht,PK+PVC ellmoll BRICK W</v>
          </cell>
          <cell r="C24696" t="str">
            <v xml:space="preserve"> </v>
          </cell>
        </row>
        <row r="24697">
          <cell r="A24697" t="str">
            <v>GV111-0000000-BH3</v>
          </cell>
          <cell r="B24697" t="str">
            <v>Helmet,V-Gard,wht,PK+PVC ASET</v>
          </cell>
          <cell r="C24697" t="str">
            <v xml:space="preserve"> </v>
          </cell>
        </row>
        <row r="24698">
          <cell r="A24698" t="str">
            <v>GV111-0000000-BM2</v>
          </cell>
          <cell r="B24698" t="str">
            <v>Helmet,V-Gard,wht,PK+PVC Texo (Black)</v>
          </cell>
          <cell r="C24698" t="str">
            <v xml:space="preserve"> </v>
          </cell>
        </row>
        <row r="24699">
          <cell r="A24699" t="str">
            <v>GV111-0000000-BN4</v>
          </cell>
          <cell r="B24699" t="str">
            <v>Helmet,V-Gard,wht,PK+PVC WM DONALD</v>
          </cell>
          <cell r="C24699" t="str">
            <v xml:space="preserve"> </v>
          </cell>
        </row>
        <row r="24700">
          <cell r="A24700" t="str">
            <v>GV111-0000000-BO5</v>
          </cell>
          <cell r="B24700" t="str">
            <v>Helmet,V-Gard,wht,PK+PVC MINTEG</v>
          </cell>
          <cell r="C24700" t="str">
            <v xml:space="preserve"> </v>
          </cell>
        </row>
        <row r="24701">
          <cell r="A24701" t="str">
            <v>GV111-0000000-BO9</v>
          </cell>
          <cell r="B24701" t="str">
            <v>Helmet,V-Gard,wht,PK+PVC Clarksons Port</v>
          </cell>
          <cell r="C24701" t="str">
            <v xml:space="preserve"> </v>
          </cell>
        </row>
        <row r="24702">
          <cell r="A24702" t="str">
            <v>GV111-0000000-BP2</v>
          </cell>
          <cell r="B24702" t="str">
            <v>Helmet,V-Gard,wht,PK+PVC IBERDROLA LEAVE</v>
          </cell>
          <cell r="C24702" t="str">
            <v xml:space="preserve"> </v>
          </cell>
        </row>
        <row r="24703">
          <cell r="A24703" t="str">
            <v>GV111-0000000-BP8</v>
          </cell>
          <cell r="B24703" t="str">
            <v>Helmet,V-Gard,wht,PK+PVC REPSOL SINOPEC</v>
          </cell>
          <cell r="C24703" t="str">
            <v xml:space="preserve"> </v>
          </cell>
        </row>
        <row r="24704">
          <cell r="A24704" t="str">
            <v>GV111-0000000-BQ3</v>
          </cell>
          <cell r="B24704" t="str">
            <v>Helmet,V-Gard,wht,PK+PVC European Bank</v>
          </cell>
          <cell r="C24704" t="str">
            <v xml:space="preserve"> </v>
          </cell>
        </row>
        <row r="24705">
          <cell r="A24705" t="str">
            <v>GV111-0000000-BZ6</v>
          </cell>
          <cell r="B24705" t="str">
            <v>Helmet,V-Gard,wht,PK+PVC Tyco White</v>
          </cell>
          <cell r="C24705" t="str">
            <v xml:space="preserve"> </v>
          </cell>
        </row>
        <row r="24706">
          <cell r="A24706" t="str">
            <v>GV111-0000000-CE3</v>
          </cell>
          <cell r="B24706" t="str">
            <v>Helmet,V-Gard,wht,PK+PVC Maccaferri</v>
          </cell>
          <cell r="C24706" t="str">
            <v xml:space="preserve"> </v>
          </cell>
        </row>
        <row r="24707">
          <cell r="A24707" t="str">
            <v>GV111-0000000-CG7</v>
          </cell>
          <cell r="B24707" t="str">
            <v>Helmet,V-Gard,wht,PK+PVC Seaway 7</v>
          </cell>
          <cell r="C24707" t="str">
            <v xml:space="preserve"> </v>
          </cell>
        </row>
        <row r="24708">
          <cell r="A24708" t="str">
            <v>GV111-0000000-CI1</v>
          </cell>
          <cell r="B24708" t="str">
            <v>Helmet,V-Gard,wht,PK+PVC green roof</v>
          </cell>
          <cell r="C24708" t="str">
            <v xml:space="preserve"> </v>
          </cell>
        </row>
        <row r="24709">
          <cell r="A24709" t="str">
            <v>GV111-0000000-CI5</v>
          </cell>
          <cell r="B24709" t="str">
            <v>Helmet,V-Gard,wht,PK+PVC BURNS CONSTRUCT</v>
          </cell>
          <cell r="C24709" t="str">
            <v xml:space="preserve"> </v>
          </cell>
        </row>
        <row r="24710">
          <cell r="A24710" t="str">
            <v>GV111-0000000-CK1</v>
          </cell>
          <cell r="B24710" t="str">
            <v>Helmet,V-Gard,wht,PK+PVC Mc GOWAN Natura</v>
          </cell>
          <cell r="C24710" t="str">
            <v xml:space="preserve"> </v>
          </cell>
        </row>
        <row r="24711">
          <cell r="A24711" t="str">
            <v>GV111-0000000-CL8</v>
          </cell>
          <cell r="B24711" t="str">
            <v>Helmet,V-Gard,wht,PK+PVC Cnooc</v>
          </cell>
          <cell r="C24711" t="str">
            <v xml:space="preserve"> </v>
          </cell>
        </row>
        <row r="24712">
          <cell r="A24712" t="str">
            <v>GV111-0000000-CT1</v>
          </cell>
          <cell r="B24712" t="str">
            <v>Helmet,V-Gard,wht,PK+PVC Valaris (black)</v>
          </cell>
          <cell r="C24712" t="str">
            <v xml:space="preserve"> </v>
          </cell>
        </row>
        <row r="24713">
          <cell r="A24713" t="str">
            <v>GV111-0000000-CU4</v>
          </cell>
          <cell r="B24713" t="str">
            <v>Helmet,V-Gard,wht,PK+PVC Mike Etheridge</v>
          </cell>
          <cell r="C24713" t="str">
            <v xml:space="preserve"> </v>
          </cell>
        </row>
        <row r="24714">
          <cell r="A24714" t="str">
            <v>GV111-0000000-Y97</v>
          </cell>
          <cell r="B24714" t="str">
            <v>Helmet,V-Gard,wht,PK+PVCCNOOC NEXEN</v>
          </cell>
          <cell r="C24714" t="str">
            <v xml:space="preserve"> </v>
          </cell>
        </row>
        <row r="24715">
          <cell r="A24715" t="str">
            <v>GV111-0000000-Z51</v>
          </cell>
          <cell r="B24715" t="str">
            <v>Helmet,V-Gard,wht,PK+PVC WOOD Black</v>
          </cell>
          <cell r="C24715" t="str">
            <v xml:space="preserve"> </v>
          </cell>
        </row>
        <row r="24716">
          <cell r="A24716" t="str">
            <v>GV112-0000000-AH9</v>
          </cell>
          <cell r="B24716" t="str">
            <v>Helmet,V-Gard,wht,PK+PVC BRAND ENERGY</v>
          </cell>
          <cell r="C24716" t="str">
            <v xml:space="preserve"> </v>
          </cell>
        </row>
        <row r="24717">
          <cell r="A24717" t="str">
            <v>GV112-0000000-BC0</v>
          </cell>
          <cell r="B24717" t="str">
            <v>Helmet,V-Gard,wht,FTIII+PVC SELETAR ASCO</v>
          </cell>
          <cell r="C24717" t="str">
            <v xml:space="preserve"> </v>
          </cell>
        </row>
        <row r="24718">
          <cell r="A24718" t="str">
            <v>GV112-0000000-BP2</v>
          </cell>
          <cell r="B24718" t="str">
            <v>Helmet,V-Gard,wht,FTIII+PVC IBERDROLA LE</v>
          </cell>
          <cell r="C24718" t="str">
            <v xml:space="preserve"> </v>
          </cell>
        </row>
        <row r="24719">
          <cell r="A24719" t="str">
            <v>GV112-0000000-BX4</v>
          </cell>
          <cell r="B24719" t="str">
            <v>Helmet,V-Gard,wht,FTIII+PVCSaturn</v>
          </cell>
          <cell r="C24719" t="str">
            <v xml:space="preserve"> </v>
          </cell>
        </row>
        <row r="24720">
          <cell r="A24720" t="str">
            <v>GV112-0000000-CB0</v>
          </cell>
          <cell r="B24720" t="str">
            <v>Helmet,V-Gard,wht,FTIII+PVC HFD (white)</v>
          </cell>
          <cell r="C24720" t="str">
            <v xml:space="preserve"> </v>
          </cell>
        </row>
        <row r="24721">
          <cell r="A24721" t="str">
            <v>GV112-0000000-CO4</v>
          </cell>
          <cell r="B24721" t="str">
            <v>Helmet,V-Gard,wht,FTIII+PVC Framatome</v>
          </cell>
          <cell r="C24721" t="str">
            <v xml:space="preserve"> </v>
          </cell>
        </row>
        <row r="24722">
          <cell r="A24722" t="str">
            <v>GV112-1000000-AJ0</v>
          </cell>
          <cell r="B24722" t="str">
            <v>Helmet,V-Gard,wht,FTIII+PVC Borr Drillin</v>
          </cell>
          <cell r="C24722" t="str">
            <v xml:space="preserve"> </v>
          </cell>
        </row>
        <row r="24723">
          <cell r="A24723" t="str">
            <v>GV112-1000000-M49</v>
          </cell>
          <cell r="B24723" t="str">
            <v>Helmet,V-Gard,wht,FTIII+PVCVEOLIA rouge</v>
          </cell>
          <cell r="C24723" t="str">
            <v xml:space="preserve"> </v>
          </cell>
        </row>
        <row r="24724">
          <cell r="A24724" t="str">
            <v>GV119-0000000-CH7</v>
          </cell>
          <cell r="B24724" t="str">
            <v>Helmet,V-Gard,wht,FTIII+F Orkney Builder</v>
          </cell>
          <cell r="C24724" t="str">
            <v xml:space="preserve"> </v>
          </cell>
        </row>
        <row r="24725">
          <cell r="A24725" t="str">
            <v>GV121-0000000-CR0</v>
          </cell>
          <cell r="B24725" t="str">
            <v>Helmet,V-Gard,yel,PK+PVC Mc INTOSH</v>
          </cell>
          <cell r="C24725" t="str">
            <v xml:space="preserve"> </v>
          </cell>
        </row>
        <row r="24726">
          <cell r="A24726" t="str">
            <v>GV122-0000000-BS3</v>
          </cell>
          <cell r="B24726" t="str">
            <v>Helmet,V-Gard,yel,FTIII+PVC REIGART VISI</v>
          </cell>
          <cell r="C24726" t="str">
            <v xml:space="preserve"> </v>
          </cell>
        </row>
        <row r="24727">
          <cell r="A24727" t="str">
            <v>GV122-0000000-CR1</v>
          </cell>
          <cell r="B24727" t="str">
            <v>Helmet,V-Gard,yel,FTIII+PVC Renewables s</v>
          </cell>
          <cell r="C24727" t="str">
            <v xml:space="preserve"> </v>
          </cell>
        </row>
        <row r="24728">
          <cell r="A24728" t="str">
            <v>GV131-0000000-552</v>
          </cell>
          <cell r="B24728" t="str">
            <v>Helmet,V-Gard,red,PK+PVC EDF ENERGY blan</v>
          </cell>
          <cell r="C24728" t="str">
            <v xml:space="preserve"> </v>
          </cell>
        </row>
        <row r="24729">
          <cell r="A24729" t="str">
            <v>GV131-0000000-BA3</v>
          </cell>
          <cell r="B24729" t="str">
            <v>Helmet,V-Gard,red,PK+PVC Centrica Storag</v>
          </cell>
          <cell r="C24729" t="str">
            <v xml:space="preserve"> </v>
          </cell>
        </row>
        <row r="24730">
          <cell r="A24730" t="str">
            <v>GV131-0000000-BP9</v>
          </cell>
          <cell r="B24730" t="str">
            <v>Helmet,V-Gard,red,PK+PVC REPSOL SINOPEC</v>
          </cell>
          <cell r="C24730" t="str">
            <v xml:space="preserve"> </v>
          </cell>
        </row>
        <row r="24731">
          <cell r="A24731" t="str">
            <v>GV131-0000000-CR8</v>
          </cell>
          <cell r="B24731" t="str">
            <v>Helmet,V-Gard,red,PK+PVC bluewater Safet</v>
          </cell>
          <cell r="C24731" t="str">
            <v xml:space="preserve"> </v>
          </cell>
        </row>
        <row r="24732">
          <cell r="A24732" t="str">
            <v>GV131-0000000-CU0</v>
          </cell>
          <cell r="B24732" t="str">
            <v>Helmet,V-Gard,red,PK+PVC Environmental R</v>
          </cell>
          <cell r="C24732" t="str">
            <v xml:space="preserve"> </v>
          </cell>
        </row>
        <row r="24733">
          <cell r="A24733" t="str">
            <v>GV141-0000000-552</v>
          </cell>
          <cell r="B24733" t="str">
            <v>Helmet,V-Gard,grn,PK+PVC EDF ENERGY blan</v>
          </cell>
          <cell r="C24733" t="str">
            <v xml:space="preserve"> </v>
          </cell>
        </row>
        <row r="24734">
          <cell r="A24734" t="str">
            <v>GV141-0000000-978</v>
          </cell>
          <cell r="B24734" t="str">
            <v>Helmet,V-Gard,grn,PK+PVC DANA PETROLEUM</v>
          </cell>
          <cell r="C24734" t="str">
            <v xml:space="preserve"> </v>
          </cell>
        </row>
        <row r="24735">
          <cell r="A24735" t="str">
            <v>GV141-0000000-AZ7</v>
          </cell>
          <cell r="B24735" t="str">
            <v>Helmet,V-Gard,grn,PK+PVC wood WITH CATS</v>
          </cell>
          <cell r="C24735" t="str">
            <v xml:space="preserve"> </v>
          </cell>
        </row>
        <row r="24736">
          <cell r="A24736" t="str">
            <v>GV141-0000000-BE0</v>
          </cell>
          <cell r="B24736" t="str">
            <v>Helmet,V-Gard,grn,PK+PVC twma</v>
          </cell>
          <cell r="C24736" t="str">
            <v xml:space="preserve"> </v>
          </cell>
        </row>
        <row r="24737">
          <cell r="A24737" t="str">
            <v>GV141-0000000-BH2</v>
          </cell>
          <cell r="B24737" t="str">
            <v>Helmet,V-Gard,grn,PK+PVC EMERSON.TM</v>
          </cell>
          <cell r="C24737" t="str">
            <v xml:space="preserve"> </v>
          </cell>
        </row>
        <row r="24738">
          <cell r="A24738" t="str">
            <v>GV141-0000000-BO5</v>
          </cell>
          <cell r="B24738" t="str">
            <v>Helmet,V-Gard,grn,PK+PVC MINTEG</v>
          </cell>
          <cell r="C24738" t="str">
            <v xml:space="preserve"> </v>
          </cell>
        </row>
        <row r="24739">
          <cell r="A24739" t="str">
            <v>GV141-0000000-BP9</v>
          </cell>
          <cell r="B24739" t="str">
            <v>Helmet,V-Gard,grn,PK+PVC REPSOL SINOPEC</v>
          </cell>
          <cell r="C24739" t="str">
            <v xml:space="preserve"> </v>
          </cell>
        </row>
        <row r="24740">
          <cell r="A24740" t="str">
            <v>GV141-0000000-BT6</v>
          </cell>
          <cell r="B24740" t="str">
            <v>Helmet,V-Gard,grn,PK+PVC ARGENT ENERGY S</v>
          </cell>
          <cell r="C24740" t="str">
            <v xml:space="preserve"> </v>
          </cell>
        </row>
        <row r="24741">
          <cell r="A24741" t="str">
            <v>GV141-0000000-BV0</v>
          </cell>
          <cell r="B24741" t="str">
            <v>Helmet,V-Gard,grn,PK+PVC HURRICANE</v>
          </cell>
          <cell r="C24741" t="str">
            <v xml:space="preserve"> </v>
          </cell>
        </row>
        <row r="24742">
          <cell r="A24742" t="str">
            <v>GV141-0000000-BY2</v>
          </cell>
          <cell r="B24742" t="str">
            <v>Helmet,V-Gard,grn,PK+PVC Texo (White)</v>
          </cell>
          <cell r="C24742" t="str">
            <v xml:space="preserve"> </v>
          </cell>
        </row>
        <row r="24743">
          <cell r="A24743" t="str">
            <v>GV141-0000000-CT2</v>
          </cell>
          <cell r="B24743" t="str">
            <v>Helmet,V-Gard,grn,PK+PVC Valaris (grey)</v>
          </cell>
          <cell r="C24743" t="str">
            <v xml:space="preserve"> </v>
          </cell>
        </row>
        <row r="24744">
          <cell r="A24744" t="str">
            <v>GV141-0000000-CV0</v>
          </cell>
          <cell r="B24744" t="str">
            <v>Helmet,V-Gard,grn,PK+PVC VALARIS</v>
          </cell>
          <cell r="C24744" t="str">
            <v xml:space="preserve"> </v>
          </cell>
        </row>
        <row r="24745">
          <cell r="A24745" t="str">
            <v>GV141-0000000-E79</v>
          </cell>
          <cell r="B24745" t="str">
            <v>Helmet,V-Gard,grn,PK+PVC AWILCO DRILLING</v>
          </cell>
          <cell r="C24745" t="str">
            <v xml:space="preserve"> </v>
          </cell>
        </row>
        <row r="24746">
          <cell r="A24746" t="str">
            <v>GV142-0000000-BC4</v>
          </cell>
          <cell r="B24746" t="str">
            <v>Helmet,V-Gard,grn,FTIII+PVC Borr Drillin</v>
          </cell>
          <cell r="C24746" t="str">
            <v xml:space="preserve"> </v>
          </cell>
        </row>
        <row r="24747">
          <cell r="A24747" t="str">
            <v>GV142-0000000-BW7</v>
          </cell>
          <cell r="B24747" t="str">
            <v>Helmet,V-Gard,grn,FTIII+PVC BRAND (White</v>
          </cell>
          <cell r="C24747" t="str">
            <v xml:space="preserve"> </v>
          </cell>
        </row>
        <row r="24748">
          <cell r="A24748" t="str">
            <v>GV142-1000000-BC4</v>
          </cell>
          <cell r="B24748" t="str">
            <v>Helmet,V-Gard,grn,FTIII+PVC Borr Drillin</v>
          </cell>
          <cell r="C24748" t="str">
            <v xml:space="preserve"> </v>
          </cell>
        </row>
        <row r="24749">
          <cell r="A24749" t="str">
            <v>GV151-0000000-355</v>
          </cell>
          <cell r="B24749" t="str">
            <v>Helmet,V-Gard,blu,PK+PVCSCHLUMBERGER bla</v>
          </cell>
          <cell r="C24749" t="str">
            <v xml:space="preserve"> </v>
          </cell>
        </row>
        <row r="24750">
          <cell r="A24750" t="str">
            <v>GV151-0000000-978</v>
          </cell>
          <cell r="B24750" t="str">
            <v>Helmet,V-Gard,blu,PK+PVC DANA PETROLEUM</v>
          </cell>
          <cell r="C24750" t="str">
            <v xml:space="preserve"> </v>
          </cell>
        </row>
        <row r="24751">
          <cell r="A24751" t="str">
            <v>GV151-0000000-AP5</v>
          </cell>
          <cell r="B24751" t="str">
            <v>Helmet,V-Gard,blu,PK+PVC Worley Parsons</v>
          </cell>
          <cell r="C24751" t="str">
            <v xml:space="preserve"> </v>
          </cell>
        </row>
        <row r="24752">
          <cell r="A24752" t="str">
            <v>GV151-0000000-BL9</v>
          </cell>
          <cell r="B24752" t="str">
            <v>Helmet,V-Gard,blu,PK+PVCSeadrill 2 color</v>
          </cell>
          <cell r="C24752" t="str">
            <v xml:space="preserve"> </v>
          </cell>
        </row>
        <row r="24753">
          <cell r="A24753" t="str">
            <v>GV152-0000000-CR1</v>
          </cell>
          <cell r="B24753" t="str">
            <v>Helmet,V-Gard,blu,FTIII+PVC SSE Renewabl</v>
          </cell>
          <cell r="C24753" t="str">
            <v xml:space="preserve"> </v>
          </cell>
        </row>
        <row r="24754">
          <cell r="A24754" t="str">
            <v>GV161-0000000-308</v>
          </cell>
          <cell r="B24754" t="str">
            <v>Vgard orange stazon NIPPON GOHSEI</v>
          </cell>
          <cell r="C24754" t="str">
            <v xml:space="preserve"> </v>
          </cell>
        </row>
        <row r="24755">
          <cell r="A24755" t="str">
            <v>GV162-0000000-K42</v>
          </cell>
          <cell r="B24755" t="str">
            <v>Helmet,V-Gard,orn,FTIII+PVCSSE</v>
          </cell>
          <cell r="C24755" t="str">
            <v xml:space="preserve"> </v>
          </cell>
        </row>
        <row r="24756">
          <cell r="A24756" t="str">
            <v>GV411-0000000-BJ1</v>
          </cell>
          <cell r="B24756" t="str">
            <v>Helmet,V-Gard 500,V,wht,PK+PVC I&amp;H BROWN</v>
          </cell>
          <cell r="C24756" t="str">
            <v xml:space="preserve"> </v>
          </cell>
        </row>
        <row r="24757">
          <cell r="A24757" t="str">
            <v>GV411-0000000-BU7</v>
          </cell>
          <cell r="B24757" t="str">
            <v>Helmet,V-Gard 500,V,wht,PK+PVC DESIGNER</v>
          </cell>
          <cell r="C24757" t="str">
            <v xml:space="preserve"> </v>
          </cell>
        </row>
        <row r="24758">
          <cell r="A24758" t="str">
            <v>GV411-0000000-BV7</v>
          </cell>
          <cell r="B24758" t="str">
            <v>Helmet,V-Gard 500,V,wht,PK+PVC West Midl</v>
          </cell>
          <cell r="C24758" t="str">
            <v xml:space="preserve"> </v>
          </cell>
        </row>
        <row r="24759">
          <cell r="A24759" t="str">
            <v>GV411-0000000-BY4</v>
          </cell>
          <cell r="B24759" t="str">
            <v>Helmet,V-Gard 500,V,wht,PK+PVC Stena 201</v>
          </cell>
          <cell r="C24759" t="str">
            <v xml:space="preserve"> </v>
          </cell>
        </row>
        <row r="24760">
          <cell r="A24760" t="str">
            <v>GV411-0000000-CE5</v>
          </cell>
          <cell r="B24760" t="str">
            <v>Helmet,V-Gard 500,V,wht,PK+PVC DCM</v>
          </cell>
          <cell r="C24760" t="str">
            <v xml:space="preserve"> </v>
          </cell>
        </row>
        <row r="24761">
          <cell r="A24761" t="str">
            <v>GV411-0000000-CU2</v>
          </cell>
          <cell r="B24761" t="str">
            <v>Helmet,V-Gard 500,V,wht,PK+PVC Fugro (bl</v>
          </cell>
          <cell r="C24761" t="str">
            <v xml:space="preserve"> </v>
          </cell>
        </row>
        <row r="24762">
          <cell r="A24762" t="str">
            <v>GV411-0000000-Y79</v>
          </cell>
          <cell r="B24762" t="str">
            <v>Helmet,V-Gard 500,V,wht,PK+PVCBAKER HUGU</v>
          </cell>
          <cell r="C24762" t="str">
            <v xml:space="preserve"> </v>
          </cell>
        </row>
        <row r="24763">
          <cell r="A24763" t="str">
            <v>GV412-0000000-S20</v>
          </cell>
          <cell r="B24763" t="str">
            <v>Helmet,V-Gard 500,V,wht,FTIII+PVCSJE</v>
          </cell>
          <cell r="C24763" t="str">
            <v xml:space="preserve"> </v>
          </cell>
        </row>
        <row r="24764">
          <cell r="A24764" t="str">
            <v>GV412-0000000-V29</v>
          </cell>
          <cell r="B24764" t="str">
            <v>Helmet,V-Gard 500,V,wht,FTIII+PVC Genera</v>
          </cell>
          <cell r="C24764" t="str">
            <v xml:space="preserve"> </v>
          </cell>
        </row>
        <row r="24765">
          <cell r="A24765" t="str">
            <v>GV422-0000000-S20</v>
          </cell>
          <cell r="B24765" t="str">
            <v>Helmet,V-Gard 500,V,yel,FTIII+PVCSJE</v>
          </cell>
          <cell r="C24765" t="str">
            <v xml:space="preserve"> </v>
          </cell>
        </row>
        <row r="24766">
          <cell r="A24766" t="str">
            <v>GV441-0000000-AB6</v>
          </cell>
          <cell r="B24766" t="str">
            <v>Helmet,V-Gard 500,V,grn,PK+PVC BAKER HUG</v>
          </cell>
          <cell r="C24766" t="str">
            <v xml:space="preserve"> </v>
          </cell>
        </row>
        <row r="24767">
          <cell r="A24767" t="str">
            <v>GV441-0000000-BY5</v>
          </cell>
          <cell r="B24767" t="str">
            <v>Helmet,V-Gard 500,V,grn,PK+PVC Stena2019</v>
          </cell>
          <cell r="C24767" t="str">
            <v xml:space="preserve"> </v>
          </cell>
        </row>
        <row r="24768">
          <cell r="A24768" t="str">
            <v>GV441-0000000-CU3</v>
          </cell>
          <cell r="B24768" t="str">
            <v>Helmet,V-Gard 500,V,grn,PK+PVC Fugro (wh</v>
          </cell>
          <cell r="C24768" t="str">
            <v xml:space="preserve"> </v>
          </cell>
        </row>
        <row r="24769">
          <cell r="A24769" t="str">
            <v>GV441-0000000-S13</v>
          </cell>
          <cell r="B24769" t="str">
            <v>Helmet,V-Gard 500,V,grn,PK+PVCCAMERON Sc</v>
          </cell>
          <cell r="C24769" t="str">
            <v xml:space="preserve"> </v>
          </cell>
        </row>
        <row r="24770">
          <cell r="A24770" t="str">
            <v>GV462-0000000-AZ2</v>
          </cell>
          <cell r="B24770" t="str">
            <v>Helmet,V-Gard 500,V,orn,FTIII+PVC MILLEN</v>
          </cell>
          <cell r="C24770" t="str">
            <v xml:space="preserve"> </v>
          </cell>
        </row>
        <row r="24771">
          <cell r="A24771" t="str">
            <v>GV481-0000000-BN4</v>
          </cell>
          <cell r="B24771" t="str">
            <v>Helmet,V-Gard 500,V,blk,PK+PVC WM DONALD</v>
          </cell>
          <cell r="C24771" t="str">
            <v xml:space="preserve"> </v>
          </cell>
        </row>
        <row r="24772">
          <cell r="A24772" t="str">
            <v>GV511-0000000-C75</v>
          </cell>
          <cell r="B24772" t="str">
            <v>Helmet,V-Gard 500,NV,wht,PK+PVCBILFINGER</v>
          </cell>
          <cell r="C24772" t="str">
            <v xml:space="preserve"> </v>
          </cell>
        </row>
        <row r="24773">
          <cell r="A24773" t="str">
            <v>GV511-0000000-CT6</v>
          </cell>
          <cell r="B24773" t="str">
            <v>Helmet,V-Gard 500,NV,wht,PK+PVC HK</v>
          </cell>
          <cell r="C24773" t="str">
            <v xml:space="preserve"> </v>
          </cell>
        </row>
        <row r="24774">
          <cell r="A24774" t="str">
            <v>GV511-0000000-CV2</v>
          </cell>
          <cell r="B24774" t="str">
            <v>Helmet,V-Gard 500,NV,wht,PK+PVC JKR Cont</v>
          </cell>
          <cell r="C24774" t="str">
            <v xml:space="preserve"> </v>
          </cell>
        </row>
        <row r="24775">
          <cell r="A24775" t="str">
            <v>GV511-0000000-O27</v>
          </cell>
          <cell r="B24775" t="str">
            <v>Helmet,V-Gard 500,NV,wht,PK+PVCNOV</v>
          </cell>
          <cell r="C24775" t="str">
            <v xml:space="preserve"> </v>
          </cell>
        </row>
        <row r="24776">
          <cell r="A24776" t="str">
            <v>GV511-0000000-T90</v>
          </cell>
          <cell r="B24776" t="str">
            <v>Helmet,V-Gard 500,NV,wht,PK+PVC STOWEN B</v>
          </cell>
          <cell r="C24776" t="str">
            <v xml:space="preserve"> </v>
          </cell>
        </row>
        <row r="24777">
          <cell r="A24777" t="str">
            <v>GV511-0000000-Z55</v>
          </cell>
          <cell r="B24777" t="str">
            <v>Helmet,V-Gard 500,NV,wht,PK+PVC Shetland</v>
          </cell>
          <cell r="C24777" t="str">
            <v xml:space="preserve"> </v>
          </cell>
        </row>
        <row r="24778">
          <cell r="A24778" t="str">
            <v>GV512-0000000-AJ0</v>
          </cell>
          <cell r="B24778" t="str">
            <v>Helmet,V-Gard 500,NV,wht,FTIII+PVC Borr</v>
          </cell>
          <cell r="C24778" t="str">
            <v xml:space="preserve"> </v>
          </cell>
        </row>
        <row r="24779">
          <cell r="A24779" t="str">
            <v>GV512-0000000-BB7</v>
          </cell>
          <cell r="B24779" t="str">
            <v>Helmet,V-Gard 500,NV,wht,FTIII+PVC Skanw</v>
          </cell>
          <cell r="C24779" t="str">
            <v xml:space="preserve"> </v>
          </cell>
        </row>
        <row r="24780">
          <cell r="A24780" t="str">
            <v>GV512-0000000-BJ3</v>
          </cell>
          <cell r="B24780" t="str">
            <v>Helmet,V-Gard 500,NV,wht,FTIII+PVC SPIRI</v>
          </cell>
          <cell r="C24780" t="str">
            <v xml:space="preserve"> </v>
          </cell>
        </row>
        <row r="24781">
          <cell r="A24781" t="str">
            <v>GV512-0000000-CD2</v>
          </cell>
          <cell r="B24781" t="str">
            <v>Helmet,V-Gard 500,NV,wht,FTIII+PVC Equin</v>
          </cell>
          <cell r="C24781" t="str">
            <v xml:space="preserve"> </v>
          </cell>
        </row>
        <row r="24782">
          <cell r="A24782" t="str">
            <v>GV512-0000000-CH4</v>
          </cell>
          <cell r="B24782" t="str">
            <v>Helmet,V-Gard 500,NV,wht,FTIII+PVC Eiomi</v>
          </cell>
          <cell r="C24782" t="str">
            <v xml:space="preserve"> </v>
          </cell>
        </row>
        <row r="24783">
          <cell r="A24783" t="str">
            <v>GV512-0000000-CN8</v>
          </cell>
          <cell r="B24783" t="str">
            <v>Helmet,V-Gard 500,NV,wht,FTIII+PVC arco</v>
          </cell>
          <cell r="C24783" t="str">
            <v xml:space="preserve"> </v>
          </cell>
        </row>
        <row r="24784">
          <cell r="A24784" t="str">
            <v>GV512-0000000-CO0</v>
          </cell>
          <cell r="B24784" t="str">
            <v>Helmet,V-Gard 500,NV,wht,FTIII+PVC Beesw</v>
          </cell>
          <cell r="C24784" t="str">
            <v xml:space="preserve"> </v>
          </cell>
        </row>
        <row r="24785">
          <cell r="A24785" t="str">
            <v>GV512-0000000-CQ2</v>
          </cell>
          <cell r="B24785" t="str">
            <v>Helmet,V-Gard 500,NV,wht,FTIII+PVC CROMW</v>
          </cell>
          <cell r="C24785" t="str">
            <v xml:space="preserve"> </v>
          </cell>
        </row>
        <row r="24786">
          <cell r="A24786" t="str">
            <v>GV512-0000000-X80</v>
          </cell>
          <cell r="B24786" t="str">
            <v>Helmet,V-Gard 500,NV,wht,FTIII+PVCHERTEL</v>
          </cell>
          <cell r="C24786" t="str">
            <v xml:space="preserve"> </v>
          </cell>
        </row>
        <row r="24787">
          <cell r="A24787" t="str">
            <v>GV512-00E0000-CQ3</v>
          </cell>
          <cell r="B24787" t="str">
            <v>Helmet,V-Gard 500,NV,wht,FTIII+PVC Yorks</v>
          </cell>
          <cell r="C24787" t="str">
            <v xml:space="preserve"> </v>
          </cell>
        </row>
        <row r="24788">
          <cell r="A24788" t="str">
            <v>GV512-1000000-M49</v>
          </cell>
          <cell r="B24788" t="str">
            <v>HELMET,V-GARD 500,NV,WHT,FTIII+PVC  VEOL</v>
          </cell>
          <cell r="C24788" t="str">
            <v xml:space="preserve"> </v>
          </cell>
        </row>
        <row r="24789">
          <cell r="A24789" t="str">
            <v>GV521-0000000-O27</v>
          </cell>
          <cell r="B24789" t="str">
            <v>Helmet,V-Gard 500,NV,yel,PK+PVCNOV</v>
          </cell>
          <cell r="C24789" t="str">
            <v xml:space="preserve"> </v>
          </cell>
        </row>
        <row r="24790">
          <cell r="A24790" t="str">
            <v>GV532-0000000-BJ3</v>
          </cell>
          <cell r="B24790" t="str">
            <v>Helmet,V-Gard 500,NV,red,FTIII+PVC SPIRI</v>
          </cell>
          <cell r="C24790" t="str">
            <v xml:space="preserve"> </v>
          </cell>
        </row>
        <row r="24791">
          <cell r="A24791" t="str">
            <v>GV541-0000000-CK9</v>
          </cell>
          <cell r="B24791" t="str">
            <v>Helmet,V-Gard 500,NV,grn,PK+PVC SIEMENS</v>
          </cell>
          <cell r="C24791" t="str">
            <v xml:space="preserve"> </v>
          </cell>
        </row>
        <row r="24792">
          <cell r="A24792" t="str">
            <v>GV541-0000000-O27</v>
          </cell>
          <cell r="B24792" t="str">
            <v>Helmet,V-Gard 500,NV,grn,PK+PVCNOV</v>
          </cell>
          <cell r="C24792" t="str">
            <v xml:space="preserve"> </v>
          </cell>
        </row>
        <row r="24793">
          <cell r="A24793" t="str">
            <v>GV541-0000000-P66</v>
          </cell>
          <cell r="B24793" t="str">
            <v>Helmet,V-Gard 500,NV,grn,PK+PVCIQARUS</v>
          </cell>
          <cell r="C24793" t="str">
            <v xml:space="preserve"> </v>
          </cell>
        </row>
        <row r="24794">
          <cell r="A24794" t="str">
            <v>GV541-0000000-T90</v>
          </cell>
          <cell r="B24794" t="str">
            <v>Helmet,V-Gard 500,NV,grn,PK+PVC STOWEN B</v>
          </cell>
          <cell r="C24794" t="str">
            <v xml:space="preserve"> </v>
          </cell>
        </row>
        <row r="24795">
          <cell r="A24795" t="str">
            <v>GV541-0000000-T91</v>
          </cell>
          <cell r="B24795" t="str">
            <v>Helmet,V-Gard 500,NV,grn,PK+PVC STOWEN</v>
          </cell>
          <cell r="C24795" t="str">
            <v xml:space="preserve"> </v>
          </cell>
        </row>
        <row r="24796">
          <cell r="A24796" t="str">
            <v>GV541-0000000-Z58</v>
          </cell>
          <cell r="B24796" t="str">
            <v>Helmet,V-Gard 500,NV,grn,PK+PVC DENL</v>
          </cell>
          <cell r="C24796" t="str">
            <v xml:space="preserve"> </v>
          </cell>
        </row>
        <row r="24797">
          <cell r="A24797" t="str">
            <v>GV542-0000000-552</v>
          </cell>
          <cell r="B24797" t="str">
            <v>Helmet,V-Gard 500,NV,grn,FTIII+PVC EDF E</v>
          </cell>
          <cell r="C24797" t="str">
            <v xml:space="preserve"> </v>
          </cell>
        </row>
        <row r="24798">
          <cell r="A24798" t="str">
            <v>GV542-0000000-BC4</v>
          </cell>
          <cell r="B24798" t="str">
            <v>Helmet,V-Gard 500,NV,grn,FTIII+PVC Borr</v>
          </cell>
          <cell r="C24798" t="str">
            <v xml:space="preserve"> </v>
          </cell>
        </row>
        <row r="24799">
          <cell r="A24799" t="str">
            <v>GV542-0000000-BJ3</v>
          </cell>
          <cell r="B24799" t="str">
            <v>Helmet,V-Gard 500,NV,grn,FTIII+PVC SPIRI</v>
          </cell>
          <cell r="C24799" t="str">
            <v xml:space="preserve"> </v>
          </cell>
        </row>
        <row r="24800">
          <cell r="A24800" t="str">
            <v>GV542-0000000-CH5</v>
          </cell>
          <cell r="B24800" t="str">
            <v>Helmet,V-Gard 500,NV,grn,FTIII+PVC Eiomi</v>
          </cell>
          <cell r="C24800" t="str">
            <v xml:space="preserve"> </v>
          </cell>
        </row>
        <row r="24801">
          <cell r="A24801" t="str">
            <v>GV542-0000000-N68</v>
          </cell>
          <cell r="B24801" t="str">
            <v>Helmet,V-Gard 500,NV,grn,FTIII+PVCTEAM</v>
          </cell>
          <cell r="C24801" t="str">
            <v xml:space="preserve"> </v>
          </cell>
        </row>
        <row r="24802">
          <cell r="A24802" t="str">
            <v>GV551-0000000-C75</v>
          </cell>
          <cell r="B24802" t="str">
            <v>Helmet,V-Gard 500,NV,blu,PK+PVCBILFINGER</v>
          </cell>
          <cell r="C24802" t="str">
            <v xml:space="preserve"> </v>
          </cell>
        </row>
        <row r="24803">
          <cell r="A24803" t="str">
            <v>GV551-0000000-CS4</v>
          </cell>
          <cell r="B24803" t="str">
            <v>Helmet,V-Gard 500,NV,blu,PK+PVC JKR Cont</v>
          </cell>
          <cell r="C24803" t="str">
            <v xml:space="preserve"> </v>
          </cell>
        </row>
        <row r="24804">
          <cell r="A24804" t="str">
            <v>GV551-0000000-I91</v>
          </cell>
          <cell r="B24804" t="str">
            <v>Helmet,V-Gard 500,NV,blu,PK+PVCSIEMENS B</v>
          </cell>
          <cell r="C24804" t="str">
            <v xml:space="preserve"> </v>
          </cell>
        </row>
        <row r="24805">
          <cell r="A24805" t="str">
            <v>GV562-0000000-E84</v>
          </cell>
          <cell r="B24805" t="str">
            <v>Helmet,V-Gard 500,NV,orn,FTIII+PVCEDF EN</v>
          </cell>
          <cell r="C24805" t="str">
            <v xml:space="preserve"> </v>
          </cell>
        </row>
        <row r="24806">
          <cell r="A24806" t="str">
            <v>GV562-1000000-M50</v>
          </cell>
          <cell r="B24806" t="str">
            <v>HELMET,V-GARD 500,NV,ORN,FTIII+PVCVEOLIA</v>
          </cell>
          <cell r="C24806" t="str">
            <v xml:space="preserve"> </v>
          </cell>
        </row>
        <row r="24807">
          <cell r="A24807" t="str">
            <v>GV571-0000000-G41</v>
          </cell>
          <cell r="B24807" t="str">
            <v>Helmet,V-Gard 500,NV,gra,PK+PVC BAILY bl</v>
          </cell>
          <cell r="C24807" t="str">
            <v xml:space="preserve"> </v>
          </cell>
        </row>
        <row r="24808">
          <cell r="A24808" t="str">
            <v>GV571-0000000-Z58</v>
          </cell>
          <cell r="B24808" t="str">
            <v>Helmet,V-Gard 500,NV,gra,PK+PVC DENL</v>
          </cell>
          <cell r="C24808" t="str">
            <v xml:space="preserve"> </v>
          </cell>
        </row>
        <row r="24809">
          <cell r="A24809" t="str">
            <v>GV581-0000000-CS4</v>
          </cell>
          <cell r="B24809" t="str">
            <v>Helmet,V-Gard 500,NV,blk,PK+PVC JKR Cont</v>
          </cell>
          <cell r="C24809" t="str">
            <v xml:space="preserve"> </v>
          </cell>
        </row>
        <row r="24810">
          <cell r="A24810" t="str">
            <v>GV581-0000000-R23</v>
          </cell>
          <cell r="B24810" t="str">
            <v>Helmet,V-Gard 500,NV,blk,PK+PVCGLOBALPRO</v>
          </cell>
          <cell r="C24810" t="str">
            <v xml:space="preserve"> </v>
          </cell>
        </row>
        <row r="24811">
          <cell r="A24811" t="str">
            <v>GV581-0000000-Y74</v>
          </cell>
          <cell r="B24811" t="str">
            <v>Helmet,V-Gard 500,NV,blk,PK+PVCROBERTSON</v>
          </cell>
          <cell r="C24811" t="str">
            <v xml:space="preserve"> </v>
          </cell>
        </row>
        <row r="24812">
          <cell r="A24812" t="str">
            <v>GV619-0000000-041</v>
          </cell>
          <cell r="B24812" t="str">
            <v>Helmet,V-Gard 200,V,wht,PK+PVC Golden St</v>
          </cell>
          <cell r="C24812" t="str">
            <v xml:space="preserve"> </v>
          </cell>
        </row>
        <row r="24813">
          <cell r="A24813" t="str">
            <v>GV619-1000000-BR3</v>
          </cell>
          <cell r="B24813" t="str">
            <v>Helmet,V-Gard 200,V,wht,PK+PVC African U</v>
          </cell>
          <cell r="C24813" t="str">
            <v xml:space="preserve"> </v>
          </cell>
        </row>
        <row r="24814">
          <cell r="A24814" t="str">
            <v>GV632-0000000-G90</v>
          </cell>
          <cell r="B24814" t="str">
            <v>Helmet,V-Gard 200,V,wht,PK+PVC Liebherr</v>
          </cell>
          <cell r="C24814" t="str">
            <v xml:space="preserve"> </v>
          </cell>
        </row>
        <row r="24815">
          <cell r="A24815" t="str">
            <v>GV632-0000000-Q58</v>
          </cell>
          <cell r="B24815" t="str">
            <v>Helmet,V-Gard 200,V,wht,PK+PVC Newmont</v>
          </cell>
          <cell r="C24815" t="str">
            <v xml:space="preserve"> </v>
          </cell>
        </row>
        <row r="24816">
          <cell r="A24816" t="str">
            <v>GV642-0000000-CI8</v>
          </cell>
          <cell r="B24816" t="str">
            <v>Helmet,V-Gard 200,V,wht,PK+PVC R-CO Ltd</v>
          </cell>
          <cell r="C24816" t="str">
            <v xml:space="preserve"> </v>
          </cell>
        </row>
        <row r="24817">
          <cell r="A24817" t="str">
            <v>GV652-0000000-N44</v>
          </cell>
          <cell r="B24817" t="str">
            <v>Helmet,V-Gard 200,V,wht,PK+PVC Cumbria C</v>
          </cell>
          <cell r="C24817" t="str">
            <v xml:space="preserve"> </v>
          </cell>
        </row>
        <row r="24818">
          <cell r="A24818" t="str">
            <v>GV662-0000000-CB1</v>
          </cell>
          <cell r="B24818" t="str">
            <v>Helmet,V-Gard 200,V,wht,FTIII+PVCStobart</v>
          </cell>
          <cell r="C24818" t="str">
            <v xml:space="preserve"> </v>
          </cell>
        </row>
        <row r="24819">
          <cell r="A24819" t="str">
            <v>GV662-0000000-CB4</v>
          </cell>
          <cell r="B24819" t="str">
            <v>Helmet,V-Gard 200,V,blu,PK+PVCwood</v>
          </cell>
          <cell r="C24819" t="str">
            <v xml:space="preserve"> </v>
          </cell>
        </row>
        <row r="24820">
          <cell r="A24820" t="str">
            <v>GV612-0000000-BG9</v>
          </cell>
          <cell r="B24820" t="str">
            <v>Helmet,V-Gard 200,V,blu,PK+PVC MPS TEMA</v>
          </cell>
          <cell r="C24820" t="str">
            <v xml:space="preserve"> </v>
          </cell>
        </row>
        <row r="24821">
          <cell r="A24821" t="str">
            <v>GV722-1000000-K21</v>
          </cell>
          <cell r="B24821" t="str">
            <v>Helmet,V-Gard 200,NV,wht,PK+PVC Scottish</v>
          </cell>
          <cell r="C24821" t="str">
            <v xml:space="preserve"> </v>
          </cell>
        </row>
        <row r="24822">
          <cell r="A24822" t="str">
            <v>GV732-1000000-K21</v>
          </cell>
          <cell r="B24822" t="str">
            <v>Helmet,V-Gard 200,NV,wht,FTIII+PVC Scott</v>
          </cell>
          <cell r="C24822" t="str">
            <v xml:space="preserve"> </v>
          </cell>
        </row>
        <row r="24823">
          <cell r="A24823" t="str">
            <v>GV751-0000000-BG2</v>
          </cell>
          <cell r="B24823" t="str">
            <v>Helmet,V-Gard 200,NV,blu,PK+PVCwood</v>
          </cell>
          <cell r="C24823" t="str">
            <v xml:space="preserve"> </v>
          </cell>
        </row>
        <row r="24824">
          <cell r="A24824" t="str">
            <v>GV911-0000000-CB8</v>
          </cell>
          <cell r="B24824" t="str">
            <v>Helmet,V-Gard 520,NV,wht,PK+PVC Enigma</v>
          </cell>
          <cell r="C24824" t="str">
            <v xml:space="preserve"> </v>
          </cell>
        </row>
        <row r="24825">
          <cell r="A24825" t="str">
            <v>GV911-0000000-CB9</v>
          </cell>
          <cell r="B24825" t="str">
            <v>Helmet,V-Gard 520,NV,wht,PK+PVC EDF HPC</v>
          </cell>
          <cell r="C24825" t="str">
            <v xml:space="preserve"> </v>
          </cell>
        </row>
        <row r="24826">
          <cell r="A24826" t="str">
            <v>GV911-0000000-X80</v>
          </cell>
          <cell r="B24826" t="str">
            <v>Helmet,V-Gard 520,NV,wht,PK+PVC HERTEL I</v>
          </cell>
          <cell r="C24826" t="str">
            <v xml:space="preserve"> </v>
          </cell>
        </row>
        <row r="24827">
          <cell r="A24827" t="str">
            <v>GV912-0000000-BT3</v>
          </cell>
          <cell r="B24827" t="str">
            <v>Helmet,V-Gard 520,NV,wht,FTIII+PVC POS</v>
          </cell>
          <cell r="C24827" t="str">
            <v xml:space="preserve"> </v>
          </cell>
        </row>
        <row r="24828">
          <cell r="A24828" t="str">
            <v>GV912-0000000-CC1</v>
          </cell>
          <cell r="B24828" t="str">
            <v>Helmet,V-Gard 520,NV,wht,FTIII+PVCESS bl</v>
          </cell>
          <cell r="C24828" t="str">
            <v xml:space="preserve"> </v>
          </cell>
        </row>
        <row r="24829">
          <cell r="A24829" t="str">
            <v>GV912-0000000-CD2</v>
          </cell>
          <cell r="B24829" t="str">
            <v>Helmet,V-Gard 520,NV,wht,FTIII+PVC Equin</v>
          </cell>
          <cell r="C24829" t="str">
            <v xml:space="preserve"> </v>
          </cell>
        </row>
        <row r="24830">
          <cell r="A24830" t="str">
            <v>GV912-0000000-CD3</v>
          </cell>
          <cell r="B24830" t="str">
            <v>Helmet,V-Gard 520,NV,wht,FTIII+PVC Equin</v>
          </cell>
          <cell r="C24830" t="str">
            <v xml:space="preserve"> </v>
          </cell>
        </row>
        <row r="24831">
          <cell r="A24831" t="str">
            <v>GV912-0000000-Y11</v>
          </cell>
          <cell r="B24831" t="str">
            <v>Helmet,V-Gard 520,NV,wht,FTIII+PVC Field</v>
          </cell>
          <cell r="C24831" t="str">
            <v xml:space="preserve"> </v>
          </cell>
        </row>
        <row r="24832">
          <cell r="A24832" t="str">
            <v>GV921-0000000-CB8</v>
          </cell>
          <cell r="B24832" t="str">
            <v>Helmet,V-Gard 520,NV,yel,PK+PVC Enigma</v>
          </cell>
          <cell r="C24832" t="str">
            <v xml:space="preserve"> </v>
          </cell>
        </row>
        <row r="24833">
          <cell r="A24833" t="str">
            <v>GV921-0000000-CB9</v>
          </cell>
          <cell r="B24833" t="str">
            <v>Helmet,V-Gard 520,NV,yel,PK+PVC EDF HPC</v>
          </cell>
          <cell r="C24833" t="str">
            <v xml:space="preserve"> </v>
          </cell>
        </row>
        <row r="24834">
          <cell r="A24834" t="str">
            <v>GV921-0000000-K44</v>
          </cell>
          <cell r="B24834" t="str">
            <v>Helmet,V-Gard 520,NV,yel,PK+PVCsse 35x75</v>
          </cell>
          <cell r="C24834" t="str">
            <v xml:space="preserve"> </v>
          </cell>
        </row>
        <row r="24835">
          <cell r="A24835" t="str">
            <v>GV942-0000000-BM9</v>
          </cell>
          <cell r="B24835" t="str">
            <v>Helmet,V-Gard 520,NV,grn,FTIII+PVC SES S</v>
          </cell>
          <cell r="C24835" t="str">
            <v xml:space="preserve"> </v>
          </cell>
        </row>
        <row r="24836">
          <cell r="A24836" t="str">
            <v>GV942-0000000-CR2</v>
          </cell>
          <cell r="B24836" t="str">
            <v>Helmet,V-Gard 520,NV,grn,FTIII+PVC Marin</v>
          </cell>
          <cell r="C24836" t="str">
            <v xml:space="preserve"> </v>
          </cell>
        </row>
        <row r="24837">
          <cell r="A24837" t="str">
            <v>GV951-0000000-CB8</v>
          </cell>
          <cell r="B24837" t="str">
            <v>Helmet,V-Gard 520,NV,blu,PK+PVC Enigma</v>
          </cell>
          <cell r="C24837" t="str">
            <v xml:space="preserve"> </v>
          </cell>
        </row>
        <row r="24838">
          <cell r="A24838" t="str">
            <v>GV951-0000000-CB9</v>
          </cell>
          <cell r="B24838" t="str">
            <v>Helmet,V-Gard 520,NV,blu,PK+PVC EDF HPC</v>
          </cell>
          <cell r="C24838" t="str">
            <v xml:space="preserve"> </v>
          </cell>
        </row>
        <row r="24839">
          <cell r="A24839" t="str">
            <v>GV951-0000000-U37</v>
          </cell>
          <cell r="B24839" t="str">
            <v>Helmet,V-Gard 520,NV,blu,PK+PVCFisher VG</v>
          </cell>
          <cell r="C24839" t="str">
            <v xml:space="preserve"> </v>
          </cell>
        </row>
        <row r="24840">
          <cell r="A24840" t="str">
            <v>GV961-0000000-E59</v>
          </cell>
          <cell r="B24840" t="str">
            <v>Helmet,V-Gard 520,NV,orn,PK+PVC PHD</v>
          </cell>
          <cell r="C24840" t="str">
            <v xml:space="preserve"> </v>
          </cell>
        </row>
        <row r="24841">
          <cell r="A24841" t="str">
            <v>GV981-0000000-CB8</v>
          </cell>
          <cell r="B24841" t="str">
            <v>Helmet,V-Gard 520,NV,blk,PK+PVC Enigma</v>
          </cell>
          <cell r="C24841" t="str">
            <v xml:space="preserve"> </v>
          </cell>
        </row>
        <row r="24842">
          <cell r="A24842" t="str">
            <v>GV981-0000000-CB9</v>
          </cell>
          <cell r="B24842" t="str">
            <v>Helmet,V-Gard 520,NV,blk,PK+PVC EDF HPC</v>
          </cell>
          <cell r="C24842" t="str">
            <v xml:space="preserve"> </v>
          </cell>
        </row>
        <row r="24843">
          <cell r="A24843" t="str">
            <v>GV981-0000000-E59</v>
          </cell>
          <cell r="B24843" t="str">
            <v>Helmet,V-Gard 520,NV,blk,PK+PVC PHD</v>
          </cell>
          <cell r="C24843" t="str">
            <v xml:space="preserve"> </v>
          </cell>
        </row>
        <row r="24844">
          <cell r="A24844" t="str">
            <v>GV112-0000000-AG9</v>
          </cell>
          <cell r="B24844" t="str">
            <v>Helmet,V-Gard,wht,FTIII+PVC DAMEN</v>
          </cell>
          <cell r="C24844" t="str">
            <v xml:space="preserve"> </v>
          </cell>
        </row>
        <row r="24845">
          <cell r="A24845" t="str">
            <v>GV512-0000000-O82</v>
          </cell>
          <cell r="B24845" t="str">
            <v>Helmet,V-Gard 500,NV,wht,FTIII+PVCP. of</v>
          </cell>
          <cell r="C24845" t="str">
            <v xml:space="preserve"> </v>
          </cell>
        </row>
        <row r="24846">
          <cell r="A24846" t="str">
            <v>GV522-0000000-CC9</v>
          </cell>
          <cell r="B24846" t="str">
            <v>Helmet,V-Gard 500,NV,yel,FTIII+PVC Mouri</v>
          </cell>
          <cell r="C24846" t="str">
            <v xml:space="preserve"> </v>
          </cell>
        </row>
        <row r="24847">
          <cell r="A24847" t="str">
            <v>GV815-0000000-AI9</v>
          </cell>
          <cell r="B24847" t="str">
            <v>Helmet,Thermalgard,wht,FTIII + PVC TG AD</v>
          </cell>
          <cell r="C24847" t="str">
            <v xml:space="preserve"> </v>
          </cell>
        </row>
        <row r="24848">
          <cell r="A24848" t="str">
            <v>GV895-0000000-AI9</v>
          </cell>
          <cell r="B24848" t="str">
            <v>Helmet,Thermalgard,hvo,FTIII + PVC TG AD</v>
          </cell>
          <cell r="C24848" t="str">
            <v xml:space="preserve"> </v>
          </cell>
        </row>
        <row r="24849">
          <cell r="A24849" t="str">
            <v>GV912-0000000-AS2</v>
          </cell>
          <cell r="B24849" t="str">
            <v>Helmet,V-Gard 520,NV,wht,FTIII+PVC BOSKA</v>
          </cell>
          <cell r="C24849" t="str">
            <v xml:space="preserve"> </v>
          </cell>
        </row>
        <row r="24850">
          <cell r="A24850" t="str">
            <v>GV932-0000000-AS2</v>
          </cell>
          <cell r="B24850" t="str">
            <v>Helmet,V-Gard 520,NV,red,FTIII+PVC BOSKA</v>
          </cell>
          <cell r="C24850" t="str">
            <v xml:space="preserve"> </v>
          </cell>
        </row>
        <row r="24851">
          <cell r="A24851" t="str">
            <v>GV919-5000000-CA1</v>
          </cell>
          <cell r="B24851" t="str">
            <v>Helmet,V-Gard 520,NV,wht,FTIII+F Beeren</v>
          </cell>
          <cell r="C24851" t="str">
            <v xml:space="preserve"> </v>
          </cell>
        </row>
        <row r="24852">
          <cell r="A24852" t="str">
            <v>GVC1A-0000500-Y14</v>
          </cell>
          <cell r="B24852" t="str">
            <v>Helmet,V-Gard 930,V,wht,FTIII+FBARCOL-AI</v>
          </cell>
          <cell r="C24852" t="str">
            <v xml:space="preserve"> </v>
          </cell>
        </row>
        <row r="24853">
          <cell r="A24853" t="str">
            <v>GVC1A-80005G0-000</v>
          </cell>
          <cell r="B24853" t="str">
            <v>Helmet,V-Gard 930,V,wht,FTIII+F</v>
          </cell>
          <cell r="C24853" t="str">
            <v xml:space="preserve"> </v>
          </cell>
        </row>
        <row r="24854">
          <cell r="A24854" t="str">
            <v>GVC2A-80005G0-000</v>
          </cell>
          <cell r="B24854" t="str">
            <v>Helmet,V-Gard 930,V,yel,FTIII+F</v>
          </cell>
          <cell r="C24854" t="str">
            <v xml:space="preserve"> </v>
          </cell>
        </row>
        <row r="24855">
          <cell r="A24855" t="str">
            <v>GVD1A-0000000-000</v>
          </cell>
          <cell r="B24855" t="str">
            <v>Helmet,V-Gard 930,NV,wht,FTIII</v>
          </cell>
          <cell r="C24855" t="str">
            <v xml:space="preserve"> </v>
          </cell>
        </row>
        <row r="24856">
          <cell r="A24856" t="str">
            <v>GVD1A-0000000-T67</v>
          </cell>
          <cell r="B24856" t="str">
            <v>Helmet,V-Gard 930,NV,wht,FTIII+FL'équipe</v>
          </cell>
          <cell r="C24856" t="str">
            <v xml:space="preserve"> </v>
          </cell>
        </row>
        <row r="24857">
          <cell r="A24857" t="str">
            <v>GVD1A-00000E0-000</v>
          </cell>
          <cell r="B24857" t="str">
            <v>Helmet,V-Gard 930,NV,wht,FTIII+F</v>
          </cell>
          <cell r="C24857" t="str">
            <v xml:space="preserve"> </v>
          </cell>
        </row>
        <row r="24858">
          <cell r="A24858" t="str">
            <v>GVD1A-00000F0-000</v>
          </cell>
          <cell r="B24858" t="str">
            <v>Helmet,V-Gard 930,NV,wht,FTIII+F</v>
          </cell>
          <cell r="C24858" t="str">
            <v xml:space="preserve"> </v>
          </cell>
        </row>
        <row r="24859">
          <cell r="A24859" t="str">
            <v>GVD1A-00000G0-000</v>
          </cell>
          <cell r="B24859" t="str">
            <v>Helmet,V-Gard 930,NV,wht,FTIII+F</v>
          </cell>
          <cell r="C24859" t="str">
            <v xml:space="preserve"> </v>
          </cell>
        </row>
        <row r="24860">
          <cell r="A24860" t="str">
            <v>GVD1A-00000H0-000</v>
          </cell>
          <cell r="B24860" t="str">
            <v>Helmet,V-Gard 930,NV,wht,FTIII+F</v>
          </cell>
          <cell r="C24860" t="str">
            <v xml:space="preserve"> </v>
          </cell>
        </row>
        <row r="24861">
          <cell r="A24861" t="str">
            <v>GVD1A-0000500-000</v>
          </cell>
          <cell r="B24861" t="str">
            <v>Helmet,V-Gard 930,NV,wht,FTIII+F</v>
          </cell>
          <cell r="C24861" t="str">
            <v xml:space="preserve"> </v>
          </cell>
        </row>
        <row r="24862">
          <cell r="A24862" t="str">
            <v>GVD1A-0000500-T67</v>
          </cell>
          <cell r="B24862" t="str">
            <v>Helmet,V-Gard 930,NV,wht,FTIII+FL'équipe</v>
          </cell>
          <cell r="C24862" t="str">
            <v xml:space="preserve"> </v>
          </cell>
        </row>
        <row r="24863">
          <cell r="A24863" t="str">
            <v>GVD1A-00005G0-000</v>
          </cell>
          <cell r="B24863" t="str">
            <v>Helmet,V-Gard 930,NV,wht,FTIII+F</v>
          </cell>
          <cell r="C24863" t="str">
            <v xml:space="preserve"> </v>
          </cell>
        </row>
        <row r="24864">
          <cell r="A24864" t="str">
            <v>GVD1A-00005H0-000</v>
          </cell>
          <cell r="B24864" t="str">
            <v>Helmet,V-Gard 930,NV,wht,FTIII+F</v>
          </cell>
          <cell r="C24864" t="str">
            <v xml:space="preserve"> </v>
          </cell>
        </row>
        <row r="24865">
          <cell r="A24865" t="str">
            <v>GVD1A-00A05G0-000</v>
          </cell>
          <cell r="B24865" t="str">
            <v>Helmet,V-Gard 930,NV,wht,FTIII+F</v>
          </cell>
          <cell r="C24865" t="str">
            <v xml:space="preserve"> </v>
          </cell>
        </row>
        <row r="24866">
          <cell r="A24866" t="str">
            <v>GVD1A-10002G0-000</v>
          </cell>
          <cell r="B24866" t="str">
            <v>Helmet,V-Gard 930,NV,wht,FTIII+F</v>
          </cell>
          <cell r="C24866" t="str">
            <v xml:space="preserve"> </v>
          </cell>
        </row>
        <row r="24867">
          <cell r="A24867" t="str">
            <v>GVD1A-8000000-000</v>
          </cell>
          <cell r="B24867" t="str">
            <v>Helmet,V-Gard 930,NV,wht,FTIII+F</v>
          </cell>
          <cell r="C24867" t="str">
            <v xml:space="preserve"> </v>
          </cell>
        </row>
        <row r="24868">
          <cell r="A24868" t="str">
            <v>GVD1A-80000G0-000</v>
          </cell>
          <cell r="B24868" t="str">
            <v>Helmet,V-Gard 930,NV,wht,FTIII+F</v>
          </cell>
          <cell r="C24868" t="str">
            <v xml:space="preserve"> </v>
          </cell>
        </row>
        <row r="24869">
          <cell r="A24869" t="str">
            <v>GVD1A-8000500-000</v>
          </cell>
          <cell r="B24869" t="str">
            <v>Helmet,V-Gard 930,NV,wht,FTIII+F</v>
          </cell>
          <cell r="C24869" t="str">
            <v xml:space="preserve"> </v>
          </cell>
        </row>
        <row r="24870">
          <cell r="A24870" t="str">
            <v>GVD2A-0000000-000</v>
          </cell>
          <cell r="B24870" t="str">
            <v>Helmet,V-Gard 930,NV,yel,FTIII+F</v>
          </cell>
          <cell r="C24870" t="str">
            <v xml:space="preserve"> </v>
          </cell>
        </row>
        <row r="24871">
          <cell r="A24871" t="str">
            <v>GVD2A-00000G0-000</v>
          </cell>
          <cell r="B24871" t="str">
            <v>Helmet,V-Gard 930,NV,yel,FTIII+F</v>
          </cell>
          <cell r="C24871" t="str">
            <v xml:space="preserve"> </v>
          </cell>
        </row>
        <row r="24872">
          <cell r="A24872" t="str">
            <v>GVD2A-00000H0-000</v>
          </cell>
          <cell r="B24872" t="str">
            <v>Helmet,V-Gard 930,NV,yel,FTIII+F</v>
          </cell>
          <cell r="C24872" t="str">
            <v xml:space="preserve"> </v>
          </cell>
        </row>
        <row r="24873">
          <cell r="A24873" t="str">
            <v>GVD3A-0000000-000</v>
          </cell>
          <cell r="B24873" t="str">
            <v>Helmet,V-Gard 930,NV,red,FTIII+F</v>
          </cell>
          <cell r="C24873" t="str">
            <v xml:space="preserve"> </v>
          </cell>
        </row>
        <row r="24874">
          <cell r="A24874" t="str">
            <v>GVD3A-00000G0-000</v>
          </cell>
          <cell r="B24874" t="str">
            <v>Helmet,V-Gard 930,NV,red,FTIII+F</v>
          </cell>
          <cell r="C24874" t="str">
            <v xml:space="preserve"> </v>
          </cell>
        </row>
        <row r="24875">
          <cell r="A24875" t="str">
            <v>GVD3A-00000H0-000</v>
          </cell>
          <cell r="B24875" t="str">
            <v>Helmet,V-Gard 930,NV,red,FTIII+F</v>
          </cell>
          <cell r="C24875" t="str">
            <v xml:space="preserve"> </v>
          </cell>
        </row>
        <row r="24876">
          <cell r="A24876" t="str">
            <v>GVD3A-0000500-000</v>
          </cell>
          <cell r="B24876" t="str">
            <v>Helmet,V-Gard 930,NV,red,FTIII+F</v>
          </cell>
          <cell r="C24876" t="str">
            <v xml:space="preserve"> </v>
          </cell>
        </row>
        <row r="24877">
          <cell r="A24877" t="str">
            <v>GVD3A-80A0000-000</v>
          </cell>
          <cell r="B24877" t="str">
            <v>Helmet,V-Gard 930,NV,red,FTIII+F</v>
          </cell>
          <cell r="C24877" t="str">
            <v xml:space="preserve"> </v>
          </cell>
        </row>
        <row r="24878">
          <cell r="A24878" t="str">
            <v>GVD4A-0000000-000</v>
          </cell>
          <cell r="B24878" t="str">
            <v>Helmet,V-Gard 930,NV,grn,FTIII+F</v>
          </cell>
          <cell r="C24878" t="str">
            <v xml:space="preserve"> </v>
          </cell>
        </row>
        <row r="24879">
          <cell r="A24879" t="str">
            <v>GVD4A-00000G0-000</v>
          </cell>
          <cell r="B24879" t="str">
            <v>Helmet,V-Gard 930,NV,grn,FTIII+F</v>
          </cell>
          <cell r="C24879" t="str">
            <v xml:space="preserve"> </v>
          </cell>
        </row>
        <row r="24880">
          <cell r="A24880" t="str">
            <v>GVD4A-00000H0-000</v>
          </cell>
          <cell r="B24880" t="str">
            <v>Helmet,V-Gard 930,NV,grn,FTIII+F</v>
          </cell>
          <cell r="C24880" t="str">
            <v xml:space="preserve"> </v>
          </cell>
        </row>
        <row r="24881">
          <cell r="A24881" t="str">
            <v>GVD4A-0000500-000</v>
          </cell>
          <cell r="B24881" t="str">
            <v>Helmet,V-Gard 930,NV,grn,FTIII+F</v>
          </cell>
          <cell r="C24881" t="str">
            <v xml:space="preserve"> </v>
          </cell>
        </row>
        <row r="24882">
          <cell r="A24882" t="str">
            <v>GVD5A-0000000-000</v>
          </cell>
          <cell r="B24882" t="str">
            <v>Helmet,V-Gard 930,NV,blu,FTIII+F</v>
          </cell>
          <cell r="C24882" t="str">
            <v xml:space="preserve"> </v>
          </cell>
        </row>
        <row r="24883">
          <cell r="A24883" t="str">
            <v>GVD5A-00000G0-000</v>
          </cell>
          <cell r="B24883" t="str">
            <v>Helmet,V-Gard 930,NV,blu,FTIII+F</v>
          </cell>
          <cell r="C24883" t="str">
            <v xml:space="preserve"> </v>
          </cell>
        </row>
        <row r="24884">
          <cell r="A24884" t="str">
            <v>GVD5A-00000H0-000</v>
          </cell>
          <cell r="B24884" t="str">
            <v>Helm,V-Gard 930,NB,bla,FTIII+W</v>
          </cell>
          <cell r="C24884" t="str">
            <v xml:space="preserve"> </v>
          </cell>
        </row>
        <row r="24885">
          <cell r="A24885" t="str">
            <v>GVD6A-0000000-000</v>
          </cell>
          <cell r="B24885" t="str">
            <v>Helmet,V-Gard 930,NV,orn,FTIII+F</v>
          </cell>
          <cell r="C24885" t="str">
            <v xml:space="preserve"> </v>
          </cell>
        </row>
        <row r="24886">
          <cell r="A24886" t="str">
            <v>GVD6A-00000G0-000</v>
          </cell>
          <cell r="B24886" t="str">
            <v>Helmet,V-Gard 930,NV,orn,FTIII+F</v>
          </cell>
          <cell r="C24886" t="str">
            <v xml:space="preserve"> </v>
          </cell>
        </row>
        <row r="24887">
          <cell r="A24887" t="str">
            <v>GVD6A-00000H0-000</v>
          </cell>
          <cell r="B24887" t="str">
            <v>Helm,V-Gard 930,NB,org,FTIII+W</v>
          </cell>
          <cell r="C24887" t="str">
            <v xml:space="preserve"> </v>
          </cell>
        </row>
        <row r="24888">
          <cell r="A24888" t="str">
            <v>GVD6A-0000500-000</v>
          </cell>
          <cell r="B24888" t="str">
            <v>Helmet,V-Gard 930,NV,orn,FTIII+F</v>
          </cell>
          <cell r="C24888" t="str">
            <v xml:space="preserve"> </v>
          </cell>
        </row>
        <row r="24889">
          <cell r="A24889" t="str">
            <v>GVC4A-0000000-V68</v>
          </cell>
          <cell r="B24889" t="str">
            <v>Helmet,V-Gard 930,V,grn,FTIII+FSITS</v>
          </cell>
          <cell r="C24889" t="str">
            <v xml:space="preserve"> </v>
          </cell>
        </row>
        <row r="24890">
          <cell r="A24890" t="str">
            <v>GVC6A-0000000-W94</v>
          </cell>
          <cell r="B24890" t="str">
            <v>Helmet,V-Gard 930,V,orn,FTIII+FCOLAS RHO</v>
          </cell>
          <cell r="C24890" t="str">
            <v xml:space="preserve"> </v>
          </cell>
        </row>
        <row r="24891">
          <cell r="A24891" t="str">
            <v>GVD1A-0000000-817</v>
          </cell>
          <cell r="B24891" t="str">
            <v>Helmet,V-Gard 930,NV,wht,FTIII+F ACMADIS</v>
          </cell>
          <cell r="C24891" t="str">
            <v xml:space="preserve"> </v>
          </cell>
        </row>
        <row r="24892">
          <cell r="A24892" t="str">
            <v>GVD1A-0000000-AY1</v>
          </cell>
          <cell r="B24892" t="str">
            <v>Helmet,V-Gard 930,NV,wht,FTIII+F DADDI G</v>
          </cell>
          <cell r="C24892" t="str">
            <v xml:space="preserve"> </v>
          </cell>
        </row>
        <row r="24893">
          <cell r="A24893" t="str">
            <v>GVD1A-0000000-U13</v>
          </cell>
          <cell r="B24893" t="str">
            <v>Helmet,V-Gard 930,NV,wht,FTIII+FSEM Esap</v>
          </cell>
          <cell r="C24893" t="str">
            <v xml:space="preserve"> </v>
          </cell>
        </row>
        <row r="24894">
          <cell r="A24894" t="str">
            <v>GVD1A-0000000-U27</v>
          </cell>
          <cell r="B24894" t="str">
            <v>Helmet,V-Gard 930,NV,wht,FTIII+FJaegers</v>
          </cell>
          <cell r="C24894" t="str">
            <v xml:space="preserve"> </v>
          </cell>
        </row>
        <row r="24895">
          <cell r="A24895" t="str">
            <v>GVD1A-0000000-Z05</v>
          </cell>
          <cell r="B24895" t="str">
            <v>Helmet,V-Gard 930,NV,wht,FTIII+F SOCOTEC</v>
          </cell>
          <cell r="C24895" t="str">
            <v xml:space="preserve"> </v>
          </cell>
        </row>
        <row r="24896">
          <cell r="A24896" t="str">
            <v>GVD1A-0000000-Z70</v>
          </cell>
          <cell r="B24896" t="str">
            <v>Helmet,V-Gard 930,NV,wht,FTIII+F VERTEX</v>
          </cell>
          <cell r="C24896" t="str">
            <v xml:space="preserve"> </v>
          </cell>
        </row>
        <row r="24897">
          <cell r="A24897" t="str">
            <v>GVD1A-00000H0-Z65</v>
          </cell>
          <cell r="B24897" t="str">
            <v>Helmet,V-Gard 930,NV,wht,FTIII+F william</v>
          </cell>
          <cell r="C24897" t="str">
            <v xml:space="preserve"> </v>
          </cell>
        </row>
        <row r="24898">
          <cell r="A24898" t="str">
            <v>GVD1A-0000500-Z89</v>
          </cell>
          <cell r="B24898" t="str">
            <v>Helmet,V-Gard 930,NV,wht,FTIII+F TELEREP</v>
          </cell>
          <cell r="C24898" t="str">
            <v xml:space="preserve"> </v>
          </cell>
        </row>
        <row r="24899">
          <cell r="A24899" t="str">
            <v>GVD1A-00A05G0-W09</v>
          </cell>
          <cell r="B24899" t="str">
            <v>Helmet,V-Gard 930,NV,wht,FTIII+FGIVAUDAN</v>
          </cell>
          <cell r="C24899" t="str">
            <v xml:space="preserve"> </v>
          </cell>
        </row>
        <row r="24900">
          <cell r="A24900" t="str">
            <v>GVD1A-8000000-W51</v>
          </cell>
          <cell r="B24900" t="str">
            <v>Helmet,V-Gard 930,NV,wht,FTIII+FSOPROVIS</v>
          </cell>
          <cell r="C24900" t="str">
            <v xml:space="preserve"> </v>
          </cell>
        </row>
        <row r="24901">
          <cell r="A24901" t="str">
            <v>GVD1A-90005H0-AN1</v>
          </cell>
          <cell r="B24901" t="str">
            <v>Helmet,V-Gard 930,NV,wht,FTIII+F Cegelec</v>
          </cell>
          <cell r="C24901" t="str">
            <v xml:space="preserve"> </v>
          </cell>
        </row>
        <row r="24902">
          <cell r="A24902" t="str">
            <v>GVD3A-0000500-X98</v>
          </cell>
          <cell r="B24902" t="str">
            <v>Helmet,V-Gard 930,NV,red,FTIII+FSMAC Sid</v>
          </cell>
          <cell r="C24902" t="str">
            <v xml:space="preserve"> </v>
          </cell>
        </row>
        <row r="24903">
          <cell r="A24903" t="str">
            <v>GVD6A-8000200-AV9</v>
          </cell>
          <cell r="B24903" t="str">
            <v>Helmet,V-Gard 930,NV,orn,FTIII+F Poschen</v>
          </cell>
          <cell r="C24903" t="str">
            <v xml:space="preserve"> </v>
          </cell>
        </row>
        <row r="24904">
          <cell r="A24904" t="str">
            <v>GVC1A-0000000-000</v>
          </cell>
          <cell r="B24904" t="str">
            <v>Helmet,V-Gard 930,V,wht,FTIII+F</v>
          </cell>
          <cell r="C24904" t="str">
            <v xml:space="preserve"> </v>
          </cell>
        </row>
        <row r="24905">
          <cell r="A24905" t="str">
            <v>GVC1A-00000E0-000</v>
          </cell>
          <cell r="B24905" t="str">
            <v>Helmet,V-Gard 930,V,wht,FTIII+F</v>
          </cell>
          <cell r="C24905" t="str">
            <v xml:space="preserve"> </v>
          </cell>
        </row>
        <row r="24906">
          <cell r="A24906" t="str">
            <v>GVC1A-00000F0-000</v>
          </cell>
          <cell r="B24906" t="str">
            <v>Helmet,V-Gard 930,V,wht,FTIII+F</v>
          </cell>
          <cell r="C24906" t="str">
            <v xml:space="preserve"> </v>
          </cell>
        </row>
        <row r="24907">
          <cell r="A24907" t="str">
            <v>GVC1A-00000G0-000</v>
          </cell>
          <cell r="B24907" t="str">
            <v>Helmet,V-Gard 930,V,wht,FTIII+F</v>
          </cell>
          <cell r="C24907" t="str">
            <v xml:space="preserve"> </v>
          </cell>
        </row>
        <row r="24908">
          <cell r="A24908" t="str">
            <v>GVC1A-00000H0-000</v>
          </cell>
          <cell r="B24908" t="str">
            <v>Helmet,V-Gard 930,V,wht,FTIII+F</v>
          </cell>
          <cell r="C24908" t="str">
            <v xml:space="preserve"> </v>
          </cell>
        </row>
        <row r="24909">
          <cell r="A24909" t="str">
            <v>GVC1A-0000500-000</v>
          </cell>
          <cell r="B24909" t="str">
            <v>Helmet,V-Gard 930,V,wht,FTIII+F</v>
          </cell>
          <cell r="C24909" t="str">
            <v xml:space="preserve"> </v>
          </cell>
        </row>
        <row r="24910">
          <cell r="A24910" t="str">
            <v>GVC1A-00005G0-000</v>
          </cell>
          <cell r="B24910" t="str">
            <v>Helmet,V-Gard 930,V,wht,FTIII+F</v>
          </cell>
          <cell r="C24910" t="str">
            <v xml:space="preserve"> </v>
          </cell>
        </row>
        <row r="24911">
          <cell r="A24911" t="str">
            <v>GVC1A-00005H0-000</v>
          </cell>
          <cell r="B24911" t="str">
            <v>Helmet,V-Gard 930,V,wht,FTIII+F</v>
          </cell>
          <cell r="C24911" t="str">
            <v xml:space="preserve"> </v>
          </cell>
        </row>
        <row r="24912">
          <cell r="A24912" t="str">
            <v>GVC1A-00A0000-000</v>
          </cell>
          <cell r="B24912" t="str">
            <v>Helmet,V-Gard 930,V,wht,FTIII+F</v>
          </cell>
          <cell r="C24912" t="str">
            <v xml:space="preserve"> </v>
          </cell>
        </row>
        <row r="24913">
          <cell r="A24913" t="str">
            <v>GVC1A-00A00F0-000</v>
          </cell>
          <cell r="B24913" t="str">
            <v>Helmet,V-Gard 930,V,wht,FTIII+F</v>
          </cell>
          <cell r="C24913" t="str">
            <v xml:space="preserve"> </v>
          </cell>
        </row>
        <row r="24914">
          <cell r="A24914" t="str">
            <v>GVC1A-00A00G0-000</v>
          </cell>
          <cell r="B24914" t="str">
            <v>Helmet,V-Gard 930,V,wht,FTIII+F</v>
          </cell>
          <cell r="C24914" t="str">
            <v xml:space="preserve"> </v>
          </cell>
        </row>
        <row r="24915">
          <cell r="A24915" t="str">
            <v>GVC1A-00A0500-000</v>
          </cell>
          <cell r="B24915" t="str">
            <v>Helmet,V-Gard 930,V,wht,FTIII+F</v>
          </cell>
          <cell r="C24915" t="str">
            <v xml:space="preserve"> </v>
          </cell>
        </row>
        <row r="24916">
          <cell r="A24916" t="str">
            <v>GVC1A-00A05H0-000</v>
          </cell>
          <cell r="B24916" t="str">
            <v>Helmet,V-Gard 930,V,wht,FTIII+F</v>
          </cell>
          <cell r="C24916" t="str">
            <v xml:space="preserve"> </v>
          </cell>
        </row>
        <row r="24917">
          <cell r="A24917" t="str">
            <v>GVC1A-10000H0-000</v>
          </cell>
          <cell r="B24917" t="str">
            <v>Helmet,V-Gard 930,V,wht,FTIII+F</v>
          </cell>
          <cell r="C24917" t="str">
            <v xml:space="preserve"> </v>
          </cell>
        </row>
        <row r="24918">
          <cell r="A24918" t="str">
            <v>GVC1A-10002G0-000</v>
          </cell>
          <cell r="B24918" t="str">
            <v>Helmet,V-Gard 930,V,wht,FTIII+F</v>
          </cell>
          <cell r="C24918" t="str">
            <v xml:space="preserve"> </v>
          </cell>
        </row>
        <row r="24919">
          <cell r="A24919" t="str">
            <v>GVC1A-8000000-000</v>
          </cell>
          <cell r="B24919" t="str">
            <v>Helmet,V-Gard 930,V,wht,FTIII+F</v>
          </cell>
          <cell r="C24919" t="str">
            <v xml:space="preserve"> </v>
          </cell>
        </row>
        <row r="24920">
          <cell r="A24920" t="str">
            <v>GVC1A-80000G0-000</v>
          </cell>
          <cell r="B24920" t="str">
            <v>Helmet,V-Gard 930,V,wht,FTIII+F</v>
          </cell>
          <cell r="C24920" t="str">
            <v xml:space="preserve"> </v>
          </cell>
        </row>
        <row r="24921">
          <cell r="A24921" t="str">
            <v>GVC1A-80000H0-000</v>
          </cell>
          <cell r="B24921" t="str">
            <v>Helmet,V-Gard 930,V,wht,FTIII+F</v>
          </cell>
          <cell r="C24921" t="str">
            <v xml:space="preserve"> </v>
          </cell>
        </row>
        <row r="24922">
          <cell r="A24922" t="str">
            <v>GVC1A-8000500-000</v>
          </cell>
          <cell r="B24922" t="str">
            <v>Helmet,V-Gard 930,V,wht,FTIII+F</v>
          </cell>
          <cell r="C24922" t="str">
            <v xml:space="preserve"> </v>
          </cell>
        </row>
        <row r="24923">
          <cell r="A24923" t="str">
            <v>GVC1A-80005F0-000</v>
          </cell>
          <cell r="B24923" t="str">
            <v>Helmet,V-Gard 930,V,wht,FTIII+F</v>
          </cell>
          <cell r="C24923" t="str">
            <v xml:space="preserve"> </v>
          </cell>
        </row>
        <row r="24924">
          <cell r="A24924" t="str">
            <v>GVC1A-80005H0-000</v>
          </cell>
          <cell r="B24924" t="str">
            <v>Helmet,V-Gard 930,V,wht,FTIII+F</v>
          </cell>
          <cell r="C24924" t="str">
            <v xml:space="preserve"> </v>
          </cell>
        </row>
        <row r="24925">
          <cell r="A24925" t="str">
            <v>GVC1A-80A00G0-000</v>
          </cell>
          <cell r="B24925" t="str">
            <v>Helmet,V-Gard 930,V,wht,FTIII+F</v>
          </cell>
          <cell r="C24925" t="str">
            <v xml:space="preserve"> </v>
          </cell>
        </row>
        <row r="24926">
          <cell r="A24926" t="str">
            <v>GVC1A-80A00H0-000</v>
          </cell>
          <cell r="B24926" t="str">
            <v>Helmet,V-Gard 930,V,wht,FTIII+F</v>
          </cell>
          <cell r="C24926" t="str">
            <v xml:space="preserve"> </v>
          </cell>
        </row>
        <row r="24927">
          <cell r="A24927" t="str">
            <v>GVC2A-0000000-000</v>
          </cell>
          <cell r="B24927" t="str">
            <v>Helmet,V-Gard 930,V,yel,FTIII+F</v>
          </cell>
          <cell r="C24927" t="str">
            <v xml:space="preserve"> </v>
          </cell>
        </row>
        <row r="24928">
          <cell r="A24928" t="str">
            <v>GVC2A-00000G0-000</v>
          </cell>
          <cell r="B24928" t="str">
            <v>Helmet,V-Gard 930,V,yel,FTIII+F</v>
          </cell>
          <cell r="C24928" t="str">
            <v xml:space="preserve"> </v>
          </cell>
        </row>
        <row r="24929">
          <cell r="A24929" t="str">
            <v>GVC2A-00000H0-000</v>
          </cell>
          <cell r="B24929" t="str">
            <v>Helmet,V-Gard 930,V,yel,FTIII+F</v>
          </cell>
          <cell r="C24929" t="str">
            <v xml:space="preserve"> </v>
          </cell>
        </row>
        <row r="24930">
          <cell r="A24930" t="str">
            <v>GVC2A-0000500-000</v>
          </cell>
          <cell r="B24930" t="str">
            <v>Helmet,V-Gard 930,V,yel,FTIII+F</v>
          </cell>
          <cell r="C24930" t="str">
            <v xml:space="preserve"> </v>
          </cell>
        </row>
        <row r="24931">
          <cell r="A24931" t="str">
            <v>GVC2A-00005G0-000</v>
          </cell>
          <cell r="B24931" t="str">
            <v>Helmet,V-Gard 930,V,yel,FTIII+F</v>
          </cell>
          <cell r="C24931" t="str">
            <v xml:space="preserve"> </v>
          </cell>
        </row>
        <row r="24932">
          <cell r="A24932" t="str">
            <v>GVC2A-8000000-000</v>
          </cell>
          <cell r="B24932" t="str">
            <v>Helmet,V-Gard 930,V,yel,FTIII+F</v>
          </cell>
          <cell r="C24932" t="str">
            <v xml:space="preserve"> </v>
          </cell>
        </row>
        <row r="24933">
          <cell r="A24933" t="str">
            <v>GVC2A-80000G0-000</v>
          </cell>
          <cell r="B24933" t="str">
            <v>Helmet,V-Gard 930,V,yel,FTIII+F</v>
          </cell>
          <cell r="C24933" t="str">
            <v xml:space="preserve"> </v>
          </cell>
        </row>
        <row r="24934">
          <cell r="A24934" t="str">
            <v>GVC3A-0000000-000</v>
          </cell>
          <cell r="B24934" t="str">
            <v>Helmet,V-Gard 930,V,red,FTIII+F</v>
          </cell>
          <cell r="C24934" t="str">
            <v xml:space="preserve"> </v>
          </cell>
        </row>
        <row r="24935">
          <cell r="A24935" t="str">
            <v>GVC3A-00000G0-000</v>
          </cell>
          <cell r="B24935" t="str">
            <v>Helmet,V-Gard 930,V,red,FTIII+F</v>
          </cell>
          <cell r="C24935" t="str">
            <v xml:space="preserve"> </v>
          </cell>
        </row>
        <row r="24936">
          <cell r="A24936" t="str">
            <v>GVC3A-00000H0-000</v>
          </cell>
          <cell r="B24936" t="str">
            <v>Helmet,V-Gard 930,V,red,FTIII+F</v>
          </cell>
          <cell r="C24936" t="str">
            <v xml:space="preserve"> </v>
          </cell>
        </row>
        <row r="24937">
          <cell r="A24937" t="str">
            <v>GVC3A-0000500-000</v>
          </cell>
          <cell r="B24937" t="str">
            <v>Helmet,V-Gard 930,V,red,FTIII+F</v>
          </cell>
          <cell r="C24937" t="str">
            <v xml:space="preserve"> </v>
          </cell>
        </row>
        <row r="24938">
          <cell r="A24938" t="str">
            <v>GVC3A-10000E0-000</v>
          </cell>
          <cell r="B24938" t="str">
            <v>Helmet,V-Gard 930,V,red,FTIII+F</v>
          </cell>
          <cell r="C24938" t="str">
            <v xml:space="preserve"> </v>
          </cell>
        </row>
        <row r="24939">
          <cell r="A24939" t="str">
            <v>GVC3A-1000500-000</v>
          </cell>
          <cell r="B24939" t="str">
            <v>Helmet,V-Gard 930,V,red,FTIII+F</v>
          </cell>
          <cell r="C24939" t="str">
            <v xml:space="preserve"> </v>
          </cell>
        </row>
        <row r="24940">
          <cell r="A24940" t="str">
            <v>GVC3A-8000500-000</v>
          </cell>
          <cell r="B24940" t="str">
            <v>Helmet,V-Gard 930,V,red,FTIII+F</v>
          </cell>
          <cell r="C24940" t="str">
            <v xml:space="preserve"> </v>
          </cell>
        </row>
        <row r="24941">
          <cell r="A24941" t="str">
            <v>GVC3A-80005G0-000</v>
          </cell>
          <cell r="B24941" t="str">
            <v>Helmet,V-Gard 930,V,red,FTIII+F</v>
          </cell>
          <cell r="C24941" t="str">
            <v xml:space="preserve"> </v>
          </cell>
        </row>
        <row r="24942">
          <cell r="A24942" t="str">
            <v>GVC4A-0000000-000</v>
          </cell>
          <cell r="B24942" t="str">
            <v>Helmet,V-Gard 930,V,grn,FTIII+F</v>
          </cell>
          <cell r="C24942" t="str">
            <v xml:space="preserve"> </v>
          </cell>
        </row>
        <row r="24943">
          <cell r="A24943" t="str">
            <v>GVC4A-00000G0-000</v>
          </cell>
          <cell r="B24943" t="str">
            <v>Helmet,V-Gard 930,V,grn,FTIII+F</v>
          </cell>
          <cell r="C24943" t="str">
            <v xml:space="preserve"> </v>
          </cell>
        </row>
        <row r="24944">
          <cell r="A24944" t="str">
            <v>GVC4A-00000H0-000</v>
          </cell>
          <cell r="B24944" t="str">
            <v>Helmet,V-Gard 930,V,grn,FTIII+F</v>
          </cell>
          <cell r="C24944" t="str">
            <v xml:space="preserve"> </v>
          </cell>
        </row>
        <row r="24945">
          <cell r="A24945" t="str">
            <v>GVC4A-00005G0-000</v>
          </cell>
          <cell r="B24945" t="str">
            <v>Helmet,V-Gard 930,V,grn,FTIII+F</v>
          </cell>
          <cell r="C24945" t="str">
            <v xml:space="preserve"> </v>
          </cell>
        </row>
        <row r="24946">
          <cell r="A24946" t="str">
            <v>GVC4A-8000000-000</v>
          </cell>
          <cell r="B24946" t="str">
            <v>Helmet,V-Gard 930,V,grn,FTIII+F</v>
          </cell>
          <cell r="C24946" t="str">
            <v xml:space="preserve"> </v>
          </cell>
        </row>
        <row r="24947">
          <cell r="A24947" t="str">
            <v>GVC4A-80005G0-000</v>
          </cell>
          <cell r="B24947" t="str">
            <v>Helmet,V-Gard 930,V,grn,FTIII+F</v>
          </cell>
          <cell r="C24947" t="str">
            <v xml:space="preserve"> </v>
          </cell>
        </row>
        <row r="24948">
          <cell r="A24948" t="str">
            <v>GVC5A-0000000-000</v>
          </cell>
          <cell r="B24948" t="str">
            <v>Helmet,V-Gard 930,V,blu,FTIII+F</v>
          </cell>
          <cell r="C24948" t="str">
            <v xml:space="preserve"> </v>
          </cell>
        </row>
        <row r="24949">
          <cell r="A24949" t="str">
            <v>GVC5A-00000G0-000</v>
          </cell>
          <cell r="B24949" t="str">
            <v>Helmet,V-Gard 930,V,blu,FTIII+F</v>
          </cell>
          <cell r="C24949" t="str">
            <v xml:space="preserve"> </v>
          </cell>
        </row>
        <row r="24950">
          <cell r="A24950" t="str">
            <v>GVC5A-00000H0-000</v>
          </cell>
          <cell r="B24950" t="str">
            <v>Helmet,V-Gard 930,V,blu,FTIII+F</v>
          </cell>
          <cell r="C24950" t="str">
            <v xml:space="preserve"> </v>
          </cell>
        </row>
        <row r="24951">
          <cell r="A24951" t="str">
            <v>GVC5A-0000500-000</v>
          </cell>
          <cell r="B24951" t="str">
            <v>Helmet,V-Gard 930,V,blu,FTIII+F</v>
          </cell>
          <cell r="C24951" t="str">
            <v xml:space="preserve"> </v>
          </cell>
        </row>
        <row r="24952">
          <cell r="A24952" t="str">
            <v>GVC5A-00005H0-000</v>
          </cell>
          <cell r="B24952" t="str">
            <v>Helmet,V-Gard 930,V,blu,FTIII+F</v>
          </cell>
          <cell r="C24952" t="str">
            <v xml:space="preserve"> </v>
          </cell>
        </row>
        <row r="24953">
          <cell r="A24953" t="str">
            <v>GVC5A-00A0500-000</v>
          </cell>
          <cell r="B24953" t="str">
            <v>Helmet,V-Gard 930,V,blu,FTIII+F</v>
          </cell>
          <cell r="C24953" t="str">
            <v xml:space="preserve"> </v>
          </cell>
        </row>
        <row r="24954">
          <cell r="A24954" t="str">
            <v>GVC5A-80000E0-000</v>
          </cell>
          <cell r="B24954" t="str">
            <v>Helmet,V-Gard 930,V,blu,FTIII+F</v>
          </cell>
          <cell r="C24954" t="str">
            <v xml:space="preserve"> </v>
          </cell>
        </row>
        <row r="24955">
          <cell r="A24955" t="str">
            <v>GVC5A-80005G0-000</v>
          </cell>
          <cell r="B24955" t="str">
            <v>Helmet,V-Gard 930,V,blu,FTIII+F</v>
          </cell>
          <cell r="C24955" t="str">
            <v xml:space="preserve"> </v>
          </cell>
        </row>
        <row r="24956">
          <cell r="A24956" t="str">
            <v>GVC5A-90A0000-000</v>
          </cell>
          <cell r="B24956" t="str">
            <v>Helmet,V-Gard 930,V,blu,FTIII+F</v>
          </cell>
          <cell r="C24956" t="str">
            <v xml:space="preserve"> </v>
          </cell>
        </row>
        <row r="24957">
          <cell r="A24957" t="str">
            <v>GVC6A-0000000-000</v>
          </cell>
          <cell r="B24957" t="str">
            <v>Helmet,V-Gard 930,V,orn,FTIII+F</v>
          </cell>
          <cell r="C24957" t="str">
            <v xml:space="preserve"> </v>
          </cell>
        </row>
        <row r="24958">
          <cell r="A24958" t="str">
            <v>GVC6A-00000G0-000</v>
          </cell>
          <cell r="B24958" t="str">
            <v>Helmet,V-Gard 930,V,orn,FTIII+F</v>
          </cell>
          <cell r="C24958" t="str">
            <v xml:space="preserve"> </v>
          </cell>
        </row>
        <row r="24959">
          <cell r="A24959" t="str">
            <v>GVC6A-00000H0-000</v>
          </cell>
          <cell r="B24959" t="str">
            <v>Helmet,V-Gard 930,V,orn,FTIII+F</v>
          </cell>
          <cell r="C24959" t="str">
            <v xml:space="preserve"> </v>
          </cell>
        </row>
        <row r="24960">
          <cell r="A24960" t="str">
            <v>GVC6A-0000500-000</v>
          </cell>
          <cell r="B24960" t="str">
            <v>Helmet,V-Gard 930,V,orn,FTIII+F</v>
          </cell>
          <cell r="C24960" t="str">
            <v xml:space="preserve"> </v>
          </cell>
        </row>
        <row r="24961">
          <cell r="A24961" t="str">
            <v>GVC6A-00005G0-000</v>
          </cell>
          <cell r="B24961" t="str">
            <v>Helmet,V-Gard 930,V,orn,FTIII+F</v>
          </cell>
          <cell r="C24961" t="str">
            <v xml:space="preserve"> </v>
          </cell>
        </row>
        <row r="24962">
          <cell r="A24962" t="str">
            <v>GVC6A-8000000-000</v>
          </cell>
          <cell r="B24962" t="str">
            <v>Helmet,V-Gard 930,V,orn,FTIII+F</v>
          </cell>
          <cell r="C24962" t="str">
            <v xml:space="preserve"> </v>
          </cell>
        </row>
        <row r="24963">
          <cell r="A24963" t="str">
            <v>GVC1A-0000000-AG2</v>
          </cell>
          <cell r="B24963" t="str">
            <v>Helmet,V-Gard 930,V,wht,FTIII+F alila Pr</v>
          </cell>
          <cell r="C24963" t="str">
            <v xml:space="preserve"> </v>
          </cell>
        </row>
        <row r="24964">
          <cell r="A24964" t="str">
            <v>GVC1A-0000000-AQ5</v>
          </cell>
          <cell r="B24964" t="str">
            <v>Helmet,V-Gard 930,V,wht,FTIII+F INTEGRAL</v>
          </cell>
          <cell r="C24964" t="str">
            <v xml:space="preserve"> </v>
          </cell>
        </row>
        <row r="24965">
          <cell r="A24965" t="str">
            <v>GVC1A-0000000-AV5</v>
          </cell>
          <cell r="B24965" t="str">
            <v>Helmet,V-Gard 930,V,wht,FTIII+F metso</v>
          </cell>
          <cell r="C24965" t="str">
            <v xml:space="preserve"> </v>
          </cell>
        </row>
        <row r="24966">
          <cell r="A24966" t="str">
            <v>GVC1A-0000000-V75</v>
          </cell>
          <cell r="B24966" t="str">
            <v>Helmet,V-Gard 930,V,wht,FTIII+FBoehmBtp</v>
          </cell>
          <cell r="C24966" t="str">
            <v xml:space="preserve"> </v>
          </cell>
        </row>
        <row r="24967">
          <cell r="A24967" t="str">
            <v>GVC1A-0000000-V97</v>
          </cell>
          <cell r="B24967" t="str">
            <v>Helmet,V-Gard 930,V,wht,FTIII+FSOMES SAR</v>
          </cell>
          <cell r="C24967" t="str">
            <v xml:space="preserve"> </v>
          </cell>
        </row>
        <row r="24968">
          <cell r="A24968" t="str">
            <v>GVC1A-0000000-W41</v>
          </cell>
          <cell r="B24968" t="str">
            <v>Helmet,V-Gard 930,V,wht,FTIII+FEIFFAGE R</v>
          </cell>
          <cell r="C24968" t="str">
            <v xml:space="preserve"> </v>
          </cell>
        </row>
        <row r="24969">
          <cell r="A24969" t="str">
            <v>GVC1A-0000000-Y85</v>
          </cell>
          <cell r="B24969" t="str">
            <v>Helmet,V-Gard 930,V,wht,FTIII+FEIFFAGE R</v>
          </cell>
          <cell r="C24969" t="str">
            <v xml:space="preserve"> </v>
          </cell>
        </row>
        <row r="24970">
          <cell r="A24970" t="str">
            <v>GVC1A-0000000-Z54</v>
          </cell>
          <cell r="B24970" t="str">
            <v>Helmet,V-Gard 930,V,wht,FTIII+F STB</v>
          </cell>
          <cell r="C24970" t="str">
            <v xml:space="preserve"> </v>
          </cell>
        </row>
        <row r="24971">
          <cell r="A24971" t="str">
            <v>GVC1A-00000E0-V28</v>
          </cell>
          <cell r="B24971" t="str">
            <v>Helmet,V-Gard 930,V,wht,FTIII+FASFINAG</v>
          </cell>
          <cell r="C24971" t="str">
            <v xml:space="preserve"> </v>
          </cell>
        </row>
        <row r="24972">
          <cell r="A24972" t="str">
            <v>GVC1A-00000E0-X72</v>
          </cell>
          <cell r="B24972" t="str">
            <v>Helmet,V-Gard 930,V,wht,FTIII+FHaushahn</v>
          </cell>
          <cell r="C24972" t="str">
            <v xml:space="preserve"> </v>
          </cell>
        </row>
        <row r="24973">
          <cell r="A24973" t="str">
            <v>GVC1A-00000G0-AI6</v>
          </cell>
          <cell r="B24973" t="str">
            <v>Helmet,V-Gard 930,V,wht,FTIII+F Akelius</v>
          </cell>
          <cell r="C24973" t="str">
            <v xml:space="preserve"> </v>
          </cell>
        </row>
        <row r="24974">
          <cell r="A24974" t="str">
            <v>GVC1A-00000G0-AQ1</v>
          </cell>
          <cell r="B24974" t="str">
            <v>Helmet,V-Gard 930,V,wht,FTIII+F uvelia</v>
          </cell>
          <cell r="C24974" t="str">
            <v xml:space="preserve"> </v>
          </cell>
        </row>
        <row r="24975">
          <cell r="A24975" t="str">
            <v>GVC1A-00000G0-W93</v>
          </cell>
          <cell r="B24975" t="str">
            <v>Helmet,V-Gard 930,V,wht,FTIII+F ENGIE</v>
          </cell>
          <cell r="C24975" t="str">
            <v xml:space="preserve"> </v>
          </cell>
        </row>
        <row r="24976">
          <cell r="A24976" t="str">
            <v>GVC1A-0000200-U07</v>
          </cell>
          <cell r="B24976" t="str">
            <v>Helmet,V-Gard 930,V,wht,FTIII+F Fayolle</v>
          </cell>
          <cell r="C24976" t="str">
            <v xml:space="preserve"> </v>
          </cell>
        </row>
        <row r="24977">
          <cell r="A24977" t="str">
            <v>GVC1A-0000500-AH0</v>
          </cell>
          <cell r="B24977" t="str">
            <v>Helmet,V-Gard 930,V,wht,FTIII+F MEDINGER</v>
          </cell>
          <cell r="C24977" t="str">
            <v xml:space="preserve"> </v>
          </cell>
        </row>
        <row r="24978">
          <cell r="A24978" t="str">
            <v>GVC1A-0000500-AM7</v>
          </cell>
          <cell r="B24978" t="str">
            <v>Helmet,V-Gard 930,V,wht,FTIII+F SECTP</v>
          </cell>
          <cell r="C24978" t="str">
            <v xml:space="preserve"> </v>
          </cell>
        </row>
        <row r="24979">
          <cell r="A24979" t="str">
            <v>GVC1A-0000500-AP8</v>
          </cell>
          <cell r="B24979" t="str">
            <v>Helmet,V-Gard 930,V,wht,FTIII+F Bongarzo</v>
          </cell>
          <cell r="C24979" t="str">
            <v xml:space="preserve"> </v>
          </cell>
        </row>
        <row r="24980">
          <cell r="A24980" t="str">
            <v>GVC1A-0000500-AW4</v>
          </cell>
          <cell r="B24980" t="str">
            <v>Helmet,V-Gard 930,V,wht,FTIII+FQUEMARD B</v>
          </cell>
          <cell r="C24980" t="str">
            <v xml:space="preserve"> </v>
          </cell>
        </row>
        <row r="24981">
          <cell r="A24981" t="str">
            <v>GVC1A-0000500-Y17</v>
          </cell>
          <cell r="B24981" t="str">
            <v>Helmet,V-Gard 930,V,wht,FTIII+FDELTA CON</v>
          </cell>
          <cell r="C24981" t="str">
            <v xml:space="preserve"> </v>
          </cell>
        </row>
        <row r="24982">
          <cell r="A24982" t="str">
            <v>GVC1A-0000500-Y37</v>
          </cell>
          <cell r="B24982" t="str">
            <v>Helmet,V-Gard 930,V,wht,FTIII+FFAYAT TP</v>
          </cell>
          <cell r="C24982" t="str">
            <v xml:space="preserve"> </v>
          </cell>
        </row>
        <row r="24983">
          <cell r="A24983" t="str">
            <v>GVC1A-0000500-Y41</v>
          </cell>
          <cell r="B24983" t="str">
            <v>Helmet,V-Gard 930,V,wht,FTIII+FDELAIRE</v>
          </cell>
          <cell r="C24983" t="str">
            <v xml:space="preserve"> </v>
          </cell>
        </row>
        <row r="24984">
          <cell r="A24984" t="str">
            <v>GVC1A-0000500-Y69</v>
          </cell>
          <cell r="B24984" t="str">
            <v>Helmet,V-Gard 930,V,wht,FTIII+FCRRI 2000</v>
          </cell>
          <cell r="C24984" t="str">
            <v xml:space="preserve"> </v>
          </cell>
        </row>
        <row r="24985">
          <cell r="A24985" t="str">
            <v>GVC1A-0000500-Z34</v>
          </cell>
          <cell r="B24985" t="str">
            <v>Helmet,V-Gard 930,V,wht,FTIII+F GAGNERAU</v>
          </cell>
          <cell r="C24985" t="str">
            <v xml:space="preserve"> </v>
          </cell>
        </row>
        <row r="24986">
          <cell r="A24986" t="str">
            <v>GVC1A-0000500-Z41</v>
          </cell>
          <cell r="B24986" t="str">
            <v>Helm,V-Gard 930,B,wß,FTIII+W BRUNEL DEMO</v>
          </cell>
          <cell r="C24986" t="str">
            <v xml:space="preserve"> </v>
          </cell>
        </row>
        <row r="24987">
          <cell r="A24987" t="str">
            <v>GVC1A-00005E0-Y55</v>
          </cell>
          <cell r="B24987" t="str">
            <v>Helmet,V-Gard 930,V,wht,FTIII+FSOBEBO</v>
          </cell>
          <cell r="C24987" t="str">
            <v xml:space="preserve"> </v>
          </cell>
        </row>
        <row r="24988">
          <cell r="A24988" t="str">
            <v>GVC1A-00005G0-Y13</v>
          </cell>
          <cell r="B24988" t="str">
            <v>Helmet,V-Gard 930,V,wht,FTIII+FLOR TP</v>
          </cell>
          <cell r="C24988" t="str">
            <v xml:space="preserve"> </v>
          </cell>
        </row>
        <row r="24989">
          <cell r="A24989" t="str">
            <v>GVC1A-00A0500-Z36</v>
          </cell>
          <cell r="B24989" t="str">
            <v>Helmet,V-Gard 930,V,wht,FTIII+F ANGEVIN</v>
          </cell>
          <cell r="C24989" t="str">
            <v xml:space="preserve"> </v>
          </cell>
        </row>
        <row r="24990">
          <cell r="A24990" t="str">
            <v>GVC1A-10005H0-Y12</v>
          </cell>
          <cell r="B24990" t="str">
            <v>Helmet,V-Gard 930,V,wht,FTIII+FExedra</v>
          </cell>
          <cell r="C24990" t="str">
            <v xml:space="preserve"> </v>
          </cell>
        </row>
        <row r="24991">
          <cell r="A24991" t="str">
            <v>GVC1A-8000000-Y61</v>
          </cell>
          <cell r="B24991" t="str">
            <v>Helmet,V-Gard 930,V,wht,FTIII+FVEOLIA OB</v>
          </cell>
          <cell r="C24991" t="str">
            <v xml:space="preserve"> </v>
          </cell>
        </row>
        <row r="24992">
          <cell r="A24992" t="str">
            <v>GVC1A-80000G0-AK3</v>
          </cell>
          <cell r="B24992" t="str">
            <v>Helmet,V-Gard 930,V,wht,FTIII+F engie in</v>
          </cell>
          <cell r="C24992" t="str">
            <v xml:space="preserve"> </v>
          </cell>
        </row>
        <row r="24993">
          <cell r="A24993" t="str">
            <v>GVC1A-80000G0-T83</v>
          </cell>
          <cell r="B24993" t="str">
            <v>Helmet,V-Gard 930,V,wht,FTIII+FTUV NORD</v>
          </cell>
          <cell r="C24993" t="str">
            <v xml:space="preserve"> </v>
          </cell>
        </row>
        <row r="24994">
          <cell r="A24994" t="str">
            <v>GVC1A-80000G0-V43</v>
          </cell>
          <cell r="B24994" t="str">
            <v>Helmet,V-Gard 930,V,wht,FTIII+F GPMM</v>
          </cell>
          <cell r="C24994" t="str">
            <v xml:space="preserve"> </v>
          </cell>
        </row>
        <row r="24995">
          <cell r="A24995" t="str">
            <v>GVC1A-8000500-W85</v>
          </cell>
          <cell r="B24995" t="str">
            <v>Helmet,V-Gard 930,V,wht,FTIII+FGCM DEMOL</v>
          </cell>
          <cell r="C24995" t="str">
            <v xml:space="preserve"> </v>
          </cell>
        </row>
        <row r="24996">
          <cell r="A24996" t="str">
            <v>GVC1A-8000500-Z29</v>
          </cell>
          <cell r="B24996" t="str">
            <v>Helmet,V-Gard 930,V,wht,FTIII+F GRP GCM</v>
          </cell>
          <cell r="C24996" t="str">
            <v xml:space="preserve"> </v>
          </cell>
        </row>
        <row r="24997">
          <cell r="A24997" t="str">
            <v>GVC1A-80005G0-AR9</v>
          </cell>
          <cell r="B24997" t="str">
            <v>Helmet,V-Gard 930,V,wht,FTIII+F NGE</v>
          </cell>
          <cell r="C24997" t="str">
            <v xml:space="preserve"> </v>
          </cell>
        </row>
        <row r="24998">
          <cell r="A24998" t="str">
            <v>GVC1A-80005H0-W62</v>
          </cell>
          <cell r="B24998" t="str">
            <v>Helmet,V-Gard 930,V,wht,FTIII+FSchindler</v>
          </cell>
          <cell r="C24998" t="str">
            <v xml:space="preserve"> </v>
          </cell>
        </row>
        <row r="24999">
          <cell r="A24999" t="str">
            <v>GVC1A-80A00G0-T13</v>
          </cell>
          <cell r="B24999" t="str">
            <v>Helmet,V-Gard 930,V,wht,FTIII+FImplenia</v>
          </cell>
          <cell r="C24999" t="str">
            <v xml:space="preserve"> </v>
          </cell>
        </row>
        <row r="25000">
          <cell r="A25000" t="str">
            <v>GVC1A-80A05G0-V15</v>
          </cell>
          <cell r="B25000" t="str">
            <v>Helmet,V-Gard 930,V,wht,FTIII+FGROUPE DA</v>
          </cell>
          <cell r="C25000" t="str">
            <v xml:space="preserve"> </v>
          </cell>
        </row>
        <row r="25001">
          <cell r="A25001" t="str">
            <v>GVC1A-80A05H0-W62</v>
          </cell>
          <cell r="B25001" t="str">
            <v>Helmet,V-Gard 930,V,wht,FTIII+FSchindler</v>
          </cell>
          <cell r="C25001" t="str">
            <v xml:space="preserve"> </v>
          </cell>
        </row>
        <row r="25002">
          <cell r="A25002" t="str">
            <v>GVC2A-0000000-AJ4</v>
          </cell>
          <cell r="B25002" t="str">
            <v>Helmet,V-Gard 930,V,yel,FTIII+F Grandjea</v>
          </cell>
          <cell r="C25002" t="str">
            <v xml:space="preserve"> </v>
          </cell>
        </row>
        <row r="25003">
          <cell r="A25003" t="str">
            <v>GVC2A-0000000-Y98</v>
          </cell>
          <cell r="B25003" t="str">
            <v>Helmet,V-Gard 930,V,yel,FTIII+FGROUPE LI</v>
          </cell>
          <cell r="C25003" t="str">
            <v xml:space="preserve"> </v>
          </cell>
        </row>
        <row r="25004">
          <cell r="A25004" t="str">
            <v>GVC2A-00000H0-AG3</v>
          </cell>
          <cell r="B25004" t="str">
            <v>Helmet,V-Gard 930,V,yel,FTIII+F APG EINS</v>
          </cell>
          <cell r="C25004" t="str">
            <v xml:space="preserve"> </v>
          </cell>
        </row>
        <row r="25005">
          <cell r="A25005" t="str">
            <v>GVC2A-0000500-AM7</v>
          </cell>
          <cell r="B25005" t="str">
            <v>Helmet,V-Gard 930,V,yel,FTIII+F SECTP</v>
          </cell>
          <cell r="C25005" t="str">
            <v xml:space="preserve"> </v>
          </cell>
        </row>
        <row r="25006">
          <cell r="A25006" t="str">
            <v>GVC2A-0000500-AP8</v>
          </cell>
          <cell r="B25006" t="str">
            <v>Helmet,V-Gard 930,V,yel,FTIII+F Bongarzo</v>
          </cell>
          <cell r="C25006" t="str">
            <v xml:space="preserve"> </v>
          </cell>
        </row>
        <row r="25007">
          <cell r="A25007" t="str">
            <v>GVC2A-0000500-Y18</v>
          </cell>
          <cell r="B25007" t="str">
            <v>Helmet,V-Gard 930,V,yel,FTIII+Fdaudigeos</v>
          </cell>
          <cell r="C25007" t="str">
            <v xml:space="preserve"> </v>
          </cell>
        </row>
        <row r="25008">
          <cell r="A25008" t="str">
            <v>GVC2A-0000500-Y19</v>
          </cell>
          <cell r="B25008" t="str">
            <v>Helmet,V-Gard 930,V,yel,FTIII+Fdaudigeos</v>
          </cell>
          <cell r="C25008" t="str">
            <v xml:space="preserve"> </v>
          </cell>
        </row>
        <row r="25009">
          <cell r="A25009" t="str">
            <v>GVC2A-0000500-Z68</v>
          </cell>
          <cell r="B25009" t="str">
            <v>Helmet,V-Gard 930,V,yel,FTIII+FMAS BTP 5</v>
          </cell>
          <cell r="C25009" t="str">
            <v xml:space="preserve"> </v>
          </cell>
        </row>
        <row r="25010">
          <cell r="A25010" t="str">
            <v>GVC2A-00A0000-U92</v>
          </cell>
          <cell r="B25010" t="str">
            <v>Helmet,V-Gard 930,V,yel,FTIII+FUnibeton</v>
          </cell>
          <cell r="C25010" t="str">
            <v xml:space="preserve"> </v>
          </cell>
        </row>
        <row r="25011">
          <cell r="A25011" t="str">
            <v>GVC3A-0000000-AM0</v>
          </cell>
          <cell r="B25011" t="str">
            <v>Helmet,V-Gard 930,V,red,FTIII+FGROUPE GD</v>
          </cell>
          <cell r="C25011" t="str">
            <v xml:space="preserve"> </v>
          </cell>
        </row>
        <row r="25012">
          <cell r="A25012" t="str">
            <v>GVC3A-00005G0-X40</v>
          </cell>
          <cell r="B25012" t="str">
            <v>Helmet,V-Gard 930,V,red,FTIII+FCCE</v>
          </cell>
          <cell r="C25012" t="str">
            <v xml:space="preserve"> </v>
          </cell>
        </row>
        <row r="25013">
          <cell r="A25013" t="str">
            <v>GVC4A-0000000-E08</v>
          </cell>
          <cell r="B25013" t="str">
            <v>Helmet,V-Gard 930,V,grn,FTIII+F CHADEL</v>
          </cell>
          <cell r="C25013" t="str">
            <v xml:space="preserve"> </v>
          </cell>
        </row>
        <row r="25014">
          <cell r="A25014" t="str">
            <v>GVC4A-0000500-Y17</v>
          </cell>
          <cell r="B25014" t="str">
            <v>Helmet,V-Gard 930,V,grn,FTIII+FDELTA CON</v>
          </cell>
          <cell r="C25014" t="str">
            <v xml:space="preserve"> </v>
          </cell>
        </row>
        <row r="25015">
          <cell r="A25015" t="str">
            <v>GVC4A-0000500-Y18</v>
          </cell>
          <cell r="B25015" t="str">
            <v>Helmet,V-Gard 930,V,grn,FTIII+Fdaudigeos</v>
          </cell>
          <cell r="C25015" t="str">
            <v xml:space="preserve"> </v>
          </cell>
        </row>
        <row r="25016">
          <cell r="A25016" t="str">
            <v>GVC4A-80000E0-U82</v>
          </cell>
          <cell r="B25016" t="str">
            <v>Helmet,V-Gard 930,V,grn,FTIII+FOTTO WULF</v>
          </cell>
          <cell r="C25016" t="str">
            <v xml:space="preserve"> </v>
          </cell>
        </row>
        <row r="25017">
          <cell r="A25017" t="str">
            <v>GVC4A-90A00H0-T02</v>
          </cell>
          <cell r="B25017" t="str">
            <v>Helmet,V-Gard 930,V,grn,FTIII+FJ P DUNN</v>
          </cell>
          <cell r="C25017" t="str">
            <v xml:space="preserve"> </v>
          </cell>
        </row>
        <row r="25018">
          <cell r="A25018" t="str">
            <v>GVC5A-0000500-AM7</v>
          </cell>
          <cell r="B25018" t="str">
            <v>Helmet,V-Gard 930,V,blu,FTIII+F SECTP</v>
          </cell>
          <cell r="C25018" t="str">
            <v xml:space="preserve"> </v>
          </cell>
        </row>
        <row r="25019">
          <cell r="A25019" t="str">
            <v>GVC5A-0000500-W89</v>
          </cell>
          <cell r="B25019" t="str">
            <v>Helmet,V-Gard 930,V,blu,FTIII+FWIMMER</v>
          </cell>
          <cell r="C25019" t="str">
            <v xml:space="preserve"> </v>
          </cell>
        </row>
        <row r="25020">
          <cell r="A25020" t="str">
            <v>GVC5A-0000500-Y38</v>
          </cell>
          <cell r="B25020" t="str">
            <v>Helmet,V-Gard 930,V,blu,FTIII+F FAYAT TP</v>
          </cell>
          <cell r="C25020" t="str">
            <v xml:space="preserve"> </v>
          </cell>
        </row>
        <row r="25021">
          <cell r="A25021" t="str">
            <v>GVC5A-00A0500-Z37</v>
          </cell>
          <cell r="B25021" t="str">
            <v>Helmet,V-Gard 930,V,blu,FTIII+F ANGEVIN</v>
          </cell>
          <cell r="C25021" t="str">
            <v xml:space="preserve"> </v>
          </cell>
        </row>
        <row r="25022">
          <cell r="A25022" t="str">
            <v>GVC5A-8000500-Y40</v>
          </cell>
          <cell r="B25022" t="str">
            <v>Helmet,V-Gard 930,V,blu,FTIII+FCONSTRUCT</v>
          </cell>
          <cell r="C25022" t="str">
            <v xml:space="preserve"> </v>
          </cell>
        </row>
        <row r="25023">
          <cell r="A25023" t="str">
            <v>GVC6A-0000000-R88</v>
          </cell>
          <cell r="B25023" t="str">
            <v>Helmet,V-Gard 930,V,orn,FTIII+FCOLAS VGA</v>
          </cell>
          <cell r="C25023" t="str">
            <v xml:space="preserve"> </v>
          </cell>
        </row>
        <row r="25024">
          <cell r="A25024" t="str">
            <v>GVC6A-0000000-R90</v>
          </cell>
          <cell r="B25024" t="str">
            <v>Helmet,V-Gard 930,V,orn,FTIII+Faxima cen</v>
          </cell>
          <cell r="C25024" t="str">
            <v xml:space="preserve"> </v>
          </cell>
        </row>
        <row r="25025">
          <cell r="A25025" t="str">
            <v>GVC6A-00000G0-Z27</v>
          </cell>
          <cell r="B25025" t="str">
            <v>Helmet,V-Gard 930,V,orn,FTIII+F SOREVIC</v>
          </cell>
          <cell r="C25025" t="str">
            <v xml:space="preserve"> </v>
          </cell>
        </row>
        <row r="25026">
          <cell r="A25026" t="str">
            <v>GVC6A-0000500-AR0</v>
          </cell>
          <cell r="B25026" t="str">
            <v>Helmet,V-Gard 930,V,orn,FTIII+F SCOBAT I</v>
          </cell>
          <cell r="C25026" t="str">
            <v xml:space="preserve"> </v>
          </cell>
        </row>
        <row r="25027">
          <cell r="A25027" t="str">
            <v>GVC6A-0000500-P71</v>
          </cell>
          <cell r="B25027" t="str">
            <v>Helmet,V-Gard 930,V,orn,FTIII+F SCOBAT</v>
          </cell>
          <cell r="C25027" t="str">
            <v xml:space="preserve"> </v>
          </cell>
        </row>
        <row r="25028">
          <cell r="A25028" t="str">
            <v>GVC6A-00005G0-X99</v>
          </cell>
          <cell r="B25028" t="str">
            <v>Helmet,V-Gard 930,V,orn,FTIII+Fdemathieu</v>
          </cell>
          <cell r="C25028" t="str">
            <v xml:space="preserve"> </v>
          </cell>
        </row>
        <row r="25029">
          <cell r="A25029" t="str">
            <v>GVC6A-80000G0-AC2</v>
          </cell>
          <cell r="B25029" t="str">
            <v>Helmet,V-Gard 930,V,orn,FTIII+F speyser</v>
          </cell>
          <cell r="C25029" t="str">
            <v xml:space="preserve"> </v>
          </cell>
        </row>
        <row r="25030">
          <cell r="A25030" t="str">
            <v>GVC6A-80005G0-Z81</v>
          </cell>
          <cell r="B25030" t="str">
            <v>Helmet,V-Gard 930,V,orn,FTIII+F AXIMUM</v>
          </cell>
          <cell r="C25030" t="str">
            <v xml:space="preserve"> </v>
          </cell>
        </row>
        <row r="25031">
          <cell r="A25031" t="str">
            <v>GVC6A-80A00G0-T13</v>
          </cell>
          <cell r="B25031" t="str">
            <v>Helmet,V-Gard 930,V,orn,FTIII+FImplenia</v>
          </cell>
          <cell r="C25031" t="str">
            <v xml:space="preserve"> </v>
          </cell>
        </row>
        <row r="25032">
          <cell r="A25032" t="str">
            <v>GVC6A-80A05G0-Z81</v>
          </cell>
          <cell r="B25032" t="str">
            <v>Helmet,V-Gard 930,V,orn,FTIII+F AXIMUM</v>
          </cell>
          <cell r="C25032" t="str">
            <v xml:space="preserve"> </v>
          </cell>
        </row>
        <row r="25033">
          <cell r="A25033" t="str">
            <v>GVD1A-80000G0-T83</v>
          </cell>
          <cell r="B25033" t="str">
            <v>Helmet,V-Gard 930,NV,wht,FTIII+FTUV NORD</v>
          </cell>
          <cell r="C25033" t="str">
            <v xml:space="preserve"> </v>
          </cell>
        </row>
        <row r="25034">
          <cell r="A25034" t="str">
            <v>GVD1A-8000200-W74</v>
          </cell>
          <cell r="B25034" t="str">
            <v>Helmet,V-Gard 930,NV,wht,FTIII+FMETROPOL</v>
          </cell>
          <cell r="C25034" t="str">
            <v xml:space="preserve"> </v>
          </cell>
        </row>
        <row r="25035">
          <cell r="A25035" t="str">
            <v>GVC1A-10A0200-000</v>
          </cell>
          <cell r="B25035" t="str">
            <v>Helmet,V-Gard 930,V,wht,FTIII+F</v>
          </cell>
          <cell r="C25035" t="str">
            <v xml:space="preserve"> </v>
          </cell>
        </row>
        <row r="25036">
          <cell r="A25036" t="str">
            <v>GVC1A-8000800-000</v>
          </cell>
          <cell r="B25036" t="str">
            <v>Helmet,V-Gard 930,V,wht,FTIII+F</v>
          </cell>
          <cell r="C25036" t="str">
            <v xml:space="preserve"> </v>
          </cell>
        </row>
        <row r="25037">
          <cell r="A25037" t="str">
            <v>GVC1A-90A05F0-000</v>
          </cell>
          <cell r="B25037" t="str">
            <v>Helmet,V-Gard 930,V,wht,FTIII+F</v>
          </cell>
          <cell r="C25037" t="str">
            <v xml:space="preserve"> </v>
          </cell>
        </row>
        <row r="25038">
          <cell r="A25038" t="str">
            <v>GVC5A-8000000-000</v>
          </cell>
          <cell r="B25038" t="str">
            <v>Helmet,V-Gard 930,V,blu,FTIII+F</v>
          </cell>
          <cell r="C25038" t="str">
            <v xml:space="preserve"> </v>
          </cell>
        </row>
        <row r="25039">
          <cell r="A25039" t="str">
            <v>GVC6A-8000500-000</v>
          </cell>
          <cell r="B25039" t="str">
            <v>Helmet,V-Gard 930,V,orn,FTIII+F</v>
          </cell>
          <cell r="C25039" t="str">
            <v xml:space="preserve"> </v>
          </cell>
        </row>
        <row r="25040">
          <cell r="A25040" t="str">
            <v>GVD2A-80000E0-000</v>
          </cell>
          <cell r="B25040" t="str">
            <v>Helmet,V-Gard 930,NV,yel,FTIII+F</v>
          </cell>
          <cell r="C25040" t="str">
            <v xml:space="preserve"> </v>
          </cell>
        </row>
        <row r="25041">
          <cell r="A25041" t="str">
            <v>GVD2A-80000G0-000</v>
          </cell>
          <cell r="B25041" t="str">
            <v>Helmet,V-Gard 930,NV,yel,FTIII+F</v>
          </cell>
          <cell r="C25041" t="str">
            <v xml:space="preserve"> </v>
          </cell>
        </row>
        <row r="25042">
          <cell r="A25042" t="str">
            <v>GVC1A-00000G0-CS5</v>
          </cell>
          <cell r="B25042" t="str">
            <v>Helmet,V-Gard 930,V,wht,FTIII+F DETHIER</v>
          </cell>
          <cell r="C25042" t="str">
            <v xml:space="preserve"> </v>
          </cell>
        </row>
        <row r="25043">
          <cell r="A25043" t="str">
            <v>GVC5A-0000000-CA2</v>
          </cell>
          <cell r="B25043" t="str">
            <v>Helm,V-Gard 930,B,bla,FTIII+W Port Antwe</v>
          </cell>
          <cell r="C25043" t="str">
            <v xml:space="preserve"> </v>
          </cell>
        </row>
        <row r="25044">
          <cell r="A25044" t="str">
            <v>GVC5A-00000G0-CS6</v>
          </cell>
          <cell r="B25044" t="str">
            <v>Helmet,V-Gard 930,V,blu,FTIII+F DETHIER</v>
          </cell>
          <cell r="C25044" t="str">
            <v xml:space="preserve"> </v>
          </cell>
        </row>
        <row r="25045">
          <cell r="A25045" t="str">
            <v>GVC1A-00000G0-CT3</v>
          </cell>
          <cell r="B25045" t="str">
            <v>Helmet,V-Gard 930,V,wht,FTIII+F Essity</v>
          </cell>
          <cell r="C25045" t="str">
            <v xml:space="preserve"> </v>
          </cell>
        </row>
        <row r="25046">
          <cell r="A25046" t="str">
            <v>GVD1A-0000000-AC6</v>
          </cell>
          <cell r="B25046" t="str">
            <v>Helmet,V-Gard 930,NV,wht,FTIII+F Sodigaz</v>
          </cell>
          <cell r="C25046" t="str">
            <v xml:space="preserve"> </v>
          </cell>
        </row>
        <row r="25047">
          <cell r="A25047" t="str">
            <v>GVC1A-0000000-AF7</v>
          </cell>
          <cell r="B25047" t="str">
            <v>Helmet,V-Gard 930,V,wht,FTIII+Fassystem</v>
          </cell>
          <cell r="C25047" t="str">
            <v xml:space="preserve"> </v>
          </cell>
        </row>
        <row r="25048">
          <cell r="A25048" t="str">
            <v>GVC1A-0000000-AW1</v>
          </cell>
          <cell r="B25048" t="str">
            <v>Helmet,V-Gard 930,V,wht,FTIII+F UNIBETON</v>
          </cell>
          <cell r="C25048" t="str">
            <v xml:space="preserve"> </v>
          </cell>
        </row>
        <row r="25049">
          <cell r="A25049" t="str">
            <v>GVC1A-0000000-BG8</v>
          </cell>
          <cell r="B25049" t="str">
            <v>Helmet,V-Gard 930,V,wht,FTIII+F T.P.V.</v>
          </cell>
          <cell r="C25049" t="str">
            <v xml:space="preserve"> </v>
          </cell>
        </row>
        <row r="25050">
          <cell r="A25050" t="str">
            <v>GVC1A-0000000-BR2</v>
          </cell>
          <cell r="B25050" t="str">
            <v>Helmet,V-Gard 930,V,wht,FTIII+F ASN</v>
          </cell>
          <cell r="C25050" t="str">
            <v xml:space="preserve"> </v>
          </cell>
        </row>
        <row r="25051">
          <cell r="A25051" t="str">
            <v>GVC1A-0000000-CB6</v>
          </cell>
          <cell r="B25051" t="str">
            <v>Helm,V-Gard 930,B,wß,FTIII+W Limoge revi</v>
          </cell>
          <cell r="C25051" t="str">
            <v xml:space="preserve"> </v>
          </cell>
        </row>
        <row r="25052">
          <cell r="A25052" t="str">
            <v>GVC1A-0000000-J59</v>
          </cell>
          <cell r="B25052" t="str">
            <v>Helmet,V-Gard 930,V,wht,FTIII+F TROISEL</v>
          </cell>
          <cell r="C25052" t="str">
            <v xml:space="preserve"> </v>
          </cell>
        </row>
        <row r="25053">
          <cell r="A25053" t="str">
            <v>GVC1A-0000000-Y89</v>
          </cell>
          <cell r="B25053" t="str">
            <v>Helmet,V-Gard 930,V,wht,FTIII+F ENDEL En</v>
          </cell>
          <cell r="C25053" t="str">
            <v xml:space="preserve"> </v>
          </cell>
        </row>
        <row r="25054">
          <cell r="A25054" t="str">
            <v>GVC1A-0000500-CF6</v>
          </cell>
          <cell r="B25054" t="str">
            <v>Helmet,V-Gard 930,V,wht,FTIII+F Armoriqu</v>
          </cell>
          <cell r="C25054" t="str">
            <v xml:space="preserve"> </v>
          </cell>
        </row>
        <row r="25055">
          <cell r="A25055" t="str">
            <v>GVC1A-0000500-CL3</v>
          </cell>
          <cell r="B25055" t="str">
            <v>Helmet,V-Gard 930,V,wht,FTIII+F ADE TP F</v>
          </cell>
          <cell r="C25055" t="str">
            <v xml:space="preserve"> </v>
          </cell>
        </row>
        <row r="25056">
          <cell r="A25056" t="str">
            <v>GVC1A-0000500-CO8</v>
          </cell>
          <cell r="B25056" t="str">
            <v>Helmet,V-Gard 930,V,wht,FTIII+F ALRIC</v>
          </cell>
          <cell r="C25056" t="str">
            <v xml:space="preserve"> </v>
          </cell>
        </row>
        <row r="25057">
          <cell r="A25057" t="str">
            <v>GVC1A-0000500-V07</v>
          </cell>
          <cell r="B25057" t="str">
            <v>Helmet,V-Gard 930,V,wht,FTIII+FS.T.R.F</v>
          </cell>
          <cell r="C25057" t="str">
            <v xml:space="preserve"> </v>
          </cell>
        </row>
        <row r="25058">
          <cell r="A25058" t="str">
            <v>GVC1A-00005G0-X65</v>
          </cell>
          <cell r="B25058" t="str">
            <v>Helmet,V-Gard 930,V,wht,FTIII+F EUROVIA</v>
          </cell>
          <cell r="C25058" t="str">
            <v xml:space="preserve"> </v>
          </cell>
        </row>
        <row r="25059">
          <cell r="A25059" t="str">
            <v>GVC1A-00A0000-U92</v>
          </cell>
          <cell r="B25059" t="str">
            <v>Helmet,V-Gard 930,V,wht,FTIII+FUnibeton</v>
          </cell>
          <cell r="C25059" t="str">
            <v xml:space="preserve"> </v>
          </cell>
        </row>
        <row r="25060">
          <cell r="A25060" t="str">
            <v>GVC1A-00A0500-CD8</v>
          </cell>
          <cell r="B25060" t="str">
            <v>Helmet,V-Gard 930,V,wht,FTIII+F LAISNEY</v>
          </cell>
          <cell r="C25060" t="str">
            <v xml:space="preserve"> </v>
          </cell>
        </row>
        <row r="25061">
          <cell r="A25061" t="str">
            <v>GVC1A-00A0500-V18</v>
          </cell>
          <cell r="B25061" t="str">
            <v>Helmet,V-Gard 930,V,wht,FTIII+FPIGEON TP</v>
          </cell>
          <cell r="C25061" t="str">
            <v xml:space="preserve"> </v>
          </cell>
        </row>
        <row r="25062">
          <cell r="A25062" t="str">
            <v>GVC1A-00A05G0-BE7</v>
          </cell>
          <cell r="B25062" t="str">
            <v>Helmet,V-Gard 930,V,wht,FTIII+F bam galè</v>
          </cell>
          <cell r="C25062" t="str">
            <v xml:space="preserve"> </v>
          </cell>
        </row>
        <row r="25063">
          <cell r="A25063" t="str">
            <v>GVC1A-00A05G0-BF4</v>
          </cell>
          <cell r="B25063" t="str">
            <v>Helmet,V-Gard 930,V,wht,FTIII+F bam lux</v>
          </cell>
          <cell r="C25063" t="str">
            <v xml:space="preserve"> </v>
          </cell>
        </row>
        <row r="25064">
          <cell r="A25064" t="str">
            <v>GVC1A-1000500-Y12</v>
          </cell>
          <cell r="B25064" t="str">
            <v>Helmet,V-Gard 930,V,wht,FTIII+FExedra</v>
          </cell>
          <cell r="C25064" t="str">
            <v xml:space="preserve"> </v>
          </cell>
        </row>
        <row r="25065">
          <cell r="A25065" t="str">
            <v>GVC1A-8000000-AN4</v>
          </cell>
          <cell r="B25065" t="str">
            <v>Helmet,V-Gard 930,V,wht,FTIII+F RAZEL-BE</v>
          </cell>
          <cell r="C25065" t="str">
            <v xml:space="preserve"> </v>
          </cell>
        </row>
        <row r="25066">
          <cell r="A25066" t="str">
            <v>GVC1A-8000500-AO9</v>
          </cell>
          <cell r="B25066" t="str">
            <v>Helmet,V-Gard 930,V,wht,FTIII+F GEObio w</v>
          </cell>
          <cell r="C25066" t="str">
            <v xml:space="preserve"> </v>
          </cell>
        </row>
        <row r="25067">
          <cell r="A25067" t="str">
            <v>GVC1A-8000500-BT2</v>
          </cell>
          <cell r="B25067" t="str">
            <v>Helmet,V-Gard 930,V,wht,FTIII+F LHERM TP</v>
          </cell>
          <cell r="C25067" t="str">
            <v xml:space="preserve"> </v>
          </cell>
        </row>
        <row r="25068">
          <cell r="A25068" t="str">
            <v>GVC1A-8000500-CT0</v>
          </cell>
          <cell r="B25068" t="str">
            <v>Helmet,V-Gard 930,V,wht,FTIII+F Fbm</v>
          </cell>
          <cell r="C25068" t="str">
            <v xml:space="preserve"> </v>
          </cell>
        </row>
        <row r="25069">
          <cell r="A25069" t="str">
            <v>GVC1A-8000500-Z89</v>
          </cell>
          <cell r="B25069" t="str">
            <v>Helmet,V-Gard 930,V,wht,FTIII+F TELEREP</v>
          </cell>
          <cell r="C25069" t="str">
            <v xml:space="preserve"> </v>
          </cell>
        </row>
        <row r="25070">
          <cell r="A25070" t="str">
            <v>GVC1A-80005G0-AO5</v>
          </cell>
          <cell r="B25070" t="str">
            <v>Helmet,V-Gard 930,V,wht,FTIII+F RAZEL-BE</v>
          </cell>
          <cell r="C25070" t="str">
            <v xml:space="preserve"> </v>
          </cell>
        </row>
        <row r="25071">
          <cell r="A25071" t="str">
            <v>GVC1A-80005G0-BT2</v>
          </cell>
          <cell r="B25071" t="str">
            <v>Helmet,V-Gard 930,V,wht,FTIII+F LHERM TP</v>
          </cell>
          <cell r="C25071" t="str">
            <v xml:space="preserve"> </v>
          </cell>
        </row>
        <row r="25072">
          <cell r="A25072" t="str">
            <v>GVC1A-80005G0-U79</v>
          </cell>
          <cell r="B25072" t="str">
            <v>Helmet,V-Gard 930,V,wht,FTIII+F SNCF RES</v>
          </cell>
          <cell r="C25072" t="str">
            <v xml:space="preserve"> </v>
          </cell>
        </row>
        <row r="25073">
          <cell r="A25073" t="str">
            <v>GVC2A-0000000-CB6</v>
          </cell>
          <cell r="B25073" t="str">
            <v>Helmet,V-Gard 930,V,yel,FTIII+F Limoge r</v>
          </cell>
          <cell r="C25073" t="str">
            <v xml:space="preserve"> </v>
          </cell>
        </row>
        <row r="25074">
          <cell r="A25074" t="str">
            <v>GVC2A-0000000-CG6</v>
          </cell>
          <cell r="B25074" t="str">
            <v>Helmet,V-Gard 930,V,yel,FTIII+FOGDC</v>
          </cell>
          <cell r="C25074" t="str">
            <v xml:space="preserve"> </v>
          </cell>
        </row>
        <row r="25075">
          <cell r="A25075" t="str">
            <v>GVC2A-80005G0-CH6</v>
          </cell>
          <cell r="B25075" t="str">
            <v>Helmet,V-Gard 930,V,yel,FTIII+F SNCF RES</v>
          </cell>
          <cell r="C25075" t="str">
            <v xml:space="preserve"> </v>
          </cell>
        </row>
        <row r="25076">
          <cell r="A25076" t="str">
            <v>GVC2A-80005G0-U79</v>
          </cell>
          <cell r="B25076" t="str">
            <v>Helmet,V-Gard 930,V,yel,FTIII+F SNCF RES</v>
          </cell>
          <cell r="C25076" t="str">
            <v xml:space="preserve"> </v>
          </cell>
        </row>
        <row r="25077">
          <cell r="A25077" t="str">
            <v>GVC3A-0000500-BV8</v>
          </cell>
          <cell r="B25077" t="str">
            <v>Helmet,V-Gard 930,V,red,FTIII+F RAZEL-BE</v>
          </cell>
          <cell r="C25077" t="str">
            <v xml:space="preserve"> </v>
          </cell>
        </row>
        <row r="25078">
          <cell r="A25078" t="str">
            <v>GVC3A-0000500-CC0</v>
          </cell>
          <cell r="B25078" t="str">
            <v>Helmet,V-Gard 930,V,red,FTIII+F EGILMEZ</v>
          </cell>
          <cell r="C25078" t="str">
            <v xml:space="preserve"> </v>
          </cell>
        </row>
        <row r="25079">
          <cell r="A25079" t="str">
            <v>GVC3A-0000500-CO8</v>
          </cell>
          <cell r="B25079" t="str">
            <v>Helmet,V-Gard 930,V,red,FTIII+F ALRIC</v>
          </cell>
          <cell r="C25079" t="str">
            <v xml:space="preserve"> </v>
          </cell>
        </row>
        <row r="25080">
          <cell r="A25080" t="str">
            <v>GVC3A-00005G0-000</v>
          </cell>
          <cell r="B25080" t="str">
            <v>Helmet,V-Gard 930,V,red,FTIII+F</v>
          </cell>
          <cell r="C25080" t="str">
            <v xml:space="preserve"> </v>
          </cell>
        </row>
        <row r="25081">
          <cell r="A25081" t="str">
            <v>GVC4A-00A0000-U92</v>
          </cell>
          <cell r="B25081" t="str">
            <v>Helmet,V-Gard 930,V,grn,FTIII+F Unibeton</v>
          </cell>
          <cell r="C25081" t="str">
            <v xml:space="preserve"> </v>
          </cell>
        </row>
        <row r="25082">
          <cell r="A25082" t="str">
            <v>GVC4A-80005E0-CF2</v>
          </cell>
          <cell r="B25082" t="str">
            <v>Helmet,V-Gard 930,V,grn,FTIII+F Bourneuf</v>
          </cell>
          <cell r="C25082" t="str">
            <v xml:space="preserve"> </v>
          </cell>
        </row>
        <row r="25083">
          <cell r="A25083" t="str">
            <v>GVC5A-0000500-CO9</v>
          </cell>
          <cell r="B25083" t="str">
            <v>Helmet,V-Gard 930,V,blu,FTIII+F ALRIC VI</v>
          </cell>
          <cell r="C25083" t="str">
            <v xml:space="preserve"> </v>
          </cell>
        </row>
        <row r="25084">
          <cell r="A25084" t="str">
            <v>GVC6A-0000000-R89</v>
          </cell>
          <cell r="B25084" t="str">
            <v>Helmet,V-Gard 930,V,orn,FTIII+FPERRIER T</v>
          </cell>
          <cell r="C25084" t="str">
            <v xml:space="preserve"> </v>
          </cell>
        </row>
        <row r="25085">
          <cell r="A25085" t="str">
            <v>GVC6A-0000500-BU3</v>
          </cell>
          <cell r="B25085" t="str">
            <v>Helmet,V-Gard 930,V,orn,FTIII+F COLAS RA</v>
          </cell>
          <cell r="C25085" t="str">
            <v xml:space="preserve"> </v>
          </cell>
        </row>
        <row r="25086">
          <cell r="A25086" t="str">
            <v>GVCAA-00000G0-AQ3</v>
          </cell>
          <cell r="B25086" t="str">
            <v>Helmet,V-Gard 930,V,hvy,FTIII+F HEIDELBE</v>
          </cell>
          <cell r="C25086" t="str">
            <v xml:space="preserve"> </v>
          </cell>
        </row>
        <row r="25087">
          <cell r="A25087" t="str">
            <v>GVD1A-00000G0-CG0</v>
          </cell>
          <cell r="B25087" t="str">
            <v>Helmet,V-Gard 930,NV,wht,FTIII+F PLATTAR</v>
          </cell>
          <cell r="C25087" t="str">
            <v xml:space="preserve"> </v>
          </cell>
        </row>
        <row r="25088">
          <cell r="A25088" t="str">
            <v>GVD1A-8000000-W76</v>
          </cell>
          <cell r="B25088" t="str">
            <v>Helmet,V-Gard 930,NV,wht,FTIII+Fcineos r</v>
          </cell>
          <cell r="C25088" t="str">
            <v xml:space="preserve"> </v>
          </cell>
        </row>
        <row r="25089">
          <cell r="A25089" t="str">
            <v>GVD1A-80000H0-BC9</v>
          </cell>
          <cell r="B25089" t="str">
            <v>Helmet,V-Gard 930,NV,wht,FTIII+F dalkia</v>
          </cell>
          <cell r="C25089" t="str">
            <v xml:space="preserve"> </v>
          </cell>
        </row>
        <row r="25090">
          <cell r="A25090" t="str">
            <v>GVD1A-90A05G0-BC1</v>
          </cell>
          <cell r="B25090" t="str">
            <v>Helmet,V-Gard 930,NV,wht,FTIII+F mesea M</v>
          </cell>
          <cell r="C25090" t="str">
            <v xml:space="preserve"> </v>
          </cell>
        </row>
        <row r="25091">
          <cell r="A25091" t="str">
            <v>GVD2A-90A05G0-AB9</v>
          </cell>
          <cell r="B25091" t="str">
            <v>Helmet,V-Gard 930,NV,yel,FTIII+F mesea V</v>
          </cell>
          <cell r="C25091" t="str">
            <v xml:space="preserve"> </v>
          </cell>
        </row>
        <row r="25092">
          <cell r="A25092" t="str">
            <v>GVD3A-0000500-T67</v>
          </cell>
          <cell r="B25092" t="str">
            <v>Helmet,V-Gard 930,NV,red,FTIII+FL'équipe</v>
          </cell>
          <cell r="C25092" t="str">
            <v xml:space="preserve"> </v>
          </cell>
        </row>
        <row r="25093">
          <cell r="A25093" t="str">
            <v>GVD5A-00000G0-BC2</v>
          </cell>
          <cell r="B25093" t="str">
            <v>Helmet,V-Gard 930,NV,blu,FTIII+F GRP ADF</v>
          </cell>
          <cell r="C25093" t="str">
            <v xml:space="preserve"> </v>
          </cell>
        </row>
        <row r="25094">
          <cell r="A25094" t="str">
            <v>GVD5A-8000500-CQ5</v>
          </cell>
          <cell r="B25094" t="str">
            <v>Helmet,V-Gard 930,NV,blu,FTIII+F ENGIE I</v>
          </cell>
          <cell r="C25094" t="str">
            <v xml:space="preserve"> </v>
          </cell>
        </row>
        <row r="25095">
          <cell r="A25095" t="str">
            <v>GVD5A-80005G0-CQ5</v>
          </cell>
          <cell r="B25095" t="str">
            <v>Helmet,V-Gard 930,NV,blu,FTIII+F ENGIE I</v>
          </cell>
          <cell r="C25095" t="str">
            <v xml:space="preserve"> </v>
          </cell>
        </row>
        <row r="25096">
          <cell r="A25096" t="str">
            <v>GVF1A-80A0000-000</v>
          </cell>
          <cell r="B25096" t="str">
            <v>HELMET,V-GARD 950,NV,WHT,FTIII+F</v>
          </cell>
          <cell r="C25096" t="str">
            <v xml:space="preserve"> </v>
          </cell>
        </row>
        <row r="25097">
          <cell r="A25097" t="str">
            <v>GVF1A-80A0000-P01</v>
          </cell>
          <cell r="B25097" t="str">
            <v>V-Gard 950 Cap, Non-Vented, White</v>
          </cell>
          <cell r="C25097" t="str">
            <v xml:space="preserve"> </v>
          </cell>
        </row>
        <row r="25098">
          <cell r="A25098" t="str">
            <v>GVF1A-80A000G-000</v>
          </cell>
          <cell r="B25098" t="str">
            <v>HELMET,V-GARD 950,NV,WHT,FTIII</v>
          </cell>
          <cell r="C25098" t="str">
            <v xml:space="preserve"> </v>
          </cell>
        </row>
        <row r="25099">
          <cell r="A25099" t="str">
            <v>GVF1A-80A00E0-000</v>
          </cell>
          <cell r="B25099" t="str">
            <v>Helmet,V-Gard 950,NV,wht,FTIII+F</v>
          </cell>
          <cell r="C25099" t="str">
            <v xml:space="preserve"> </v>
          </cell>
        </row>
        <row r="25100">
          <cell r="A25100" t="str">
            <v>GVF1A-80A00EG-000</v>
          </cell>
          <cell r="B25100" t="str">
            <v>Helmet,V-Gard 950,NV,wht,FTIII+F</v>
          </cell>
          <cell r="C25100" t="str">
            <v xml:space="preserve"> </v>
          </cell>
        </row>
        <row r="25101">
          <cell r="A25101" t="str">
            <v>GVF1A-80A00F0-000</v>
          </cell>
          <cell r="B25101" t="str">
            <v>Helmet,V-Gard 950,NV,wht,FTIII+F</v>
          </cell>
          <cell r="C25101" t="str">
            <v xml:space="preserve"> </v>
          </cell>
        </row>
        <row r="25102">
          <cell r="A25102" t="str">
            <v>GVF1A-80A00FG-000</v>
          </cell>
          <cell r="B25102" t="str">
            <v>Helmet,V-Gard 950,NV,wht,FTIII+F</v>
          </cell>
          <cell r="C25102" t="str">
            <v xml:space="preserve"> </v>
          </cell>
        </row>
        <row r="25103">
          <cell r="A25103" t="str">
            <v>GVF1A-80A00G0-000</v>
          </cell>
          <cell r="B25103" t="str">
            <v>Helmet,V-Gard 950,NV,wht,FTIII+F</v>
          </cell>
          <cell r="C25103" t="str">
            <v xml:space="preserve"> </v>
          </cell>
        </row>
        <row r="25104">
          <cell r="A25104" t="str">
            <v>GVF1A-80A00GG-000</v>
          </cell>
          <cell r="B25104" t="str">
            <v>Helmet,V-Gard 950,NV,wht,FTIII+F</v>
          </cell>
          <cell r="C25104" t="str">
            <v xml:space="preserve"> </v>
          </cell>
        </row>
        <row r="25105">
          <cell r="A25105" t="str">
            <v>GVF1A-80A00H0-000</v>
          </cell>
          <cell r="B25105" t="str">
            <v>Helmet,V-Gard 950,NV,wht,FTIII+F</v>
          </cell>
          <cell r="C25105" t="str">
            <v xml:space="preserve"> </v>
          </cell>
        </row>
        <row r="25106">
          <cell r="A25106" t="str">
            <v>GVF1A-80A00HG-000</v>
          </cell>
          <cell r="B25106" t="str">
            <v>Helmet,V-Gard 950,NV,wht,FT+F</v>
          </cell>
          <cell r="C25106" t="str">
            <v xml:space="preserve"> </v>
          </cell>
        </row>
        <row r="25107">
          <cell r="A25107" t="str">
            <v>GVF1A-80A0500-000</v>
          </cell>
          <cell r="B25107" t="str">
            <v>Helmet,V-Gard 950,NV,wht,FTIII+F</v>
          </cell>
          <cell r="C25107" t="str">
            <v xml:space="preserve"> </v>
          </cell>
        </row>
        <row r="25108">
          <cell r="A25108" t="str">
            <v>GVF1A-90A00GG-000</v>
          </cell>
          <cell r="B25108" t="str">
            <v>Helmet,V-Gard 950,NV,wht,FTIII+F</v>
          </cell>
          <cell r="C25108" t="str">
            <v xml:space="preserve"> </v>
          </cell>
        </row>
        <row r="25109">
          <cell r="A25109" t="str">
            <v>GVF2A-80A0000-000</v>
          </cell>
          <cell r="B25109" t="str">
            <v>Helmet,V-Gard 950,NV,yel,FTIII+F</v>
          </cell>
          <cell r="C25109" t="str">
            <v xml:space="preserve"> </v>
          </cell>
        </row>
        <row r="25110">
          <cell r="A25110" t="str">
            <v>GVF2A-80A0000-P01</v>
          </cell>
          <cell r="B25110" t="str">
            <v>V-Gard 950 Cap, Non-Vented, White</v>
          </cell>
          <cell r="C25110" t="str">
            <v xml:space="preserve"> </v>
          </cell>
        </row>
        <row r="25111">
          <cell r="A25111" t="str">
            <v>GVF2A-80A000G-000</v>
          </cell>
          <cell r="B25111" t="str">
            <v>Helmet,V-Gard 950,NV,yel,FTIII+F</v>
          </cell>
          <cell r="C25111" t="str">
            <v xml:space="preserve"> </v>
          </cell>
        </row>
        <row r="25112">
          <cell r="A25112" t="str">
            <v>GVF2A-80A00GG-000</v>
          </cell>
          <cell r="B25112" t="str">
            <v>Helmet,V-Gard 950,NV,yel,FTIII+F</v>
          </cell>
          <cell r="C25112" t="str">
            <v xml:space="preserve"> </v>
          </cell>
        </row>
        <row r="25113">
          <cell r="A25113" t="str">
            <v>GVF2A-80A00HG-000</v>
          </cell>
          <cell r="B25113" t="str">
            <v>Helmet,V-Gard 950,NV,yel,FTIII+F</v>
          </cell>
          <cell r="C25113" t="str">
            <v xml:space="preserve"> </v>
          </cell>
        </row>
        <row r="25114">
          <cell r="A25114" t="str">
            <v>GVF2A-80A0500-000</v>
          </cell>
          <cell r="B25114" t="str">
            <v>Helmet,V-Gard 950,NV,yel,FTIII+F</v>
          </cell>
          <cell r="C25114" t="str">
            <v xml:space="preserve"> </v>
          </cell>
        </row>
        <row r="25115">
          <cell r="A25115" t="str">
            <v>GVF3A-80A0000-000</v>
          </cell>
          <cell r="B25115" t="str">
            <v>Helmet,V-Gard 950,NV,red,FTIII+F</v>
          </cell>
          <cell r="C25115" t="str">
            <v xml:space="preserve"> </v>
          </cell>
        </row>
        <row r="25116">
          <cell r="A25116" t="str">
            <v>GVF3A-80A000G-000</v>
          </cell>
          <cell r="B25116" t="str">
            <v>Helmet,V-Gard 950,NV,red,FTIII+F</v>
          </cell>
          <cell r="C25116" t="str">
            <v xml:space="preserve"> </v>
          </cell>
        </row>
        <row r="25117">
          <cell r="A25117" t="str">
            <v>GVF3A-80A00GG-000</v>
          </cell>
          <cell r="B25117" t="str">
            <v>Helmet,V-Gard 950,NV,red,FTIII+F</v>
          </cell>
          <cell r="C25117" t="str">
            <v xml:space="preserve"> </v>
          </cell>
        </row>
        <row r="25118">
          <cell r="A25118" t="str">
            <v>GVF3A-80A00HG-000</v>
          </cell>
          <cell r="B25118" t="str">
            <v>Helmet,V-Gard 950,NV,red,FTIII+F</v>
          </cell>
          <cell r="C25118" t="str">
            <v xml:space="preserve"> </v>
          </cell>
        </row>
        <row r="25119">
          <cell r="A25119" t="str">
            <v>GVF3A-80A0500-000</v>
          </cell>
          <cell r="B25119" t="str">
            <v>Helmet,V-Gard 950,NV,red,FTIII+F</v>
          </cell>
          <cell r="C25119" t="str">
            <v xml:space="preserve"> </v>
          </cell>
        </row>
        <row r="25120">
          <cell r="A25120" t="str">
            <v>GVF4A-80A0000-000</v>
          </cell>
          <cell r="B25120" t="str">
            <v>Helmet,V-Gard 950,NV,grn,FTIII+F</v>
          </cell>
          <cell r="C25120" t="str">
            <v xml:space="preserve"> </v>
          </cell>
        </row>
        <row r="25121">
          <cell r="A25121" t="str">
            <v>GVF4A-80A000G-000</v>
          </cell>
          <cell r="B25121" t="str">
            <v>Helmet,V-Gard 950,NV,grn,FTIII+F</v>
          </cell>
          <cell r="C25121" t="str">
            <v xml:space="preserve"> </v>
          </cell>
        </row>
        <row r="25122">
          <cell r="A25122" t="str">
            <v>GVF4A-80A00GG-000</v>
          </cell>
          <cell r="B25122" t="str">
            <v>Helmet,V-Gard 950,NV,grn,FTIII+F</v>
          </cell>
          <cell r="C25122" t="str">
            <v xml:space="preserve"> </v>
          </cell>
        </row>
        <row r="25123">
          <cell r="A25123" t="str">
            <v>GVF4A-80A00HG-000</v>
          </cell>
          <cell r="B25123" t="str">
            <v>Helmet,V-Gard 950,NV,grn,FTIII+F</v>
          </cell>
          <cell r="C25123" t="str">
            <v xml:space="preserve"> </v>
          </cell>
        </row>
        <row r="25124">
          <cell r="A25124" t="str">
            <v>GVF4A-80A0500-000</v>
          </cell>
          <cell r="B25124" t="str">
            <v>Helmet,V-Gard 950,NV,grn,FTIII+F</v>
          </cell>
          <cell r="C25124" t="str">
            <v xml:space="preserve"> </v>
          </cell>
        </row>
        <row r="25125">
          <cell r="A25125" t="str">
            <v>GVF5A-80A0000-000</v>
          </cell>
          <cell r="B25125" t="str">
            <v>Helmet,V-Gard 950,NV,blu,FTIII+F</v>
          </cell>
          <cell r="C25125" t="str">
            <v xml:space="preserve"> </v>
          </cell>
        </row>
        <row r="25126">
          <cell r="A25126" t="str">
            <v>GVF5A-80A000G-000</v>
          </cell>
          <cell r="B25126" t="str">
            <v>Helmet,V-Gard 950,NV,blu,FTIII+F</v>
          </cell>
          <cell r="C25126" t="str">
            <v xml:space="preserve"> </v>
          </cell>
        </row>
        <row r="25127">
          <cell r="A25127" t="str">
            <v>GVF5A-80A00GG-000</v>
          </cell>
          <cell r="B25127" t="str">
            <v>Helmet,V-Gard 950,NV,blu,FTIII+F</v>
          </cell>
          <cell r="C25127" t="str">
            <v xml:space="preserve"> </v>
          </cell>
        </row>
        <row r="25128">
          <cell r="A25128" t="str">
            <v>GVF5A-80A00HG-000</v>
          </cell>
          <cell r="B25128" t="str">
            <v>Helmet,V-Gard 950,NV,blu,FTIII+F</v>
          </cell>
          <cell r="C25128" t="str">
            <v xml:space="preserve"> </v>
          </cell>
        </row>
        <row r="25129">
          <cell r="A25129" t="str">
            <v>GVF5A-80A0500-000</v>
          </cell>
          <cell r="B25129" t="str">
            <v>Helmet,V-Gard 950,NV,blu,FTIII+F</v>
          </cell>
          <cell r="C25129" t="str">
            <v xml:space="preserve"> </v>
          </cell>
        </row>
        <row r="25130">
          <cell r="A25130" t="str">
            <v>GVF5A-90A0000-000</v>
          </cell>
          <cell r="B25130" t="str">
            <v>Helmet,V-Gard 950,NV,blu,FTIII+F</v>
          </cell>
          <cell r="C25130" t="str">
            <v xml:space="preserve"> </v>
          </cell>
        </row>
        <row r="25131">
          <cell r="A25131" t="str">
            <v>GVF6A-80A0000-000</v>
          </cell>
          <cell r="B25131" t="str">
            <v>Helmet,V-Gard 950,NV,orn,FTIII+F</v>
          </cell>
          <cell r="C25131" t="str">
            <v xml:space="preserve"> </v>
          </cell>
        </row>
        <row r="25132">
          <cell r="A25132" t="str">
            <v>GVF6A-80A000G-000</v>
          </cell>
          <cell r="B25132" t="str">
            <v>Helmet,V-Gard 950,NV,orn,FTIII+F</v>
          </cell>
          <cell r="C25132" t="str">
            <v xml:space="preserve"> </v>
          </cell>
        </row>
        <row r="25133">
          <cell r="A25133" t="str">
            <v>GVF6A-80A00GG-000</v>
          </cell>
          <cell r="B25133" t="str">
            <v>Helmet,V-Gard 950,NV,orn,FTIII+F</v>
          </cell>
          <cell r="C25133" t="str">
            <v xml:space="preserve"> </v>
          </cell>
        </row>
        <row r="25134">
          <cell r="A25134" t="str">
            <v>GVF6A-80A00HG-000</v>
          </cell>
          <cell r="B25134" t="str">
            <v>Helmet,V-Gard 950,NV,orn,FTIII+F</v>
          </cell>
          <cell r="C25134" t="str">
            <v xml:space="preserve"> </v>
          </cell>
        </row>
        <row r="25135">
          <cell r="A25135" t="str">
            <v>GVF6A-80A0500-000</v>
          </cell>
          <cell r="B25135" t="str">
            <v>Helmet,V-Gard 950,NV,orn,FTIII+F</v>
          </cell>
          <cell r="C25135" t="str">
            <v xml:space="preserve"> </v>
          </cell>
        </row>
        <row r="25136">
          <cell r="A25136" t="str">
            <v>GVF1A-80A0000-F96</v>
          </cell>
          <cell r="B25136" t="str">
            <v>Helmet,V-Gard 950,NV,wht,FTIII+F Arcelor</v>
          </cell>
          <cell r="C25136" t="str">
            <v xml:space="preserve"> </v>
          </cell>
        </row>
        <row r="25137">
          <cell r="A25137" t="str">
            <v>GVF1A-80A0000-S61</v>
          </cell>
          <cell r="B25137" t="str">
            <v>Helmet,V-Gard 950,NV,wht,FTIII+FCOVESTRO</v>
          </cell>
          <cell r="C25137" t="str">
            <v xml:space="preserve"> </v>
          </cell>
        </row>
        <row r="25138">
          <cell r="A25138" t="str">
            <v>GVF1A-80A0000-V71</v>
          </cell>
          <cell r="B25138" t="str">
            <v>Helmet,V-Gard 950,NV,wht,FTIII+FRte VGAR</v>
          </cell>
          <cell r="C25138" t="str">
            <v xml:space="preserve"> </v>
          </cell>
        </row>
        <row r="25139">
          <cell r="A25139" t="str">
            <v>GVF1A-80A0000-W32</v>
          </cell>
          <cell r="B25139" t="str">
            <v>Helmet,V-Gard 950,NV,wht,FTIII+FCEFF</v>
          </cell>
          <cell r="C25139" t="str">
            <v xml:space="preserve"> </v>
          </cell>
        </row>
        <row r="25140">
          <cell r="A25140" t="str">
            <v>GVF1A-80A0000-W69</v>
          </cell>
          <cell r="B25140" t="str">
            <v>Helmet,V-Gard 950,NV,wht,FTIII+FRolls-Ro</v>
          </cell>
          <cell r="C25140" t="str">
            <v xml:space="preserve"> </v>
          </cell>
        </row>
        <row r="25141">
          <cell r="A25141" t="str">
            <v>GVF1A-80A0000-X41</v>
          </cell>
          <cell r="B25141" t="str">
            <v>Helmet,V-Gard 950,NV,wht,FTIII+FDERANCOU</v>
          </cell>
          <cell r="C25141" t="str">
            <v xml:space="preserve"> </v>
          </cell>
        </row>
        <row r="25142">
          <cell r="A25142" t="str">
            <v>GVF1A-80A0000-Y89</v>
          </cell>
          <cell r="B25142" t="str">
            <v>Helmet,V-Gard 950,NV,wht,FTIII+F ENDEL E</v>
          </cell>
          <cell r="C25142" t="str">
            <v xml:space="preserve"> </v>
          </cell>
        </row>
        <row r="25143">
          <cell r="A25143" t="str">
            <v>GVF1A-80A0000-Z05</v>
          </cell>
          <cell r="B25143" t="str">
            <v>Helmet,V-Gard 950,NV,wht,FTIII+FSOCOTEC</v>
          </cell>
          <cell r="C25143" t="str">
            <v xml:space="preserve"> </v>
          </cell>
        </row>
        <row r="25144">
          <cell r="A25144" t="str">
            <v>GVF1A-80A000G-AW0</v>
          </cell>
          <cell r="B25144" t="str">
            <v>Helmet,V-Gard 950,NV,wht,FTIII+F algeco</v>
          </cell>
          <cell r="C25144" t="str">
            <v xml:space="preserve"> </v>
          </cell>
        </row>
        <row r="25145">
          <cell r="A25145" t="str">
            <v>GVF1A-80A000G-V16</v>
          </cell>
          <cell r="B25145" t="str">
            <v>Helmet,V-Gard 950,NV,wht,FTIII+FBWT</v>
          </cell>
          <cell r="C25145" t="str">
            <v xml:space="preserve"> </v>
          </cell>
        </row>
        <row r="25146">
          <cell r="A25146" t="str">
            <v>GVF1A-80A000G-V25</v>
          </cell>
          <cell r="B25146" t="str">
            <v>Helmet,V-Gard 950,NV,wht,FTIII+FVEOLIA E</v>
          </cell>
          <cell r="C25146" t="str">
            <v xml:space="preserve"> </v>
          </cell>
        </row>
        <row r="25147">
          <cell r="A25147" t="str">
            <v>GVF1A-80A000G-W44</v>
          </cell>
          <cell r="B25147" t="str">
            <v>Helmet,V-Gard 950,NV,wht,FTIII+F TOTAL</v>
          </cell>
          <cell r="C25147" t="str">
            <v xml:space="preserve"> </v>
          </cell>
        </row>
        <row r="25148">
          <cell r="A25148" t="str">
            <v>GVF1A-80A000G-X41</v>
          </cell>
          <cell r="B25148" t="str">
            <v>Helmet,V-Gard 950,NV,wht,FTIII+FDERANCOU</v>
          </cell>
          <cell r="C25148" t="str">
            <v xml:space="preserve"> </v>
          </cell>
        </row>
        <row r="25149">
          <cell r="A25149" t="str">
            <v>GVF1A-80A00G0-I31</v>
          </cell>
          <cell r="B25149" t="str">
            <v>Helmet,V-Gard 950,NV,wht,FTIII+FTERNA RE</v>
          </cell>
          <cell r="C25149" t="str">
            <v xml:space="preserve"> </v>
          </cell>
        </row>
        <row r="25150">
          <cell r="A25150" t="str">
            <v>GVF1A-80A050G-X41</v>
          </cell>
          <cell r="B25150" t="str">
            <v>Helmet,V-Gard 950,NV,wht,FTIII+F DERANCO</v>
          </cell>
          <cell r="C25150" t="str">
            <v xml:space="preserve"> </v>
          </cell>
        </row>
        <row r="25151">
          <cell r="A25151" t="str">
            <v>GVF1A-80A05G0-W09</v>
          </cell>
          <cell r="B25151" t="str">
            <v>Helmet,V-Gard 950,NV,wht,FTIII+FGIVAUDAN</v>
          </cell>
          <cell r="C25151" t="str">
            <v xml:space="preserve"> </v>
          </cell>
        </row>
        <row r="25152">
          <cell r="A25152" t="str">
            <v>GVF1A-90A000G-AK2</v>
          </cell>
          <cell r="B25152" t="str">
            <v>Helmet,V-Gard 950,NV,wht,FTIII+F EIFFAGE</v>
          </cell>
          <cell r="C25152" t="str">
            <v xml:space="preserve"> </v>
          </cell>
        </row>
        <row r="25153">
          <cell r="A25153" t="str">
            <v>GVF1A-90A000G-AP7</v>
          </cell>
          <cell r="B25153" t="str">
            <v>Helmet,V-Gard 950,NV,wht,FTIII+F EDF</v>
          </cell>
          <cell r="C25153" t="str">
            <v xml:space="preserve"> </v>
          </cell>
        </row>
        <row r="25154">
          <cell r="A25154" t="str">
            <v>GVF1A-90A00GG-V43</v>
          </cell>
          <cell r="B25154" t="str">
            <v>Helmet,V-Gard 950,NV,wht,FTIII+F GPMM</v>
          </cell>
          <cell r="C25154" t="str">
            <v xml:space="preserve"> </v>
          </cell>
        </row>
        <row r="25155">
          <cell r="A25155" t="str">
            <v>GVF1A-90A05HG-U80</v>
          </cell>
          <cell r="B25155" t="str">
            <v>Helmet,V-Gard 950,NV,wht,FTIII+FCLEMESSY</v>
          </cell>
          <cell r="C25155" t="str">
            <v xml:space="preserve"> </v>
          </cell>
        </row>
        <row r="25156">
          <cell r="A25156" t="str">
            <v>GVF3A-80A000G-X41</v>
          </cell>
          <cell r="B25156" t="str">
            <v>Helmet,V-Gard 950,NV,red,FTIII+FDERANCOU</v>
          </cell>
          <cell r="C25156" t="str">
            <v xml:space="preserve"> </v>
          </cell>
        </row>
        <row r="25157">
          <cell r="A25157" t="str">
            <v>GVF6A-80A05G0-Z81</v>
          </cell>
          <cell r="B25157" t="str">
            <v>Helmet,V-Gard 950,NV,orn,FTIII+F AXIMUM</v>
          </cell>
          <cell r="C25157" t="str">
            <v xml:space="preserve"> </v>
          </cell>
        </row>
        <row r="25158">
          <cell r="A25158" t="str">
            <v>GVF1A-90A00G0-000</v>
          </cell>
          <cell r="B25158" t="str">
            <v>Helmet,V-Gard 950,NV,wht,FTIII+F</v>
          </cell>
          <cell r="C25158" t="str">
            <v xml:space="preserve"> </v>
          </cell>
        </row>
        <row r="25159">
          <cell r="A25159" t="str">
            <v>GVF1A-90A0500-000</v>
          </cell>
          <cell r="B25159" t="str">
            <v>Helmet,V-Gard 950,NV,wht,FTIII+F</v>
          </cell>
          <cell r="C25159" t="str">
            <v xml:space="preserve"> </v>
          </cell>
        </row>
        <row r="25160">
          <cell r="A25160" t="str">
            <v>GVF5A-80A0000-BY3</v>
          </cell>
          <cell r="B25160" t="str">
            <v>Helmet,V-Gard 950,NV,blu,FTIII+F Mercer</v>
          </cell>
          <cell r="C25160" t="str">
            <v xml:space="preserve"> </v>
          </cell>
        </row>
        <row r="25161">
          <cell r="A25161" t="str">
            <v>GVF1A-80A0000-CD0</v>
          </cell>
          <cell r="B25161" t="str">
            <v>Helmet,V-Gard 950,NV,wht,FTIII+F Liberty</v>
          </cell>
          <cell r="C25161" t="str">
            <v xml:space="preserve"> </v>
          </cell>
        </row>
        <row r="25162">
          <cell r="A25162" t="str">
            <v>GVF1A-80A00H0-BC9</v>
          </cell>
          <cell r="B25162" t="str">
            <v>Helmet,V-Gard 950,NV,wht,FTIII+F dalkia</v>
          </cell>
          <cell r="C25162" t="str">
            <v xml:space="preserve"> </v>
          </cell>
        </row>
        <row r="25163">
          <cell r="A25163" t="str">
            <v>GVF5A-80A0000-BI3</v>
          </cell>
          <cell r="B25163" t="str">
            <v>Helmet,V-Gard 950,NV,blu,FTIII+F BRENNTA</v>
          </cell>
          <cell r="C25163" t="str">
            <v xml:space="preserve"> </v>
          </cell>
        </row>
        <row r="25164">
          <cell r="A25164" t="str">
            <v>GVF5A-80A0000-CC3</v>
          </cell>
          <cell r="B25164" t="str">
            <v>Helmet,V-Gard 950,NV,blu,FTIII+F Ardo Re</v>
          </cell>
          <cell r="C25164" t="str">
            <v xml:space="preserve"> </v>
          </cell>
        </row>
        <row r="25165">
          <cell r="A25165" t="str">
            <v>GVF5A-80A05G0-000</v>
          </cell>
          <cell r="B25165" t="str">
            <v>Helmet,V-Gard 950,NV,blu,FTIII+F</v>
          </cell>
          <cell r="C25165" t="str">
            <v xml:space="preserve"> </v>
          </cell>
        </row>
        <row r="25166">
          <cell r="A25166" t="str">
            <v>GVF2A-80A0000-T17</v>
          </cell>
          <cell r="B25166" t="str">
            <v>Helmet,V-Gard 950,NV,yel,FTIII+F S &amp; S E</v>
          </cell>
          <cell r="C25166" t="str">
            <v xml:space="preserve"> </v>
          </cell>
        </row>
        <row r="25167">
          <cell r="A25167" t="str">
            <v>GVF2A-80A0000-067</v>
          </cell>
          <cell r="B25167" t="str">
            <v>Helmet,V-Gard 950,NV,yel,FTIII+F SHELL</v>
          </cell>
          <cell r="C25167" t="str">
            <v xml:space="preserve"> </v>
          </cell>
        </row>
        <row r="25168">
          <cell r="A25168">
            <v>10019351</v>
          </cell>
          <cell r="B25168" t="str">
            <v>Holder for Motor L&amp;L</v>
          </cell>
          <cell r="C25168" t="str">
            <v xml:space="preserve"> </v>
          </cell>
        </row>
        <row r="25169">
          <cell r="A25169">
            <v>10029415</v>
          </cell>
          <cell r="B25169" t="str">
            <v>L&amp;L  Hub f.Wheel Blower</v>
          </cell>
          <cell r="C25169" t="str">
            <v xml:space="preserve"> </v>
          </cell>
        </row>
        <row r="25170">
          <cell r="A25170">
            <v>10082871</v>
          </cell>
          <cell r="B25170" t="str">
            <v>USB Stick MSA, 16 GB</v>
          </cell>
          <cell r="C25170" t="str">
            <v xml:space="preserve"> </v>
          </cell>
        </row>
        <row r="25171">
          <cell r="A25171">
            <v>10115231</v>
          </cell>
          <cell r="B25171" t="str">
            <v>TecBOS.Tech mod. read/write transponder</v>
          </cell>
          <cell r="C25171" t="str">
            <v xml:space="preserve"> </v>
          </cell>
        </row>
        <row r="25172">
          <cell r="A25172">
            <v>10123847</v>
          </cell>
          <cell r="B25172" t="str">
            <v>TecBOS.Admin Basic Software</v>
          </cell>
          <cell r="C25172" t="str">
            <v xml:space="preserve"> </v>
          </cell>
        </row>
        <row r="25173">
          <cell r="A25173">
            <v>10123850</v>
          </cell>
          <cell r="B25173" t="str">
            <v>TecBOS.Admin Professional initial licen.</v>
          </cell>
          <cell r="C25173" t="str">
            <v xml:space="preserve"> </v>
          </cell>
        </row>
        <row r="25174">
          <cell r="A25174">
            <v>10123852</v>
          </cell>
          <cell r="B25174" t="str">
            <v>TecBOS.Admin Professional subseq.licence</v>
          </cell>
          <cell r="C25174" t="str">
            <v xml:space="preserve"> </v>
          </cell>
        </row>
        <row r="25175">
          <cell r="A25175">
            <v>10123853</v>
          </cell>
          <cell r="B25175" t="str">
            <v>TecBOS. Admin Standard initial license</v>
          </cell>
          <cell r="C25175" t="str">
            <v xml:space="preserve"> </v>
          </cell>
        </row>
        <row r="25176">
          <cell r="A25176">
            <v>10123854</v>
          </cell>
          <cell r="B25176" t="str">
            <v>TecBOS.Admin Standard subsequent licen.</v>
          </cell>
          <cell r="C25176" t="str">
            <v xml:space="preserve"> </v>
          </cell>
        </row>
        <row r="25177">
          <cell r="A25177">
            <v>10123855</v>
          </cell>
          <cell r="B25177" t="str">
            <v>## TecBOS.Admin fire preve.initial lic</v>
          </cell>
          <cell r="C25177" t="str">
            <v xml:space="preserve"> </v>
          </cell>
        </row>
        <row r="25178">
          <cell r="A25178">
            <v>10123856</v>
          </cell>
          <cell r="B25178" t="str">
            <v>## TecBOS.Admin fire prevention subs lic</v>
          </cell>
          <cell r="C25178" t="str">
            <v xml:space="preserve"> </v>
          </cell>
        </row>
        <row r="25179">
          <cell r="A25179">
            <v>10123887</v>
          </cell>
          <cell r="B25179" t="str">
            <v>TecBOS sync single-mobile station/PC</v>
          </cell>
          <cell r="C25179" t="str">
            <v xml:space="preserve"> </v>
          </cell>
        </row>
        <row r="25180">
          <cell r="A25180">
            <v>10123888</v>
          </cell>
          <cell r="B25180" t="str">
            <v>TecBOS Subsidiary modul per subsidiary</v>
          </cell>
          <cell r="C25180" t="str">
            <v xml:space="preserve"> </v>
          </cell>
        </row>
        <row r="25181">
          <cell r="A25181">
            <v>10123911</v>
          </cell>
          <cell r="B25181" t="str">
            <v>TecBOS SW individual programming</v>
          </cell>
          <cell r="C25181" t="str">
            <v xml:space="preserve"> </v>
          </cell>
        </row>
        <row r="25182">
          <cell r="A25182">
            <v>10126009</v>
          </cell>
          <cell r="B25182" t="str">
            <v>TecBOS.Tech standard initial license</v>
          </cell>
          <cell r="C25182" t="str">
            <v xml:space="preserve"> </v>
          </cell>
        </row>
        <row r="25183">
          <cell r="A25183">
            <v>10126010</v>
          </cell>
          <cell r="B25183" t="str">
            <v>TecBOS.Tech Professional initial license</v>
          </cell>
          <cell r="C25183" t="str">
            <v xml:space="preserve"> </v>
          </cell>
        </row>
        <row r="25184">
          <cell r="A25184">
            <v>10126021</v>
          </cell>
          <cell r="B25184" t="str">
            <v>TecBOS.Tech Premium initial license</v>
          </cell>
          <cell r="C25184" t="str">
            <v xml:space="preserve"> </v>
          </cell>
        </row>
        <row r="25185">
          <cell r="A25185">
            <v>10126022</v>
          </cell>
          <cell r="B25185" t="str">
            <v>TecBOS.Tech standard subsequent license</v>
          </cell>
          <cell r="C25185" t="str">
            <v xml:space="preserve"> </v>
          </cell>
        </row>
        <row r="25186">
          <cell r="A25186">
            <v>10126023</v>
          </cell>
          <cell r="B25186" t="str">
            <v>TecBOS.Tech Professional subseq. license</v>
          </cell>
          <cell r="C25186" t="str">
            <v xml:space="preserve"> </v>
          </cell>
        </row>
        <row r="25187">
          <cell r="A25187">
            <v>10126024</v>
          </cell>
          <cell r="B25187" t="str">
            <v>TecBOS.Tech Premium subsequent licence</v>
          </cell>
          <cell r="C25187" t="str">
            <v xml:space="preserve"> </v>
          </cell>
        </row>
        <row r="25188">
          <cell r="A25188">
            <v>10126025</v>
          </cell>
          <cell r="B25188" t="str">
            <v>## TechBOS.Tech mobile working</v>
          </cell>
          <cell r="C25188" t="str">
            <v xml:space="preserve"> </v>
          </cell>
        </row>
        <row r="25189">
          <cell r="A25189">
            <v>10126830</v>
          </cell>
          <cell r="B25189" t="str">
            <v>TecBOS Data Interface SECUTEST</v>
          </cell>
          <cell r="C25189" t="str">
            <v xml:space="preserve"> </v>
          </cell>
        </row>
        <row r="25190">
          <cell r="A25190">
            <v>10145612</v>
          </cell>
          <cell r="B25190" t="str">
            <v>MSA Drinking Bottle 0,45 l</v>
          </cell>
          <cell r="C25190" t="str">
            <v xml:space="preserve"> </v>
          </cell>
        </row>
        <row r="25191">
          <cell r="A25191">
            <v>10147018</v>
          </cell>
          <cell r="B25191" t="str">
            <v>MSA Optical Mouse</v>
          </cell>
          <cell r="C25191" t="str">
            <v xml:space="preserve"> </v>
          </cell>
        </row>
        <row r="25192">
          <cell r="A25192">
            <v>10151214</v>
          </cell>
          <cell r="B25192" t="str">
            <v>Key Holder ALTAIR 2X</v>
          </cell>
          <cell r="C25192" t="str">
            <v xml:space="preserve"> </v>
          </cell>
        </row>
        <row r="25193">
          <cell r="A25193">
            <v>10153063</v>
          </cell>
          <cell r="B25193" t="str">
            <v>## TecBOS Sync-/Replication Server</v>
          </cell>
          <cell r="C25193" t="str">
            <v xml:space="preserve"> </v>
          </cell>
        </row>
        <row r="25194">
          <cell r="A25194">
            <v>10165871</v>
          </cell>
          <cell r="B25194" t="str">
            <v>MSA Laptop Backpack</v>
          </cell>
          <cell r="C25194" t="str">
            <v xml:space="preserve"> </v>
          </cell>
        </row>
        <row r="25195">
          <cell r="A25195">
            <v>10171181</v>
          </cell>
          <cell r="B25195" t="str">
            <v>## Torch TR-40</v>
          </cell>
          <cell r="C25195" t="str">
            <v xml:space="preserve"> </v>
          </cell>
        </row>
        <row r="25196">
          <cell r="A25196">
            <v>10173638</v>
          </cell>
          <cell r="B25196" t="str">
            <v>Terry cord gloves</v>
          </cell>
          <cell r="C25196" t="str">
            <v xml:space="preserve"> </v>
          </cell>
        </row>
        <row r="25197">
          <cell r="A25197">
            <v>10175580</v>
          </cell>
          <cell r="B25197" t="str">
            <v>Torch ATEX TS-24B</v>
          </cell>
          <cell r="C25197" t="str">
            <v xml:space="preserve"> </v>
          </cell>
        </row>
        <row r="25198">
          <cell r="A25198">
            <v>10175591</v>
          </cell>
          <cell r="B25198" t="str">
            <v>TORCH ATEX TR-24B</v>
          </cell>
          <cell r="C25198" t="str">
            <v xml:space="preserve"> </v>
          </cell>
        </row>
        <row r="25199">
          <cell r="A25199">
            <v>10175592</v>
          </cell>
          <cell r="B25199" t="str">
            <v>TORCH ATEX TS-26B</v>
          </cell>
          <cell r="C25199" t="str">
            <v xml:space="preserve"> </v>
          </cell>
        </row>
        <row r="25200">
          <cell r="A25200">
            <v>10175593</v>
          </cell>
          <cell r="B25200" t="str">
            <v>TORCH ATEX TR-26B</v>
          </cell>
          <cell r="C25200" t="str">
            <v xml:space="preserve"> </v>
          </cell>
        </row>
        <row r="25201">
          <cell r="A25201">
            <v>10177391</v>
          </cell>
          <cell r="B25201" t="str">
            <v>MSA Powerbank</v>
          </cell>
          <cell r="C25201" t="str">
            <v xml:space="preserve"> </v>
          </cell>
        </row>
        <row r="25202">
          <cell r="A25202" t="str">
            <v>A-0444</v>
          </cell>
          <cell r="B25202" t="str">
            <v>Brass Airturbo Baylight 'Ex'</v>
          </cell>
          <cell r="C25202" t="str">
            <v xml:space="preserve"> </v>
          </cell>
        </row>
        <row r="25203">
          <cell r="A25203" t="str">
            <v>D4010387</v>
          </cell>
          <cell r="B25203" t="str">
            <v>HiPress Gasket 8x4x3</v>
          </cell>
          <cell r="C25203" t="str">
            <v xml:space="preserve"> </v>
          </cell>
        </row>
        <row r="25204">
          <cell r="A25204" t="str">
            <v>D5135047-SP</v>
          </cell>
          <cell r="B25204" t="str">
            <v>Exhalation Valve Closure 3S/CPS,Spare TH</v>
          </cell>
          <cell r="C25204" t="str">
            <v xml:space="preserve"> </v>
          </cell>
        </row>
        <row r="25205">
          <cell r="A25205" t="str">
            <v>D6105015</v>
          </cell>
          <cell r="B25205" t="str">
            <v>L&amp;L  Clamp D 410 ventilation system</v>
          </cell>
          <cell r="C25205" t="str">
            <v xml:space="preserve"> </v>
          </cell>
        </row>
        <row r="25206">
          <cell r="A25206" t="str">
            <v>D6105019</v>
          </cell>
          <cell r="B25206" t="str">
            <v>##L&amp;L  Blade fan  380V</v>
          </cell>
          <cell r="C25206" t="str">
            <v xml:space="preserve"> </v>
          </cell>
        </row>
        <row r="25207">
          <cell r="A25207" t="str">
            <v>D6105026</v>
          </cell>
          <cell r="B25207" t="str">
            <v>L&amp;L  Screen, stainless steel, 58 dia.</v>
          </cell>
          <cell r="C25207" t="str">
            <v xml:space="preserve"> </v>
          </cell>
        </row>
        <row r="25208">
          <cell r="A25208" t="str">
            <v>D6105050</v>
          </cell>
          <cell r="B25208" t="str">
            <v>## L&amp;L  Motor protection switch, Ex</v>
          </cell>
          <cell r="C25208" t="str">
            <v xml:space="preserve"> </v>
          </cell>
        </row>
        <row r="25209">
          <cell r="A25209" t="str">
            <v>D6105062</v>
          </cell>
          <cell r="B25209" t="str">
            <v>## L&amp;L  Protect. screen  ventila. system</v>
          </cell>
          <cell r="C25209" t="str">
            <v xml:space="preserve"> </v>
          </cell>
        </row>
        <row r="25210">
          <cell r="A25210" t="str">
            <v>D6105066</v>
          </cell>
          <cell r="B25210" t="str">
            <v>##L&amp;L  Flange Holder f. ventilat. system</v>
          </cell>
          <cell r="C25210" t="str">
            <v xml:space="preserve"> </v>
          </cell>
        </row>
        <row r="25211">
          <cell r="A25211" t="str">
            <v>D6105094</v>
          </cell>
          <cell r="B25211" t="str">
            <v>## L&amp;L  Plug EN-CEE, Ex</v>
          </cell>
          <cell r="C25211" t="str">
            <v xml:space="preserve"> </v>
          </cell>
        </row>
        <row r="25212">
          <cell r="A25212" t="str">
            <v>D6105095</v>
          </cell>
          <cell r="B25212" t="str">
            <v>## L&amp;L  Socket EN-CEE, Ex (BBC)</v>
          </cell>
          <cell r="C25212" t="str">
            <v xml:space="preserve"> </v>
          </cell>
        </row>
        <row r="25213">
          <cell r="A25213" t="str">
            <v>D6105703</v>
          </cell>
          <cell r="B25213" t="str">
            <v>## L&amp;L  Foam generating assembly 4bar</v>
          </cell>
          <cell r="C25213" t="str">
            <v xml:space="preserve"> </v>
          </cell>
        </row>
        <row r="25214">
          <cell r="A25214" t="str">
            <v>D6105704</v>
          </cell>
          <cell r="B25214" t="str">
            <v>L&amp;L  Foam generating assembly 8 bar</v>
          </cell>
          <cell r="C25214" t="str">
            <v xml:space="preserve"> </v>
          </cell>
        </row>
        <row r="25215">
          <cell r="A25215" t="str">
            <v>D6105911</v>
          </cell>
          <cell r="B25215" t="str">
            <v>L&amp;L  Injector, assembly f.foam generator</v>
          </cell>
          <cell r="C25215" t="str">
            <v xml:space="preserve"> </v>
          </cell>
        </row>
        <row r="25216">
          <cell r="A25216" t="str">
            <v>D6105926</v>
          </cell>
          <cell r="B25216" t="str">
            <v>L&amp;L  Cone screen, ass. f. foam generator</v>
          </cell>
          <cell r="C25216" t="str">
            <v xml:space="preserve"> </v>
          </cell>
        </row>
        <row r="25217">
          <cell r="A25217" t="str">
            <v>D6105942</v>
          </cell>
          <cell r="B25217" t="str">
            <v>L&amp;L  Concentrating screen, assembly</v>
          </cell>
          <cell r="C25217" t="str">
            <v xml:space="preserve"> </v>
          </cell>
        </row>
        <row r="25218">
          <cell r="A25218" t="str">
            <v>D6105953</v>
          </cell>
          <cell r="B25218" t="str">
            <v>## L&amp;L  Foam generator, set</v>
          </cell>
          <cell r="C25218" t="str">
            <v xml:space="preserve"> </v>
          </cell>
        </row>
        <row r="25219">
          <cell r="A25219" t="str">
            <v>D6105961</v>
          </cell>
          <cell r="B25219" t="str">
            <v>## L&amp;L Stainless Steel screen Pkg.  12</v>
          </cell>
          <cell r="C25219" t="str">
            <v xml:space="preserve"> </v>
          </cell>
        </row>
        <row r="25220">
          <cell r="A25220" t="str">
            <v>D6105963</v>
          </cell>
          <cell r="B25220" t="str">
            <v>L&amp;L  Injector gasket, set</v>
          </cell>
          <cell r="C25220" t="str">
            <v xml:space="preserve"> </v>
          </cell>
        </row>
        <row r="25221">
          <cell r="A25221" t="str">
            <v>D6105964</v>
          </cell>
          <cell r="B25221" t="str">
            <v>L&amp;L  Accessories set, foam generator</v>
          </cell>
          <cell r="C25221" t="str">
            <v xml:space="preserve"> </v>
          </cell>
        </row>
        <row r="25222">
          <cell r="A25222" t="str">
            <v>D6105967</v>
          </cell>
          <cell r="B25222" t="str">
            <v>L&amp;L  Plastic duct 25m</v>
          </cell>
          <cell r="C25222" t="str">
            <v xml:space="preserve"> </v>
          </cell>
        </row>
        <row r="25223">
          <cell r="A25223" t="str">
            <v>D6105968</v>
          </cell>
          <cell r="B25223" t="str">
            <v>L&amp;L  Plastic duct 10m</v>
          </cell>
          <cell r="C25223" t="str">
            <v xml:space="preserve"> </v>
          </cell>
        </row>
        <row r="25224">
          <cell r="A25224" t="str">
            <v>D6105969</v>
          </cell>
          <cell r="B25224" t="str">
            <v>L&amp;L  Plastic duct 20m</v>
          </cell>
          <cell r="C25224" t="str">
            <v xml:space="preserve"> </v>
          </cell>
        </row>
        <row r="25225">
          <cell r="A25225" t="str">
            <v>D6105971</v>
          </cell>
          <cell r="B25225" t="str">
            <v>## L&amp;L  Cable pole change EN-CEE, Ex</v>
          </cell>
          <cell r="C25225" t="str">
            <v xml:space="preserve"> </v>
          </cell>
        </row>
        <row r="25226">
          <cell r="A25226" t="str">
            <v>D8010052</v>
          </cell>
          <cell r="B25226" t="str">
            <v>Currugated duct</v>
          </cell>
          <cell r="C25226" t="str">
            <v xml:space="preserve"> </v>
          </cell>
        </row>
        <row r="25227">
          <cell r="A25227" t="str">
            <v>GA1600-BB01</v>
          </cell>
          <cell r="B25227" t="str">
            <v>F1SF Champagne bucket metal with gold Sa</v>
          </cell>
          <cell r="C25227" t="str">
            <v xml:space="preserve"> </v>
          </cell>
        </row>
        <row r="25228">
          <cell r="A25228" t="str">
            <v>GA1600-BB35</v>
          </cell>
          <cell r="B25228" t="str">
            <v>F1SF Champagne  metal coat. FP gold</v>
          </cell>
          <cell r="C25228" t="str">
            <v xml:space="preserve"> </v>
          </cell>
        </row>
        <row r="25229">
          <cell r="A25229" t="str">
            <v>GA1600-IT01</v>
          </cell>
          <cell r="B25229" t="str">
            <v>F1SF Champagne bucket blue FP SP gold</v>
          </cell>
          <cell r="C25229" t="str">
            <v xml:space="preserve"> </v>
          </cell>
        </row>
        <row r="25230">
          <cell r="A25230" t="str">
            <v>GA1600-NJ01</v>
          </cell>
          <cell r="B25230" t="str">
            <v>F1SF Champagne bucket black FP SP gold</v>
          </cell>
          <cell r="C25230" t="str">
            <v xml:space="preserve"> </v>
          </cell>
        </row>
        <row r="25231">
          <cell r="A25231" t="str">
            <v>GA1600-RE01</v>
          </cell>
          <cell r="B25231" t="str">
            <v>F1SF Champagne bucket red FP SP gold</v>
          </cell>
          <cell r="C25231" t="str">
            <v xml:space="preserve"> </v>
          </cell>
        </row>
        <row r="25232">
          <cell r="A25232" t="str">
            <v>GA7220C-NNM</v>
          </cell>
          <cell r="B25232" t="str">
            <v>LH250-20C gris mat M</v>
          </cell>
          <cell r="C25232" t="str">
            <v xml:space="preserve"> </v>
          </cell>
        </row>
        <row r="25233">
          <cell r="A25233" t="str">
            <v>GA7220C-NNXXL</v>
          </cell>
          <cell r="B25233" t="str">
            <v>LH250-20C gris mat XXL</v>
          </cell>
          <cell r="C25233" t="str">
            <v xml:space="preserve"> </v>
          </cell>
        </row>
        <row r="25234">
          <cell r="A25234" t="str">
            <v>GA72255-NCM</v>
          </cell>
          <cell r="B25234" t="str">
            <v>LH250-255 gris mét M</v>
          </cell>
          <cell r="C25234" t="str">
            <v xml:space="preserve"> </v>
          </cell>
        </row>
        <row r="25235">
          <cell r="A25235" t="str">
            <v>GA72255-NCXXL</v>
          </cell>
          <cell r="B25235" t="str">
            <v>LH250-255 gris mét XXL</v>
          </cell>
          <cell r="C25235" t="str">
            <v xml:space="preserve"> </v>
          </cell>
        </row>
        <row r="25236">
          <cell r="A25236" t="str">
            <v>GA72A60-REM</v>
          </cell>
          <cell r="B25236" t="str">
            <v>LH250-A60 rouge M</v>
          </cell>
          <cell r="C25236" t="str">
            <v xml:space="preserve"> </v>
          </cell>
        </row>
        <row r="25237">
          <cell r="A25237" t="str">
            <v>GA8824</v>
          </cell>
          <cell r="B25237" t="str">
            <v>Mesh crown, ARCH</v>
          </cell>
          <cell r="C25237" t="str">
            <v xml:space="preserve"> </v>
          </cell>
        </row>
        <row r="25238">
          <cell r="A25238" t="str">
            <v>GA8825-JJ</v>
          </cell>
          <cell r="B25238" t="str">
            <v>Suspension system, ARCH, shock V, Tan</v>
          </cell>
          <cell r="C25238" t="str">
            <v xml:space="preserve"> </v>
          </cell>
        </row>
        <row r="25239">
          <cell r="A25239" t="str">
            <v>GA8825-NA</v>
          </cell>
          <cell r="B25239" t="str">
            <v>Suspension system, ARCH, shock V, black</v>
          </cell>
          <cell r="C25239" t="str">
            <v xml:space="preserve"> </v>
          </cell>
        </row>
        <row r="25240">
          <cell r="A25240" t="str">
            <v>GA8825-VV</v>
          </cell>
          <cell r="B25240" t="str">
            <v>Suspension system, ARCH, shock V,N.green</v>
          </cell>
          <cell r="C25240" t="str">
            <v xml:space="preserve"> </v>
          </cell>
        </row>
        <row r="25241">
          <cell r="A25241" t="str">
            <v>GA8826-JJ</v>
          </cell>
          <cell r="B25241" t="str">
            <v>Mask adapter, ARCH, ULMER 79Q, Tan, pr</v>
          </cell>
          <cell r="C25241" t="str">
            <v xml:space="preserve"> </v>
          </cell>
        </row>
        <row r="25242">
          <cell r="A25242" t="str">
            <v>GA8826-NA</v>
          </cell>
          <cell r="B25242" t="str">
            <v>Oxygen mask adapter, ARCH, ULMER 79Q, pr</v>
          </cell>
          <cell r="C25242" t="str">
            <v xml:space="preserve"> </v>
          </cell>
        </row>
        <row r="25243">
          <cell r="A25243" t="str">
            <v>GA8826-VV</v>
          </cell>
          <cell r="B25243" t="str">
            <v>Mask adapter, ARCH, ULMER 79Q, green, pr</v>
          </cell>
          <cell r="C25243" t="str">
            <v xml:space="preserve"> </v>
          </cell>
        </row>
        <row r="25244">
          <cell r="A25244" t="str">
            <v>GAA2121100001-BH04</v>
          </cell>
          <cell r="B25244" t="str">
            <v>F1SF EN443 2008 blanc PA lis nickel</v>
          </cell>
          <cell r="C25244" t="str">
            <v xml:space="preserve"> </v>
          </cell>
        </row>
        <row r="25245">
          <cell r="A25245" t="str">
            <v>GAA2121100001-BH32</v>
          </cell>
          <cell r="B25245" t="str">
            <v>F1SF EN443 2008 blanc PA lis photol.</v>
          </cell>
          <cell r="C25245" t="str">
            <v xml:space="preserve"> </v>
          </cell>
        </row>
        <row r="25246">
          <cell r="A25246" t="str">
            <v>GAA2121100001-BH33</v>
          </cell>
          <cell r="B25246" t="str">
            <v>F1SF EN443 2008 blanc PA lis orange</v>
          </cell>
          <cell r="C25246" t="str">
            <v xml:space="preserve"> </v>
          </cell>
        </row>
        <row r="25247">
          <cell r="A25247" t="str">
            <v>GAA2121100001-BH74</v>
          </cell>
          <cell r="B25247" t="str">
            <v>F1SF EN443 2008 blanc PA lis rouge</v>
          </cell>
          <cell r="C25247" t="str">
            <v xml:space="preserve"> </v>
          </cell>
        </row>
        <row r="25248">
          <cell r="A25248" t="str">
            <v>GAA2121100001-BR32</v>
          </cell>
          <cell r="B25248" t="str">
            <v>F1SF EN443 2008 métal v.sp. PA lis photo</v>
          </cell>
          <cell r="C25248" t="str">
            <v xml:space="preserve"> </v>
          </cell>
        </row>
        <row r="25249">
          <cell r="A25249" t="str">
            <v>GAA2121100001-BR33</v>
          </cell>
          <cell r="B25249" t="str">
            <v>F1SF EN443 2008 métal v.sp. PA lis orang</v>
          </cell>
          <cell r="C25249" t="str">
            <v xml:space="preserve"> </v>
          </cell>
        </row>
        <row r="25250">
          <cell r="A25250" t="str">
            <v>GAA2121100001-JD32</v>
          </cell>
          <cell r="B25250" t="str">
            <v>F1SF EN443 2008 jaune PA lis photol.</v>
          </cell>
          <cell r="C25250" t="str">
            <v xml:space="preserve"> </v>
          </cell>
        </row>
        <row r="25251">
          <cell r="A25251" t="str">
            <v>GAA2121100001-JD33</v>
          </cell>
          <cell r="B25251" t="str">
            <v>F1SF EN443 2008 jaune PA lis orange</v>
          </cell>
          <cell r="C25251" t="str">
            <v xml:space="preserve"> </v>
          </cell>
        </row>
        <row r="25252">
          <cell r="A25252" t="str">
            <v>GAA2121100001-JD74</v>
          </cell>
          <cell r="B25252" t="str">
            <v>F1SF EN443 2008 jaune PA lis rouge</v>
          </cell>
          <cell r="C25252" t="str">
            <v xml:space="preserve"> </v>
          </cell>
        </row>
        <row r="25253">
          <cell r="A25253" t="str">
            <v>GAA2121100001-JL04</v>
          </cell>
          <cell r="B25253" t="str">
            <v>F1SF EN443 2008 jaune fluo PA lis nickel</v>
          </cell>
          <cell r="C25253" t="str">
            <v xml:space="preserve"> </v>
          </cell>
        </row>
        <row r="25254">
          <cell r="A25254" t="str">
            <v>GAA2121100001-JL32</v>
          </cell>
          <cell r="B25254" t="str">
            <v>F1SF EN443 2008 jaune fluo PA lis photol</v>
          </cell>
          <cell r="C25254" t="str">
            <v xml:space="preserve"> </v>
          </cell>
        </row>
        <row r="25255">
          <cell r="A25255" t="str">
            <v>GAA2121100001-JL33</v>
          </cell>
          <cell r="B25255" t="str">
            <v>F1SF EN443 2008 jaune fluo PA lis orange</v>
          </cell>
          <cell r="C25255" t="str">
            <v xml:space="preserve"> </v>
          </cell>
        </row>
        <row r="25256">
          <cell r="A25256" t="str">
            <v>GAA2121100001-JL74</v>
          </cell>
          <cell r="B25256" t="str">
            <v>F1SF EN443 2008 jaune fluo PA lis rouge</v>
          </cell>
          <cell r="C25256" t="str">
            <v xml:space="preserve"> </v>
          </cell>
        </row>
        <row r="25257">
          <cell r="A25257" t="str">
            <v>LL-629/360</v>
          </cell>
          <cell r="B25257" t="str">
            <v>Voltage Booster - 2X36W 24V 360Deg</v>
          </cell>
          <cell r="C25257" t="str">
            <v xml:space="preserve"> </v>
          </cell>
        </row>
        <row r="25258">
          <cell r="A25258" t="str">
            <v>LN-5535</v>
          </cell>
          <cell r="B25258" t="str">
            <v>Industrial 48V Fluorescent Leadlamp 2x36</v>
          </cell>
          <cell r="C25258" t="str">
            <v xml:space="preserve"> </v>
          </cell>
        </row>
        <row r="25259">
          <cell r="A25259" t="str">
            <v>WF300SHMSY10ATX230</v>
          </cell>
          <cell r="B25259" t="str">
            <v>LED Floodlite 10M SY Cable 230V ATX Plug</v>
          </cell>
          <cell r="C25259" t="str">
            <v xml:space="preserve"> </v>
          </cell>
        </row>
        <row r="25260">
          <cell r="A25260" t="str">
            <v>Z01</v>
          </cell>
          <cell r="B25260" t="str">
            <v>Freight Charges Standard</v>
          </cell>
          <cell r="C25260" t="str">
            <v xml:space="preserve"> </v>
          </cell>
        </row>
        <row r="25261">
          <cell r="A25261" t="str">
            <v>Z02</v>
          </cell>
          <cell r="B25261" t="str">
            <v>Additional Charge Express Freight</v>
          </cell>
          <cell r="C25261" t="str">
            <v xml:space="preserve"> </v>
          </cell>
        </row>
        <row r="25262">
          <cell r="A25262" t="str">
            <v>Z03</v>
          </cell>
          <cell r="B25262" t="str">
            <v>Additional Charge DangerousGoods Freight</v>
          </cell>
          <cell r="C25262" t="str">
            <v xml:space="preserve"> </v>
          </cell>
        </row>
        <row r="25263">
          <cell r="A25263">
            <v>10055878</v>
          </cell>
          <cell r="B25263" t="str">
            <v>Lanyard Keychain MSA</v>
          </cell>
          <cell r="C25263" t="str">
            <v xml:space="preserve"> </v>
          </cell>
        </row>
        <row r="25264">
          <cell r="A25264">
            <v>10173813</v>
          </cell>
          <cell r="B25264" t="str">
            <v>Microphone Assy 145 cm</v>
          </cell>
          <cell r="C25264" t="str">
            <v xml:space="preserve"> </v>
          </cell>
        </row>
        <row r="25265">
          <cell r="A25265">
            <v>10173819</v>
          </cell>
          <cell r="B25265" t="str">
            <v>Maintenance kit EN52001AEN</v>
          </cell>
          <cell r="C25265" t="str">
            <v xml:space="preserve"> </v>
          </cell>
        </row>
        <row r="25266">
          <cell r="A25266" t="str">
            <v>GA1600-NJ35</v>
          </cell>
          <cell r="B25266" t="str">
            <v>Champagne bucket F1SF, Black FP gold</v>
          </cell>
          <cell r="C25266" t="str">
            <v xml:space="preserve"> </v>
          </cell>
        </row>
        <row r="25267">
          <cell r="A25267" t="str">
            <v>GA1600-VF01</v>
          </cell>
          <cell r="B25267" t="str">
            <v>F1SF Champagne bucket photo FP SP gold</v>
          </cell>
          <cell r="C25267" t="str">
            <v xml:space="preserve"> </v>
          </cell>
        </row>
        <row r="25268">
          <cell r="A25268">
            <v>10068293</v>
          </cell>
          <cell r="B25268" t="str">
            <v>CPS  inner glove size 10, spare, 1 pa TH</v>
          </cell>
          <cell r="C25268" t="str">
            <v xml:space="preserve"> </v>
          </cell>
        </row>
        <row r="25269">
          <cell r="A25269">
            <v>10092113</v>
          </cell>
          <cell r="B25269" t="str">
            <v>CPS Outer glove, Size 10 spare TH</v>
          </cell>
          <cell r="C25269" t="str">
            <v xml:space="preserve"> </v>
          </cell>
        </row>
        <row r="25270">
          <cell r="A25270">
            <v>10094665</v>
          </cell>
          <cell r="B25270" t="str">
            <v>TH CPS Antifog lens ET, replacement</v>
          </cell>
          <cell r="C25270" t="str">
            <v xml:space="preserve"> </v>
          </cell>
        </row>
        <row r="25271">
          <cell r="A25271">
            <v>10118000</v>
          </cell>
          <cell r="B25271" t="str">
            <v xml:space="preserve"> CPS Spanner for suit valves TH</v>
          </cell>
          <cell r="C25271" t="str">
            <v xml:space="preserve"> </v>
          </cell>
        </row>
        <row r="25272">
          <cell r="A25272">
            <v>10120653</v>
          </cell>
          <cell r="B25272" t="str">
            <v>CPS suit valve spanner set TH</v>
          </cell>
          <cell r="C25272" t="str">
            <v xml:space="preserve"> </v>
          </cell>
        </row>
        <row r="25273">
          <cell r="A25273" t="str">
            <v>10032164-BUND</v>
          </cell>
          <cell r="B25273" t="str">
            <v>KLAR-PILOT FLUID SUPER PLUS, BUND</v>
          </cell>
          <cell r="C25273" t="str">
            <v xml:space="preserve"> </v>
          </cell>
        </row>
        <row r="25274">
          <cell r="A25274" t="str">
            <v>10120653-BUND</v>
          </cell>
          <cell r="B25274" t="str">
            <v>CPS suit valve spanner set BUND TH</v>
          </cell>
          <cell r="C25274" t="str">
            <v xml:space="preserve"> </v>
          </cell>
        </row>
        <row r="25275">
          <cell r="A25275" t="str">
            <v>D3020063</v>
          </cell>
          <cell r="B25275" t="str">
            <v>CPS  Cover sleeve for boots TH</v>
          </cell>
          <cell r="C25275" t="str">
            <v xml:space="preserve"> </v>
          </cell>
        </row>
        <row r="25276">
          <cell r="A25276" t="str">
            <v>D3022050-SP</v>
          </cell>
          <cell r="B25276" t="str">
            <v>CPS  Lubricant stick for zipper,Spare TH</v>
          </cell>
          <cell r="C25276" t="str">
            <v xml:space="preserve"> </v>
          </cell>
        </row>
        <row r="25277">
          <cell r="A25277" t="str">
            <v>D3022076-SP</v>
          </cell>
          <cell r="B25277" t="str">
            <v>CPS  Gasket 40 x 30 x 1 (4x) TH</v>
          </cell>
          <cell r="C25277" t="str">
            <v xml:space="preserve"> </v>
          </cell>
        </row>
        <row r="25278">
          <cell r="A25278" t="str">
            <v>D3022180</v>
          </cell>
          <cell r="B25278" t="str">
            <v>Syntheso W zipper lubricant spray</v>
          </cell>
          <cell r="C25278" t="str">
            <v xml:space="preserve"> SYNTHESO W spray do suwaka</v>
          </cell>
        </row>
        <row r="25279">
          <cell r="A25279" t="str">
            <v>D3022213</v>
          </cell>
          <cell r="B25279" t="str">
            <v>CPS Storage bag 750x2300mm WxL TH</v>
          </cell>
          <cell r="C25279" t="str">
            <v xml:space="preserve"> </v>
          </cell>
        </row>
        <row r="25280">
          <cell r="A25280" t="str">
            <v>D3022705</v>
          </cell>
          <cell r="B25280" t="str">
            <v>CPS  ReplacementBoots,S. 46/47 TH</v>
          </cell>
          <cell r="C25280" t="str">
            <v xml:space="preserve"> </v>
          </cell>
        </row>
        <row r="25281">
          <cell r="A25281" t="str">
            <v>D3022716</v>
          </cell>
          <cell r="B25281" t="str">
            <v>## CPS Vautex SL  Repair kit</v>
          </cell>
          <cell r="C25281" t="str">
            <v xml:space="preserve"> </v>
          </cell>
        </row>
        <row r="25282">
          <cell r="A25282" t="str">
            <v>D3022719</v>
          </cell>
          <cell r="B25282" t="str">
            <v>CPS  Cotton inner gloves, 5 pair TH</v>
          </cell>
          <cell r="C25282" t="str">
            <v xml:space="preserve"> </v>
          </cell>
        </row>
        <row r="25283">
          <cell r="A25283" t="str">
            <v>D3022901</v>
          </cell>
          <cell r="B25283" t="str">
            <v>CPS  Adapter cap</v>
          </cell>
          <cell r="C25283" t="str">
            <v xml:space="preserve"> </v>
          </cell>
        </row>
        <row r="25284">
          <cell r="A25284" t="str">
            <v>D3022908-BUND</v>
          </cell>
          <cell r="B25284" t="str">
            <v>CPS  Suit hanger</v>
          </cell>
          <cell r="C25284" t="str">
            <v xml:space="preserve"> </v>
          </cell>
        </row>
        <row r="25285">
          <cell r="A25285" t="str">
            <v>D5135924</v>
          </cell>
          <cell r="B25285" t="str">
            <v>CPS  Exhalation valve, assembly [TH]</v>
          </cell>
          <cell r="C25285" t="str">
            <v xml:space="preserve"> </v>
          </cell>
        </row>
        <row r="25286">
          <cell r="A25286">
            <v>10110560</v>
          </cell>
          <cell r="B25286" t="str">
            <v>## TecBOS GeoGrid Runtime License</v>
          </cell>
          <cell r="C25286" t="str">
            <v xml:space="preserve"> </v>
          </cell>
        </row>
        <row r="25287">
          <cell r="A25287">
            <v>10123848</v>
          </cell>
          <cell r="B25287" t="str">
            <v>TecBOS.Admin Premium initial license</v>
          </cell>
          <cell r="C25287" t="str">
            <v xml:space="preserve"> </v>
          </cell>
        </row>
        <row r="25288">
          <cell r="A25288">
            <v>10123849</v>
          </cell>
          <cell r="B25288" t="str">
            <v>TecBOS.Admin Premium subsequent license</v>
          </cell>
          <cell r="C25288" t="str">
            <v xml:space="preserve"> </v>
          </cell>
        </row>
        <row r="25289">
          <cell r="A25289" t="str">
            <v>D3052715</v>
          </cell>
          <cell r="B25289" t="str">
            <v>## Suit, disposable, large</v>
          </cell>
          <cell r="C25289" t="str">
            <v xml:space="preserve"> </v>
          </cell>
        </row>
        <row r="25290">
          <cell r="A25290" t="str">
            <v>E0008962</v>
          </cell>
          <cell r="B25290" t="str">
            <v>TPQ, Inspection and verification</v>
          </cell>
          <cell r="C25290" t="str">
            <v xml:space="preserve"> </v>
          </cell>
        </row>
        <row r="25291">
          <cell r="A25291">
            <v>10023262</v>
          </cell>
          <cell r="B25291" t="str">
            <v>## CPS Vautex Elite 3S-L-P</v>
          </cell>
          <cell r="C25291" t="str">
            <v xml:space="preserve"> </v>
          </cell>
        </row>
        <row r="25292">
          <cell r="A25292">
            <v>10070171</v>
          </cell>
          <cell r="B25292" t="str">
            <v>##CPS Vaut. Elite ET ATO 1-1-1-1-0-0-0-0</v>
          </cell>
          <cell r="C25292" t="str">
            <v xml:space="preserve"> </v>
          </cell>
        </row>
        <row r="25293">
          <cell r="A25293">
            <v>10070172</v>
          </cell>
          <cell r="B25293" t="str">
            <v>## CPS Vautex Elite ET  2-1-2-2-0-0-0-0</v>
          </cell>
          <cell r="C25293" t="str">
            <v xml:space="preserve"> </v>
          </cell>
        </row>
        <row r="25294">
          <cell r="A25294">
            <v>10084227</v>
          </cell>
          <cell r="B25294" t="str">
            <v>Bag with pocket for kit Pro</v>
          </cell>
          <cell r="C25294" t="str">
            <v xml:space="preserve"> </v>
          </cell>
        </row>
        <row r="25295">
          <cell r="A25295" t="str">
            <v>D3020826</v>
          </cell>
          <cell r="B25295" t="str">
            <v>## CPS Vautex Elite S</v>
          </cell>
          <cell r="C25295" t="str">
            <v xml:space="preserve"> </v>
          </cell>
        </row>
        <row r="25296">
          <cell r="A25296" t="str">
            <v>D3020851</v>
          </cell>
          <cell r="B25296" t="str">
            <v>## CPS Vautex-Elite 3S-L</v>
          </cell>
          <cell r="C25296" t="str">
            <v xml:space="preserve"> </v>
          </cell>
        </row>
        <row r="25297">
          <cell r="A25297" t="str">
            <v>D3020895</v>
          </cell>
          <cell r="B25297" t="str">
            <v>## CPS Chempion Elite S ET</v>
          </cell>
          <cell r="C25297" t="str">
            <v xml:space="preserve"> </v>
          </cell>
        </row>
        <row r="25298">
          <cell r="A25298" t="str">
            <v>D3022800</v>
          </cell>
          <cell r="B25298" t="str">
            <v>CPS  leak tester [TH ]</v>
          </cell>
          <cell r="C25298" t="str">
            <v xml:space="preserve"> </v>
          </cell>
        </row>
        <row r="25299">
          <cell r="A25299" t="str">
            <v>GA1473</v>
          </cell>
          <cell r="B25299" t="str">
            <v>NiMH battery for XP LED recharg lamp</v>
          </cell>
          <cell r="C25299" t="str">
            <v xml:space="preserve"> </v>
          </cell>
        </row>
        <row r="25300">
          <cell r="A25300" t="str">
            <v>GA1600-BB30</v>
          </cell>
          <cell r="B25300" t="str">
            <v>F1SF Champagne  metal coat. FP BSPP gold</v>
          </cell>
          <cell r="C25300" t="str">
            <v xml:space="preserve"> </v>
          </cell>
        </row>
        <row r="25301">
          <cell r="A25301" t="str">
            <v>GA1600-RE11</v>
          </cell>
          <cell r="B25301" t="str">
            <v>F1SF Champagne bucket red FP Marsei.gold</v>
          </cell>
          <cell r="C25301" t="str">
            <v xml:space="preserve"> </v>
          </cell>
        </row>
        <row r="25302">
          <cell r="A25302" t="str">
            <v>GA200203</v>
          </cell>
          <cell r="B25302" t="str">
            <v>LAMPE 200203 XENON PILES 2C</v>
          </cell>
          <cell r="C25302" t="str">
            <v xml:space="preserve"> </v>
          </cell>
        </row>
        <row r="25303">
          <cell r="A25303" t="str">
            <v>GA90818211</v>
          </cell>
          <cell r="B25303" t="str">
            <v>PILE ALCALINE 9V</v>
          </cell>
          <cell r="C25303" t="str">
            <v xml:space="preserve"> </v>
          </cell>
        </row>
        <row r="25304">
          <cell r="A25304" t="str">
            <v>GAPCA07102</v>
          </cell>
          <cell r="B25304" t="str">
            <v>bulbs 1,5V pour lampe 200203</v>
          </cell>
          <cell r="C25304" t="str">
            <v xml:space="preserve"> </v>
          </cell>
        </row>
        <row r="25305">
          <cell r="A25305" t="str">
            <v>ZG260008</v>
          </cell>
          <cell r="B25305" t="str">
            <v>Fixed-Charge for Minimum Order</v>
          </cell>
          <cell r="C25305" t="str">
            <v xml:space="preserve"> </v>
          </cell>
        </row>
        <row r="25306">
          <cell r="A25306" t="str">
            <v>ZG260018</v>
          </cell>
          <cell r="B25306" t="str">
            <v>Invoicing of Administrative Costs</v>
          </cell>
          <cell r="C25306" t="str">
            <v xml:space="preserve"> </v>
          </cell>
        </row>
        <row r="25307">
          <cell r="A25307">
            <v>10010938</v>
          </cell>
          <cell r="B25307" t="str">
            <v>## CPS Vautex Elite S with marking</v>
          </cell>
          <cell r="C25307" t="str">
            <v xml:space="preserve"> </v>
          </cell>
        </row>
        <row r="25308">
          <cell r="A25308">
            <v>10015300</v>
          </cell>
          <cell r="B25308" t="str">
            <v>## CPS Vautex Elite repl.lens,dualairsys</v>
          </cell>
          <cell r="C25308" t="str">
            <v xml:space="preserve"> </v>
          </cell>
        </row>
        <row r="25309">
          <cell r="A25309">
            <v>10015796</v>
          </cell>
          <cell r="B25309" t="str">
            <v>## CPS Chempion Elite SZ w/external ID m</v>
          </cell>
          <cell r="C25309" t="str">
            <v xml:space="preserve"> </v>
          </cell>
        </row>
        <row r="25310">
          <cell r="A25310">
            <v>10022613</v>
          </cell>
          <cell r="B25310" t="str">
            <v>## CPS Vautex Elite S (Expert) w/access.</v>
          </cell>
          <cell r="C25310" t="str">
            <v xml:space="preserve"> </v>
          </cell>
        </row>
        <row r="25311">
          <cell r="A25311">
            <v>10024508</v>
          </cell>
          <cell r="B25311" t="str">
            <v>ARCTIC GLOVE, SIZE 10</v>
          </cell>
          <cell r="C25311" t="str">
            <v xml:space="preserve"> </v>
          </cell>
        </row>
        <row r="25312">
          <cell r="A25312">
            <v>10047933</v>
          </cell>
          <cell r="B25312" t="str">
            <v>## CSA Vautex SL  Poster, englisch</v>
          </cell>
          <cell r="C25312" t="str">
            <v xml:space="preserve"> </v>
          </cell>
        </row>
        <row r="25313">
          <cell r="A25313">
            <v>10053171</v>
          </cell>
          <cell r="B25313" t="str">
            <v>## CPS Replacement Boots, Size 43/44</v>
          </cell>
          <cell r="C25313" t="str">
            <v xml:space="preserve"> </v>
          </cell>
        </row>
        <row r="25314">
          <cell r="A25314">
            <v>10053172</v>
          </cell>
          <cell r="B25314" t="str">
            <v>## CPS Replacement Boots, Size 45</v>
          </cell>
          <cell r="C25314" t="str">
            <v xml:space="preserve"> </v>
          </cell>
        </row>
        <row r="25315">
          <cell r="A25315">
            <v>10068292</v>
          </cell>
          <cell r="B25315" t="str">
            <v>## CPS  inner glove size 9, spare 1 pair</v>
          </cell>
          <cell r="C25315" t="str">
            <v xml:space="preserve"> </v>
          </cell>
        </row>
        <row r="25316">
          <cell r="A25316">
            <v>10070173</v>
          </cell>
          <cell r="B25316" t="str">
            <v>## CPS Vautex Elite ET   3-1-3-3-0-0-0-0</v>
          </cell>
          <cell r="C25316" t="str">
            <v xml:space="preserve"> </v>
          </cell>
        </row>
        <row r="25317">
          <cell r="A25317">
            <v>10073541</v>
          </cell>
          <cell r="B25317" t="str">
            <v>## Protective Suit limited use XXXL</v>
          </cell>
          <cell r="C25317" t="str">
            <v xml:space="preserve"> </v>
          </cell>
        </row>
        <row r="25318">
          <cell r="A25318">
            <v>10073542</v>
          </cell>
          <cell r="B25318" t="str">
            <v>## Protective Suit limited use XXL</v>
          </cell>
          <cell r="C25318" t="str">
            <v xml:space="preserve"> </v>
          </cell>
        </row>
        <row r="25319">
          <cell r="A25319">
            <v>10073543</v>
          </cell>
          <cell r="B25319" t="str">
            <v>## Protective Suit limited use XL</v>
          </cell>
          <cell r="C25319" t="str">
            <v xml:space="preserve"> </v>
          </cell>
        </row>
        <row r="25320">
          <cell r="A25320">
            <v>10073544</v>
          </cell>
          <cell r="B25320" t="str">
            <v>## Protective Suit limited use L</v>
          </cell>
          <cell r="C25320" t="str">
            <v xml:space="preserve"> </v>
          </cell>
        </row>
        <row r="25321">
          <cell r="A25321">
            <v>10073545</v>
          </cell>
          <cell r="B25321" t="str">
            <v>## Protective Suit limited use  M</v>
          </cell>
          <cell r="C25321" t="str">
            <v xml:space="preserve"> </v>
          </cell>
        </row>
        <row r="25322">
          <cell r="A25322">
            <v>10073546</v>
          </cell>
          <cell r="B25322" t="str">
            <v>## Protective Suit limited use S</v>
          </cell>
          <cell r="C25322" t="str">
            <v xml:space="preserve"> </v>
          </cell>
        </row>
        <row r="25323">
          <cell r="A25323">
            <v>10077601</v>
          </cell>
          <cell r="B25323" t="str">
            <v>Dual System Suit Pass Thru Spare TH</v>
          </cell>
          <cell r="C25323" t="str">
            <v xml:space="preserve"> </v>
          </cell>
        </row>
        <row r="25324">
          <cell r="A25324">
            <v>10080482</v>
          </cell>
          <cell r="B25324" t="str">
            <v>## CPS Vautex Elite ET Size M, Dual</v>
          </cell>
          <cell r="C25324" t="str">
            <v xml:space="preserve"> </v>
          </cell>
        </row>
        <row r="25325">
          <cell r="A25325">
            <v>10080483</v>
          </cell>
          <cell r="B25325" t="str">
            <v>## CPS Vautex Elite ET Size L, Dual</v>
          </cell>
          <cell r="C25325" t="str">
            <v xml:space="preserve"> </v>
          </cell>
        </row>
        <row r="25326">
          <cell r="A25326">
            <v>10080484</v>
          </cell>
          <cell r="B25326" t="str">
            <v>## CPS Vautex Elite ETSize XL, Dual</v>
          </cell>
          <cell r="C25326" t="str">
            <v xml:space="preserve"> </v>
          </cell>
        </row>
        <row r="25327">
          <cell r="A25327">
            <v>10092112</v>
          </cell>
          <cell r="B25327" t="str">
            <v>## CPS  Outer glove, Size 9 spare</v>
          </cell>
          <cell r="C25327" t="str">
            <v xml:space="preserve"> </v>
          </cell>
        </row>
        <row r="25328">
          <cell r="A25328">
            <v>10098450</v>
          </cell>
          <cell r="B25328" t="str">
            <v>## CPS Airline Hose 30cm Stäubli Conn.</v>
          </cell>
          <cell r="C25328" t="str">
            <v xml:space="preserve"> </v>
          </cell>
        </row>
        <row r="25329">
          <cell r="A25329">
            <v>10100089</v>
          </cell>
          <cell r="B25329" t="str">
            <v>## CPS  Tube sleeve, 5 pairs,replacement</v>
          </cell>
          <cell r="C25329" t="str">
            <v xml:space="preserve"> </v>
          </cell>
        </row>
        <row r="25330">
          <cell r="A25330">
            <v>10101062</v>
          </cell>
          <cell r="B25330" t="str">
            <v>CPS  Decont. connection,assbly TH</v>
          </cell>
          <cell r="C25330" t="str">
            <v xml:space="preserve"> </v>
          </cell>
        </row>
        <row r="25331">
          <cell r="A25331">
            <v>10101895</v>
          </cell>
          <cell r="B25331" t="str">
            <v>## CPS  SCBA 360 cover,5 pcs,replacement</v>
          </cell>
          <cell r="C25331" t="str">
            <v xml:space="preserve"> </v>
          </cell>
        </row>
        <row r="25332">
          <cell r="A25332">
            <v>10113655</v>
          </cell>
          <cell r="B25332" t="str">
            <v>## CPS protective hood for lens</v>
          </cell>
          <cell r="C25332" t="str">
            <v xml:space="preserve"> </v>
          </cell>
        </row>
        <row r="25333">
          <cell r="A25333">
            <v>10119305</v>
          </cell>
          <cell r="B25333" t="str">
            <v>## CPS Vautex Elite ET  2-1-2-2-0-1-0-0</v>
          </cell>
          <cell r="C25333" t="str">
            <v xml:space="preserve"> </v>
          </cell>
        </row>
        <row r="25334">
          <cell r="A25334">
            <v>10120791</v>
          </cell>
          <cell r="B25334" t="str">
            <v>CPS Valve housing and slide ring 10x TH</v>
          </cell>
          <cell r="C25334" t="str">
            <v xml:space="preserve"> </v>
          </cell>
        </row>
        <row r="25335">
          <cell r="A25335">
            <v>10123693</v>
          </cell>
          <cell r="B25335" t="str">
            <v>## Quick Start Guide Vautex Elite ET</v>
          </cell>
          <cell r="C25335" t="str">
            <v xml:space="preserve"> </v>
          </cell>
        </row>
        <row r="25336">
          <cell r="A25336">
            <v>10123695</v>
          </cell>
          <cell r="B25336" t="str">
            <v>## Quick Guide Vautex SL+ET Dual Airline</v>
          </cell>
          <cell r="C25336" t="str">
            <v xml:space="preserve"> </v>
          </cell>
        </row>
        <row r="25337">
          <cell r="A25337">
            <v>10123697</v>
          </cell>
          <cell r="B25337" t="str">
            <v>## Quick Guide Vautex SL+ET DualLVS600-D</v>
          </cell>
          <cell r="C25337" t="str">
            <v xml:space="preserve"> </v>
          </cell>
        </row>
        <row r="25338">
          <cell r="A25338">
            <v>10123698</v>
          </cell>
          <cell r="B25338" t="str">
            <v>## Quick Guide Vautex SL+ ET Dual SCBA</v>
          </cell>
          <cell r="C25338" t="str">
            <v xml:space="preserve"> </v>
          </cell>
        </row>
        <row r="25339">
          <cell r="A25339">
            <v>10144803</v>
          </cell>
          <cell r="B25339" t="str">
            <v>## CPS outer Glove size 11, spare</v>
          </cell>
          <cell r="C25339" t="str">
            <v xml:space="preserve"> </v>
          </cell>
        </row>
        <row r="25340">
          <cell r="A25340">
            <v>10147900</v>
          </cell>
          <cell r="B25340" t="str">
            <v>## CPS Vautex Elite-M-1b-3S-V-CombiAir</v>
          </cell>
          <cell r="C25340" t="str">
            <v xml:space="preserve"> </v>
          </cell>
        </row>
        <row r="25341">
          <cell r="A25341">
            <v>10150211</v>
          </cell>
          <cell r="B25341" t="str">
            <v>## CD INSTRUCTIONS FOR USE Vautex SL+ ET</v>
          </cell>
          <cell r="C25341" t="str">
            <v xml:space="preserve"> </v>
          </cell>
        </row>
        <row r="25342">
          <cell r="A25342">
            <v>10155114</v>
          </cell>
          <cell r="B25342" t="str">
            <v>LED GREEN, SCATTERGOOD &amp; JOHNSON</v>
          </cell>
          <cell r="C25342" t="str">
            <v xml:space="preserve"> </v>
          </cell>
        </row>
        <row r="25343">
          <cell r="A25343">
            <v>10155116</v>
          </cell>
          <cell r="B25343" t="str">
            <v>LED YELLOW, SCATTERGOOD &amp; JOHNSON</v>
          </cell>
          <cell r="C25343" t="str">
            <v xml:space="preserve"> </v>
          </cell>
        </row>
        <row r="25344">
          <cell r="A25344">
            <v>10155117</v>
          </cell>
          <cell r="B25344" t="str">
            <v>LED RED, SCATTERGOOD &amp; JOHNSON</v>
          </cell>
          <cell r="C25344" t="str">
            <v xml:space="preserve"> </v>
          </cell>
        </row>
        <row r="25345">
          <cell r="A25345">
            <v>10155118</v>
          </cell>
          <cell r="B25345" t="str">
            <v>BASE TERMINAL BLK, SCATTERGOOD &amp; JOHN</v>
          </cell>
          <cell r="C25345" t="str">
            <v xml:space="preserve"> </v>
          </cell>
        </row>
        <row r="25346">
          <cell r="A25346">
            <v>10155119</v>
          </cell>
          <cell r="B25346" t="str">
            <v>WALL BRACKET , SCATTERGOOD &amp; JOHN</v>
          </cell>
          <cell r="C25346" t="str">
            <v xml:space="preserve"> </v>
          </cell>
        </row>
        <row r="25347">
          <cell r="A25347">
            <v>10155120</v>
          </cell>
          <cell r="B25347" t="str">
            <v>SIREN , SCATTERGOOD &amp; JOHN</v>
          </cell>
          <cell r="C25347" t="str">
            <v xml:space="preserve"> </v>
          </cell>
        </row>
        <row r="25348">
          <cell r="A25348">
            <v>10165277</v>
          </cell>
          <cell r="B25348" t="str">
            <v>EMO PUSH BUTTON</v>
          </cell>
          <cell r="C25348" t="str">
            <v xml:space="preserve"> </v>
          </cell>
        </row>
        <row r="25349">
          <cell r="A25349">
            <v>10165279</v>
          </cell>
          <cell r="B25349" t="str">
            <v>EMO PUSH BUTTON ENCLOSURE</v>
          </cell>
          <cell r="C25349" t="str">
            <v xml:space="preserve"> </v>
          </cell>
        </row>
        <row r="25350">
          <cell r="A25350">
            <v>10165280</v>
          </cell>
          <cell r="B25350" t="str">
            <v>CONTACT BLOCK</v>
          </cell>
          <cell r="C25350" t="str">
            <v xml:space="preserve"> </v>
          </cell>
        </row>
        <row r="25351">
          <cell r="A25351" t="str">
            <v>CH110310</v>
          </cell>
          <cell r="B25351" t="str">
            <v>PSU P1700 CL 2611 CMP</v>
          </cell>
          <cell r="C25351" t="str">
            <v xml:space="preserve"> </v>
          </cell>
        </row>
        <row r="25352">
          <cell r="A25352" t="str">
            <v>D0006805</v>
          </cell>
          <cell r="B25352" t="str">
            <v>L&amp;L  Ball, 12mm diameter</v>
          </cell>
          <cell r="C25352" t="str">
            <v xml:space="preserve"> </v>
          </cell>
        </row>
        <row r="25353">
          <cell r="A25353" t="str">
            <v>D0009176</v>
          </cell>
          <cell r="B25353" t="str">
            <v>## L&amp;L  Cable 5x1, 5mm²</v>
          </cell>
          <cell r="C25353" t="str">
            <v xml:space="preserve"> </v>
          </cell>
        </row>
        <row r="25354">
          <cell r="A25354" t="str">
            <v>D0011554-SP</v>
          </cell>
          <cell r="B25354" t="str">
            <v>## CPS Worm thread clamp 90-110 (1 pair)</v>
          </cell>
          <cell r="C25354" t="str">
            <v xml:space="preserve"> </v>
          </cell>
        </row>
        <row r="25355">
          <cell r="A25355" t="str">
            <v>D0120831</v>
          </cell>
          <cell r="B25355" t="str">
            <v>## CPS  Carrying case</v>
          </cell>
          <cell r="C25355" t="str">
            <v xml:space="preserve"> </v>
          </cell>
        </row>
        <row r="25356">
          <cell r="A25356" t="str">
            <v>D0998201</v>
          </cell>
          <cell r="B25356" t="str">
            <v>## CPS Vautex SL  Poster, german</v>
          </cell>
          <cell r="C25356" t="str">
            <v xml:space="preserve"> </v>
          </cell>
        </row>
        <row r="25357">
          <cell r="A25357" t="str">
            <v>D0998203</v>
          </cell>
          <cell r="B25357" t="str">
            <v>## CPS Chempion Elite  Poster</v>
          </cell>
          <cell r="C25357" t="str">
            <v xml:space="preserve"> </v>
          </cell>
        </row>
        <row r="25358">
          <cell r="A25358" t="str">
            <v>D3020701</v>
          </cell>
          <cell r="B25358" t="str">
            <v>## CPS backpack reinforcement, new</v>
          </cell>
          <cell r="C25358" t="str">
            <v xml:space="preserve"> </v>
          </cell>
        </row>
        <row r="25359">
          <cell r="A25359" t="str">
            <v>D3020807</v>
          </cell>
          <cell r="B25359" t="str">
            <v>## CPS Vautex, Trainer Suit</v>
          </cell>
          <cell r="C25359" t="str">
            <v xml:space="preserve"> </v>
          </cell>
        </row>
        <row r="25360">
          <cell r="A25360" t="str">
            <v>D3020867</v>
          </cell>
          <cell r="B25360" t="str">
            <v>## CPS Vautex Elite S (Expert)</v>
          </cell>
          <cell r="C25360" t="str">
            <v xml:space="preserve"> </v>
          </cell>
        </row>
        <row r="25361">
          <cell r="A25361" t="str">
            <v>D3020894</v>
          </cell>
          <cell r="B25361" t="str">
            <v>## CPS Chempion Trainer</v>
          </cell>
          <cell r="C25361" t="str">
            <v xml:space="preserve"> </v>
          </cell>
        </row>
        <row r="25362">
          <cell r="A25362" t="str">
            <v>D3020896</v>
          </cell>
          <cell r="B25362" t="str">
            <v>## CPS CHEMPION SUPER</v>
          </cell>
          <cell r="C25362" t="str">
            <v xml:space="preserve"> </v>
          </cell>
        </row>
        <row r="25363">
          <cell r="A25363" t="str">
            <v>D3022001-SP</v>
          </cell>
          <cell r="B25363" t="str">
            <v>CPS 3S mask lens frame TH</v>
          </cell>
          <cell r="C25363" t="str">
            <v xml:space="preserve"> </v>
          </cell>
        </row>
        <row r="25364">
          <cell r="A25364" t="str">
            <v>D3022002-SP</v>
          </cell>
          <cell r="B25364" t="str">
            <v>CPS 3S mask cover frame TH</v>
          </cell>
          <cell r="C25364" t="str">
            <v xml:space="preserve"> </v>
          </cell>
        </row>
        <row r="25365">
          <cell r="A25365" t="str">
            <v>D3022078-SP</v>
          </cell>
          <cell r="B25365" t="str">
            <v>## CPS Rubber ring Ø 97mm (4 pcs)</v>
          </cell>
          <cell r="C25365" t="str">
            <v xml:space="preserve"> </v>
          </cell>
        </row>
        <row r="25366">
          <cell r="A25366" t="str">
            <v>D3022141</v>
          </cell>
          <cell r="B25366" t="str">
            <v>## CPS  Boot ring</v>
          </cell>
          <cell r="C25366" t="str">
            <v xml:space="preserve"> </v>
          </cell>
        </row>
        <row r="25367">
          <cell r="A25367" t="str">
            <v>D3022190</v>
          </cell>
          <cell r="B25367" t="str">
            <v>CPS Clamp,Sleeve,Connector Piece Mask TH</v>
          </cell>
          <cell r="C25367" t="str">
            <v xml:space="preserve"> </v>
          </cell>
        </row>
        <row r="25368">
          <cell r="A25368" t="str">
            <v>D3022701</v>
          </cell>
          <cell r="B25368" t="str">
            <v>3S lens frame, kit, spare for CPS 3S TH</v>
          </cell>
          <cell r="C25368" t="str">
            <v xml:space="preserve"> </v>
          </cell>
        </row>
        <row r="25369">
          <cell r="A25369" t="str">
            <v>D3022707</v>
          </cell>
          <cell r="B25369" t="str">
            <v>## CPS  Test adapter</v>
          </cell>
          <cell r="C25369" t="str">
            <v xml:space="preserve"> </v>
          </cell>
        </row>
        <row r="25370">
          <cell r="A25370" t="str">
            <v>D3022708</v>
          </cell>
          <cell r="B25370" t="str">
            <v>## CPS  Reinforcing ring, spare</v>
          </cell>
          <cell r="C25370" t="str">
            <v xml:space="preserve"> </v>
          </cell>
        </row>
        <row r="25371">
          <cell r="A25371" t="str">
            <v>D3022710</v>
          </cell>
          <cell r="B25371" t="str">
            <v>## CPS  Tool kit for replaceable lens</v>
          </cell>
          <cell r="C25371" t="str">
            <v xml:space="preserve"> </v>
          </cell>
        </row>
        <row r="25372">
          <cell r="A25372" t="str">
            <v>D3022713</v>
          </cell>
          <cell r="B25372" t="str">
            <v>## CPS  Visor, spare</v>
          </cell>
          <cell r="C25372" t="str">
            <v xml:space="preserve"> </v>
          </cell>
        </row>
        <row r="25373">
          <cell r="A25373" t="str">
            <v>D3022714</v>
          </cell>
          <cell r="B25373" t="str">
            <v>## CPS  Safety Boots,  11,  PVC, spare</v>
          </cell>
          <cell r="C25373" t="str">
            <v xml:space="preserve"> </v>
          </cell>
        </row>
        <row r="25374">
          <cell r="A25374" t="str">
            <v>D3022717</v>
          </cell>
          <cell r="B25374" t="str">
            <v>CPS  Com.can f.valve leak test TH</v>
          </cell>
          <cell r="C25374" t="str">
            <v xml:space="preserve"> </v>
          </cell>
        </row>
        <row r="25375">
          <cell r="A25375" t="str">
            <v>D3022721</v>
          </cell>
          <cell r="B25375" t="str">
            <v>## CPS  Inner glove size 11, spare, 1pa</v>
          </cell>
          <cell r="C25375" t="str">
            <v xml:space="preserve"> </v>
          </cell>
        </row>
        <row r="25376">
          <cell r="A25376" t="str">
            <v>D3022728</v>
          </cell>
          <cell r="B25376" t="str">
            <v>## CPS  Cover anti fog lens, 5/pack.</v>
          </cell>
          <cell r="C25376" t="str">
            <v xml:space="preserve"> </v>
          </cell>
        </row>
        <row r="25377">
          <cell r="A25377" t="str">
            <v>D3022729</v>
          </cell>
          <cell r="B25377" t="str">
            <v>## CPS Vautex Elite Repair kit</v>
          </cell>
          <cell r="C25377" t="str">
            <v xml:space="preserve"> </v>
          </cell>
        </row>
        <row r="25378">
          <cell r="A25378" t="str">
            <v>D3022755</v>
          </cell>
          <cell r="B25378" t="str">
            <v>CPS  Dual Air System, assembly 7 bar TH</v>
          </cell>
          <cell r="C25378" t="str">
            <v xml:space="preserve"> </v>
          </cell>
        </row>
        <row r="25379">
          <cell r="A25379" t="str">
            <v>D3022801</v>
          </cell>
          <cell r="B25379" t="str">
            <v>## PS  Adhesive Sticker No.: 0</v>
          </cell>
          <cell r="C25379" t="str">
            <v xml:space="preserve"> </v>
          </cell>
        </row>
        <row r="25380">
          <cell r="A25380" t="str">
            <v>D3022802</v>
          </cell>
          <cell r="B25380" t="str">
            <v>## CPS  Adhesive Sticker No.: 1</v>
          </cell>
          <cell r="C25380" t="str">
            <v xml:space="preserve"> </v>
          </cell>
        </row>
        <row r="25381">
          <cell r="A25381" t="str">
            <v>D3022803</v>
          </cell>
          <cell r="B25381" t="str">
            <v>## CPS  Adhesive Sticker No.: 2</v>
          </cell>
          <cell r="C25381" t="str">
            <v xml:space="preserve"> </v>
          </cell>
        </row>
        <row r="25382">
          <cell r="A25382" t="str">
            <v>D3022804</v>
          </cell>
          <cell r="B25382" t="str">
            <v>## CPS  Adhesive Sticker No.: 3</v>
          </cell>
          <cell r="C25382" t="str">
            <v xml:space="preserve"> </v>
          </cell>
        </row>
        <row r="25383">
          <cell r="A25383" t="str">
            <v>D3022805</v>
          </cell>
          <cell r="B25383" t="str">
            <v>## CPS  Adhesive Sticker No.: 4</v>
          </cell>
          <cell r="C25383" t="str">
            <v xml:space="preserve"> </v>
          </cell>
        </row>
        <row r="25384">
          <cell r="A25384" t="str">
            <v>D3022806</v>
          </cell>
          <cell r="B25384" t="str">
            <v>## CPS  Adhesive Sticker No.: 5</v>
          </cell>
          <cell r="C25384" t="str">
            <v xml:space="preserve"> </v>
          </cell>
        </row>
        <row r="25385">
          <cell r="A25385" t="str">
            <v>D3022807</v>
          </cell>
          <cell r="B25385" t="str">
            <v>## CPS  Adhesive Sticker No.: 6</v>
          </cell>
          <cell r="C25385" t="str">
            <v xml:space="preserve"> </v>
          </cell>
        </row>
        <row r="25386">
          <cell r="A25386" t="str">
            <v>D3022808</v>
          </cell>
          <cell r="B25386" t="str">
            <v>## CPS  Adhesive Sticker No.: 7</v>
          </cell>
          <cell r="C25386" t="str">
            <v xml:space="preserve"> </v>
          </cell>
        </row>
        <row r="25387">
          <cell r="A25387" t="str">
            <v>D3022809</v>
          </cell>
          <cell r="B25387" t="str">
            <v>## CPS  Adhesive Sticker No.: 8</v>
          </cell>
          <cell r="C25387" t="str">
            <v xml:space="preserve"> </v>
          </cell>
        </row>
        <row r="25388">
          <cell r="A25388" t="str">
            <v>D3022810</v>
          </cell>
          <cell r="B25388" t="str">
            <v>## CPS  Adhesive Sticker No.: 9</v>
          </cell>
          <cell r="C25388" t="str">
            <v xml:space="preserve"> </v>
          </cell>
        </row>
        <row r="25389">
          <cell r="A25389" t="str">
            <v>D3022900</v>
          </cell>
          <cell r="B25389" t="str">
            <v>CPS Suit mask  3S, spare [TH ]</v>
          </cell>
          <cell r="C25389" t="str">
            <v xml:space="preserve"> </v>
          </cell>
        </row>
        <row r="25390">
          <cell r="A25390" t="str">
            <v>D3022908</v>
          </cell>
          <cell r="B25390" t="str">
            <v>CPS  Suit hanger TH</v>
          </cell>
          <cell r="C25390" t="str">
            <v xml:space="preserve"> </v>
          </cell>
        </row>
        <row r="25391">
          <cell r="A25391" t="str">
            <v>D3022923</v>
          </cell>
          <cell r="B25391" t="str">
            <v>CPS capsule spring manometer</v>
          </cell>
          <cell r="C25391" t="str">
            <v xml:space="preserve"> </v>
          </cell>
        </row>
        <row r="25392">
          <cell r="A25392" t="str">
            <v>D3024275</v>
          </cell>
          <cell r="B25392" t="str">
            <v>## CPS  Zipper 160/8cm, Viton</v>
          </cell>
          <cell r="C25392" t="str">
            <v xml:space="preserve"> </v>
          </cell>
        </row>
        <row r="25393">
          <cell r="A25393" t="str">
            <v>D3052716</v>
          </cell>
          <cell r="B25393" t="str">
            <v>## Suit, disposable, XL</v>
          </cell>
          <cell r="C25393" t="str">
            <v xml:space="preserve"> </v>
          </cell>
        </row>
        <row r="25394">
          <cell r="A25394" t="str">
            <v>D3052739</v>
          </cell>
          <cell r="B25394" t="str">
            <v>## Suit, disposable, XXL</v>
          </cell>
          <cell r="C25394" t="str">
            <v xml:space="preserve"> </v>
          </cell>
        </row>
        <row r="25395">
          <cell r="A25395" t="str">
            <v>GA1600-BB6N</v>
          </cell>
          <cell r="B25395" t="str">
            <v>Champagne bucket SF met. Manchester gold</v>
          </cell>
          <cell r="C25395" t="str">
            <v xml:space="preserve"> </v>
          </cell>
        </row>
        <row r="25396">
          <cell r="A25396" t="str">
            <v>GA1600A</v>
          </cell>
          <cell r="B25396" t="str">
            <v>CHAMPAGNE/ICE BUCKET,"FIREFIGHTER" VERS.</v>
          </cell>
          <cell r="C25396" t="str">
            <v xml:space="preserve"> </v>
          </cell>
        </row>
        <row r="25397">
          <cell r="A25397">
            <v>7001</v>
          </cell>
          <cell r="B25397" t="str">
            <v>##EYE/FACE WASH MOD.7001</v>
          </cell>
          <cell r="C25397" t="str">
            <v xml:space="preserve"> </v>
          </cell>
        </row>
        <row r="25398">
          <cell r="A25398">
            <v>7500</v>
          </cell>
          <cell r="B25398" t="str">
            <v>##EMERGENCY EYE- AND FACE WASH PORTABLE</v>
          </cell>
          <cell r="C25398" t="str">
            <v xml:space="preserve"> </v>
          </cell>
        </row>
        <row r="25399">
          <cell r="A25399">
            <v>7501</v>
          </cell>
          <cell r="B25399" t="str">
            <v>##EYE WASH MOD. 7501</v>
          </cell>
          <cell r="C25399" t="str">
            <v xml:space="preserve"> </v>
          </cell>
        </row>
        <row r="25400">
          <cell r="A25400">
            <v>8200</v>
          </cell>
          <cell r="B25400" t="str">
            <v>##"OMNI-FLOW, EYE/FACE &amp; SHOWER, MOD. 82</v>
          </cell>
          <cell r="C25400" t="str">
            <v xml:space="preserve"> </v>
          </cell>
        </row>
        <row r="25401">
          <cell r="A25401">
            <v>10017463</v>
          </cell>
          <cell r="B25401" t="str">
            <v>## CPS Vautex Elite S w/ accessories</v>
          </cell>
          <cell r="C25401" t="str">
            <v xml:space="preserve"> </v>
          </cell>
        </row>
        <row r="25402">
          <cell r="A25402">
            <v>10150602</v>
          </cell>
          <cell r="B25402" t="str">
            <v>LUMINATOR, CAP LAMP, HEAVY DUTY</v>
          </cell>
          <cell r="C25402" t="str">
            <v xml:space="preserve"> </v>
          </cell>
        </row>
        <row r="25403">
          <cell r="A25403">
            <v>10153261</v>
          </cell>
          <cell r="B25403" t="str">
            <v>SINGLE CHARGER STAND, LUMINATOR</v>
          </cell>
          <cell r="C25403" t="str">
            <v xml:space="preserve"> </v>
          </cell>
        </row>
        <row r="25404">
          <cell r="A25404">
            <v>10153262</v>
          </cell>
          <cell r="B25404" t="str">
            <v>CHARGER POWER SUPPLY, LUMINATOR</v>
          </cell>
          <cell r="C25404" t="str">
            <v xml:space="preserve"> </v>
          </cell>
        </row>
        <row r="25405">
          <cell r="A25405">
            <v>10160408</v>
          </cell>
          <cell r="B25405" t="str">
            <v>Alwit Visor</v>
          </cell>
          <cell r="C25405" t="str">
            <v xml:space="preserve"> </v>
          </cell>
        </row>
        <row r="25406">
          <cell r="A25406">
            <v>10175120</v>
          </cell>
          <cell r="B25406" t="str">
            <v>Torch ATEX Zone 0 R-55H c/w charger</v>
          </cell>
          <cell r="C25406" t="str">
            <v xml:space="preserve"> </v>
          </cell>
        </row>
        <row r="25407">
          <cell r="A25407">
            <v>10181416</v>
          </cell>
          <cell r="B25407" t="str">
            <v>849-1415-555816</v>
          </cell>
          <cell r="C25407" t="str">
            <v xml:space="preserve"> </v>
          </cell>
        </row>
        <row r="25408">
          <cell r="A25408">
            <v>10186918</v>
          </cell>
          <cell r="B25408" t="str">
            <v>TORCIA MOD. R-55 ANGOLO RETTO, ZONA 0, C</v>
          </cell>
          <cell r="C25408" t="str">
            <v xml:space="preserve"> </v>
          </cell>
        </row>
        <row r="25409">
          <cell r="A25409">
            <v>2082889</v>
          </cell>
          <cell r="B25409" t="str">
            <v>##FONTANELLA LAVAOCCHI PORTATILE MOD. 76</v>
          </cell>
          <cell r="C25409" t="str">
            <v xml:space="preserve"> </v>
          </cell>
        </row>
        <row r="25410">
          <cell r="A25410" t="str">
            <v>8330 AXION</v>
          </cell>
          <cell r="B25410" t="str">
            <v>##EYE WASH MOD. 8330 AXION</v>
          </cell>
          <cell r="C25410" t="str">
            <v xml:space="preserve"> </v>
          </cell>
        </row>
        <row r="25411">
          <cell r="A25411" t="str">
            <v>A-0445</v>
          </cell>
          <cell r="B25411" t="str">
            <v>LAMP AIRTURBO A-0445</v>
          </cell>
          <cell r="C25411" t="str">
            <v xml:space="preserve"> </v>
          </cell>
        </row>
        <row r="25412">
          <cell r="A25412" t="str">
            <v>A-1130</v>
          </cell>
          <cell r="B25412" t="str">
            <v>BULB-12V 55W TUNGSTEN HALOGEN P/N A-1130</v>
          </cell>
          <cell r="C25412" t="str">
            <v xml:space="preserve"> </v>
          </cell>
        </row>
        <row r="25413">
          <cell r="A25413" t="str">
            <v>A-129</v>
          </cell>
          <cell r="B25413" t="str">
            <v>BULB 24V 250W TUNGSTEN HALOGEN</v>
          </cell>
          <cell r="C25413" t="str">
            <v xml:space="preserve"> </v>
          </cell>
        </row>
        <row r="25414">
          <cell r="A25414" t="str">
            <v>A-300</v>
          </cell>
          <cell r="B25414" t="str">
            <v>TRIPOD FLEXIBLE FOR TURBOLITE</v>
          </cell>
          <cell r="C25414" t="str">
            <v xml:space="preserve"> </v>
          </cell>
        </row>
        <row r="25415">
          <cell r="A25415" t="str">
            <v>A-908</v>
          </cell>
          <cell r="B25415" t="str">
            <v>GLASS TUBE WITH BAYONET CLIP</v>
          </cell>
          <cell r="C25415" t="str">
            <v xml:space="preserve"> </v>
          </cell>
        </row>
        <row r="25416">
          <cell r="A25416" t="str">
            <v>A-TL45A</v>
          </cell>
          <cell r="B25416" t="str">
            <v>LAMP TURBOLITE A-TL45A</v>
          </cell>
          <cell r="C25416" t="str">
            <v xml:space="preserve"> </v>
          </cell>
        </row>
        <row r="25417">
          <cell r="A25417" t="str">
            <v>A-TL45B</v>
          </cell>
          <cell r="B25417" t="str">
            <v>LAMP TURBOLITE A-TL45B</v>
          </cell>
          <cell r="C25417" t="str">
            <v xml:space="preserve"> </v>
          </cell>
        </row>
        <row r="25418">
          <cell r="A25418" t="str">
            <v>A000028</v>
          </cell>
          <cell r="B25418" t="str">
            <v>CONTROL AND  LEAK TEST VAUTEX/ULTRA</v>
          </cell>
          <cell r="C25418" t="str">
            <v xml:space="preserve"> </v>
          </cell>
        </row>
        <row r="25419">
          <cell r="A25419" t="str">
            <v>C-251LV</v>
          </cell>
          <cell r="B25419" t="str">
            <v>CHARGER LOW VOLTAGE P/N C-251LV</v>
          </cell>
          <cell r="C25419" t="str">
            <v xml:space="preserve"> </v>
          </cell>
        </row>
        <row r="25420">
          <cell r="A25420" t="str">
            <v>D0008866-SP</v>
          </cell>
          <cell r="B25420" t="str">
            <v>CPS  Tube sleeve, 1 pair, replacement TH</v>
          </cell>
          <cell r="C25420" t="str">
            <v xml:space="preserve"> </v>
          </cell>
        </row>
        <row r="25421">
          <cell r="A25421" t="str">
            <v>H-251A</v>
          </cell>
          <cell r="B25421" t="str">
            <v>## PORTABLE LAMP H-251 A</v>
          </cell>
          <cell r="C25421" t="str">
            <v xml:space="preserve"> </v>
          </cell>
        </row>
        <row r="25422">
          <cell r="A25422" t="str">
            <v>H-251ALED</v>
          </cell>
          <cell r="B25422" t="str">
            <v>PORTABLE LAMP H-251 A LED</v>
          </cell>
          <cell r="C25422" t="str">
            <v xml:space="preserve"> </v>
          </cell>
        </row>
        <row r="25423">
          <cell r="A25423" t="str">
            <v>H-4DCA</v>
          </cell>
          <cell r="B25423" t="str">
            <v>PORTABLE LAMP H-4DCA</v>
          </cell>
          <cell r="C25423" t="str">
            <v xml:space="preserve"> </v>
          </cell>
        </row>
        <row r="25424">
          <cell r="A25424" t="str">
            <v>H-66</v>
          </cell>
          <cell r="B25424" t="str">
            <v>RECHARGABLE BATTERY PACK,LAMP H-251A/E</v>
          </cell>
          <cell r="C25424" t="str">
            <v xml:space="preserve"> </v>
          </cell>
        </row>
        <row r="25425">
          <cell r="A25425" t="str">
            <v>H-69</v>
          </cell>
          <cell r="B25425" t="str">
            <v>BULB H-251A LAMP</v>
          </cell>
          <cell r="C25425" t="str">
            <v xml:space="preserve"> </v>
          </cell>
        </row>
        <row r="25426">
          <cell r="A25426" t="str">
            <v>HT-400</v>
          </cell>
          <cell r="B25426" t="str">
            <v>EADTORCH\HELMET MOD.HT-400</v>
          </cell>
          <cell r="C25426" t="str">
            <v xml:space="preserve"> </v>
          </cell>
        </row>
        <row r="25427">
          <cell r="A25427" t="str">
            <v>HT-650</v>
          </cell>
          <cell r="B25427" t="str">
            <v>HELMETS ZONE 0 LAMP</v>
          </cell>
          <cell r="C25427" t="str">
            <v xml:space="preserve"> </v>
          </cell>
        </row>
        <row r="25428">
          <cell r="A25428" t="str">
            <v>M-10</v>
          </cell>
          <cell r="B25428" t="str">
            <v>TORCH ATEX MICRO M-10</v>
          </cell>
          <cell r="C25428" t="str">
            <v xml:space="preserve"> </v>
          </cell>
        </row>
        <row r="25429">
          <cell r="A25429" t="str">
            <v>M-20</v>
          </cell>
          <cell r="B25429" t="str">
            <v>TORCH ATEX MINI M-20</v>
          </cell>
          <cell r="C25429" t="str">
            <v xml:space="preserve"> </v>
          </cell>
        </row>
        <row r="25430">
          <cell r="A25430" t="str">
            <v>M-40</v>
          </cell>
          <cell r="B25430" t="str">
            <v>TORCH ATEX MINI M-40</v>
          </cell>
          <cell r="C25430" t="str">
            <v xml:space="preserve"> </v>
          </cell>
        </row>
        <row r="25431">
          <cell r="A25431" t="str">
            <v>M-60</v>
          </cell>
          <cell r="B25431" t="str">
            <v>TORCH ATEX MINI M-60</v>
          </cell>
          <cell r="C25431" t="str">
            <v xml:space="preserve"> </v>
          </cell>
        </row>
        <row r="25432">
          <cell r="A25432" t="str">
            <v>M-80</v>
          </cell>
          <cell r="B25432" t="str">
            <v>TORCH ATEX MICRO M-80</v>
          </cell>
          <cell r="C25432" t="str">
            <v xml:space="preserve"> </v>
          </cell>
        </row>
        <row r="25433">
          <cell r="A25433" t="str">
            <v>M0025210</v>
          </cell>
          <cell r="B25433" t="str">
            <v>ONE-PIECE SUIT, EN 1486 SIZE S</v>
          </cell>
          <cell r="C25433" t="str">
            <v xml:space="preserve"> </v>
          </cell>
        </row>
        <row r="25434">
          <cell r="A25434" t="str">
            <v>M0025211</v>
          </cell>
          <cell r="B25434" t="str">
            <v>ONE-PIECE SUIT, EN 1486 SIZE M</v>
          </cell>
          <cell r="C25434" t="str">
            <v xml:space="preserve"> </v>
          </cell>
        </row>
        <row r="25435">
          <cell r="A25435" t="str">
            <v>M0025212</v>
          </cell>
          <cell r="B25435" t="str">
            <v>ONE-PIECE SUIT, EN 1486 SIZE L</v>
          </cell>
          <cell r="C25435" t="str">
            <v xml:space="preserve"> </v>
          </cell>
        </row>
        <row r="25436">
          <cell r="A25436" t="str">
            <v>M0025213</v>
          </cell>
          <cell r="B25436" t="str">
            <v>ONE-PIECE SUIT, EN 1486 SIZE XL</v>
          </cell>
          <cell r="C25436" t="str">
            <v xml:space="preserve"> </v>
          </cell>
        </row>
        <row r="25437">
          <cell r="A25437" t="str">
            <v>M0025215</v>
          </cell>
          <cell r="B25437" t="str">
            <v>TWO-PIECE SUIT, EN 1486 SIZE M</v>
          </cell>
          <cell r="C25437" t="str">
            <v xml:space="preserve"> </v>
          </cell>
        </row>
        <row r="25438">
          <cell r="A25438" t="str">
            <v>M0025216</v>
          </cell>
          <cell r="B25438" t="str">
            <v>TWO-PIECE SUIT, EN 1486 SIZE L</v>
          </cell>
          <cell r="C25438" t="str">
            <v xml:space="preserve"> </v>
          </cell>
        </row>
        <row r="25439">
          <cell r="A25439" t="str">
            <v>M0025217</v>
          </cell>
          <cell r="B25439" t="str">
            <v>TWO-PIECE SUIT, EN 1486 SIZE XL</v>
          </cell>
          <cell r="C25439" t="str">
            <v xml:space="preserve"> </v>
          </cell>
        </row>
        <row r="25440">
          <cell r="A25440" t="str">
            <v>M9082</v>
          </cell>
          <cell r="B25440" t="str">
            <v>HYDROSEP BACTERIOSTATIC ADDIT.</v>
          </cell>
          <cell r="C25440" t="str">
            <v xml:space="preserve"> </v>
          </cell>
        </row>
        <row r="25441">
          <cell r="A25441" t="str">
            <v>MSP225</v>
          </cell>
          <cell r="B25441" t="str">
            <v>##BALL VALVE ASSY WITH FLAG, 1/2" X 1/4"</v>
          </cell>
          <cell r="C25441" t="str">
            <v xml:space="preserve"> </v>
          </cell>
        </row>
        <row r="25442">
          <cell r="A25442" t="str">
            <v>R-271</v>
          </cell>
          <cell r="B25442" t="str">
            <v>BATTERY,RECHARGABLE, FOR R-30, R-50 E</v>
          </cell>
          <cell r="C25442" t="str">
            <v xml:space="preserve"> </v>
          </cell>
        </row>
        <row r="25443">
          <cell r="A25443" t="str">
            <v>R-30H</v>
          </cell>
          <cell r="B25443" t="str">
            <v>TORCH ATEX HALOGEN RECHARG\R-30,W\CHAR</v>
          </cell>
          <cell r="C25443" t="str">
            <v xml:space="preserve"> </v>
          </cell>
        </row>
        <row r="25444">
          <cell r="A25444" t="str">
            <v>R-50</v>
          </cell>
          <cell r="B25444" t="str">
            <v>TORCH ATEX RECHARGEABLE R-50</v>
          </cell>
          <cell r="C25444" t="str">
            <v xml:space="preserve"> </v>
          </cell>
        </row>
        <row r="25445">
          <cell r="A25445" t="str">
            <v>R-50H</v>
          </cell>
          <cell r="B25445" t="str">
            <v>TORCH ATEX RECHARGEABLE R-50H-W\CHARGER</v>
          </cell>
          <cell r="C25445" t="str">
            <v xml:space="preserve"> </v>
          </cell>
        </row>
        <row r="25446">
          <cell r="A25446" t="str">
            <v>RC-200H</v>
          </cell>
          <cell r="B25446" t="str">
            <v>BATTERY CHARGER 230VAC, MODEL R-30/R-50				   163,00	EUR	 1	EA	01.03.2018	31.03.2019_x000D_
	PR00	IT01	RC-200H	BATTERY CHARGER 230VAC, MODEL R-30/R-50</v>
          </cell>
          <cell r="C25446" t="str">
            <v xml:space="preserve"> </v>
          </cell>
        </row>
        <row r="25447">
          <cell r="A25447" t="str">
            <v>RC-200L</v>
          </cell>
          <cell r="B25447" t="str">
            <v>CAR BATTERY CHARGER R-30, R-50</v>
          </cell>
          <cell r="C25447" t="str">
            <v xml:space="preserve"> </v>
          </cell>
        </row>
        <row r="25448">
          <cell r="A25448" t="str">
            <v>SP265</v>
          </cell>
          <cell r="B25448" t="str">
            <v>##VALVE IN SS FOR SHOWER</v>
          </cell>
          <cell r="C25448" t="str">
            <v xml:space="preserve"> </v>
          </cell>
        </row>
        <row r="25449">
          <cell r="A25449" t="str">
            <v>SP34FC</v>
          </cell>
          <cell r="B25449" t="str">
            <v>FLOW CONTROL 7720,7763,8347</v>
          </cell>
          <cell r="C25449" t="str">
            <v xml:space="preserve"> </v>
          </cell>
        </row>
        <row r="25450">
          <cell r="A25450" t="str">
            <v>SP829</v>
          </cell>
          <cell r="B25450" t="str">
            <v>##SHOWER MODEL SP829 AXION MSR</v>
          </cell>
          <cell r="C25450" t="str">
            <v xml:space="preserve"> </v>
          </cell>
        </row>
        <row r="25451">
          <cell r="A25451" t="str">
            <v>TL-9050T3</v>
          </cell>
          <cell r="B25451" t="str">
            <v>LAMP TOPLITE 9050</v>
          </cell>
          <cell r="C25451" t="str">
            <v xml:space="preserve"> </v>
          </cell>
        </row>
        <row r="25452">
          <cell r="A25452" t="str">
            <v>TR-24</v>
          </cell>
          <cell r="B25452" t="str">
            <v>TORCH ATEX TR-24</v>
          </cell>
          <cell r="C25452" t="str">
            <v xml:space="preserve"> </v>
          </cell>
        </row>
        <row r="25453">
          <cell r="A25453" t="str">
            <v>TR-24+</v>
          </cell>
          <cell r="B25453" t="str">
            <v>##TORCH ATEX TR-24+</v>
          </cell>
          <cell r="C25453" t="str">
            <v xml:space="preserve"> </v>
          </cell>
        </row>
        <row r="25454">
          <cell r="A25454" t="str">
            <v>TR-26</v>
          </cell>
          <cell r="B25454" t="str">
            <v>##TORCH ATEX TR-26</v>
          </cell>
          <cell r="C25454" t="str">
            <v xml:space="preserve"> </v>
          </cell>
        </row>
        <row r="25455">
          <cell r="A25455" t="str">
            <v>TR-30+</v>
          </cell>
          <cell r="B25455" t="str">
            <v>TORCH ATEX TR-30+</v>
          </cell>
          <cell r="C25455" t="str">
            <v xml:space="preserve"> </v>
          </cell>
        </row>
        <row r="25456">
          <cell r="A25456" t="str">
            <v>TR-40+</v>
          </cell>
          <cell r="B25456" t="str">
            <v>## TORCH ATEX TR-40+</v>
          </cell>
          <cell r="C25456" t="str">
            <v xml:space="preserve"> </v>
          </cell>
        </row>
        <row r="25457">
          <cell r="A25457" t="str">
            <v>TR-45</v>
          </cell>
          <cell r="B25457" t="str">
            <v>TORCH ATEX TR-45</v>
          </cell>
          <cell r="C25457" t="str">
            <v xml:space="preserve"> </v>
          </cell>
        </row>
        <row r="25458">
          <cell r="A25458" t="str">
            <v>TS-24</v>
          </cell>
          <cell r="B25458" t="str">
            <v>##TORCH ATEX TS-24</v>
          </cell>
          <cell r="C25458" t="str">
            <v xml:space="preserve"> </v>
          </cell>
        </row>
        <row r="25459">
          <cell r="A25459" t="str">
            <v>TS-24+</v>
          </cell>
          <cell r="B25459" t="str">
            <v>##TORCH ATEX TS-24+</v>
          </cell>
          <cell r="C25459" t="str">
            <v xml:space="preserve"> </v>
          </cell>
        </row>
        <row r="25460">
          <cell r="A25460" t="str">
            <v>TS-26</v>
          </cell>
          <cell r="B25460" t="str">
            <v>##TORCH ATEX TS-26</v>
          </cell>
          <cell r="C25460" t="str">
            <v xml:space="preserve"> </v>
          </cell>
        </row>
        <row r="25461">
          <cell r="A25461" t="str">
            <v>TS-30+</v>
          </cell>
          <cell r="B25461" t="str">
            <v>TORCH ATEX TS-30PLUS</v>
          </cell>
          <cell r="C25461" t="str">
            <v xml:space="preserve"> </v>
          </cell>
        </row>
        <row r="25462">
          <cell r="A25462" t="str">
            <v>WL-70</v>
          </cell>
          <cell r="B25462" t="str">
            <v>LAMP WORKLITE WL-70</v>
          </cell>
          <cell r="C25462" t="str">
            <v xml:space="preserve"> </v>
          </cell>
        </row>
        <row r="25463">
          <cell r="A25463" t="str">
            <v>XT-50H</v>
          </cell>
          <cell r="B25463" t="str">
            <v>LAMPADA PORTATILE MOD. XT-50H CON CARICA</v>
          </cell>
          <cell r="C25463" t="str">
            <v xml:space="preserve"> </v>
          </cell>
        </row>
        <row r="25464">
          <cell r="A25464" t="str">
            <v>XT-70H</v>
          </cell>
          <cell r="B25464" t="str">
            <v>PORTABLE LAMP XT-70 W\CHARGER</v>
          </cell>
          <cell r="C25464" t="str">
            <v xml:space="preserve"> </v>
          </cell>
        </row>
        <row r="25465">
          <cell r="A25465" t="str">
            <v>XT-70K</v>
          </cell>
          <cell r="B25465" t="str">
            <v>PORTABLE LAMP XT-70 W\CHARGERS</v>
          </cell>
          <cell r="C25465" t="str">
            <v xml:space="preserve"> </v>
          </cell>
        </row>
        <row r="25466">
          <cell r="A25466" t="str">
            <v>XT-75K</v>
          </cell>
          <cell r="B25466" t="str">
            <v>PORTABLE LAMP XT-75 W\CHARGER</v>
          </cell>
          <cell r="C25466" t="str">
            <v xml:space="preserve"> </v>
          </cell>
        </row>
        <row r="25467">
          <cell r="A25467">
            <v>10173670</v>
          </cell>
          <cell r="B25467" t="str">
            <v>## Ecolab Sekumatic FDR, 20L/20.6kg</v>
          </cell>
          <cell r="C25467" t="str">
            <v xml:space="preserve"> </v>
          </cell>
        </row>
        <row r="25468">
          <cell r="A25468">
            <v>10173695</v>
          </cell>
          <cell r="B25468" t="str">
            <v>#Ecolab Incidin Foam with atomizer(spray</v>
          </cell>
          <cell r="C25468" t="str">
            <v xml:space="preserve"> </v>
          </cell>
        </row>
        <row r="25469">
          <cell r="A25469">
            <v>10173725</v>
          </cell>
          <cell r="B25469" t="str">
            <v>## Ecolab Sekusept Cleaner</v>
          </cell>
          <cell r="C25469" t="str">
            <v xml:space="preserve"> </v>
          </cell>
        </row>
        <row r="25470">
          <cell r="A25470" t="str">
            <v>CH153573</v>
          </cell>
          <cell r="B25470" t="str">
            <v>Spring vasor for MO5006 helmet</v>
          </cell>
          <cell r="C25470" t="str">
            <v xml:space="preserve"> </v>
          </cell>
        </row>
        <row r="25471">
          <cell r="A25471" t="str">
            <v>CH162303</v>
          </cell>
          <cell r="B25471" t="str">
            <v>Black steel Brim MO5006 visor, small</v>
          </cell>
          <cell r="C25471" t="str">
            <v xml:space="preserve"> </v>
          </cell>
        </row>
        <row r="25472">
          <cell r="A25472" t="str">
            <v>Z000650</v>
          </cell>
          <cell r="B25472" t="str">
            <v>Handling</v>
          </cell>
          <cell r="C25472" t="str">
            <v xml:space="preserve"> </v>
          </cell>
        </row>
        <row r="25473">
          <cell r="A25473" t="str">
            <v>68202-00L</v>
          </cell>
          <cell r="B25473" t="str">
            <v>PRD R20 C/W RH2 (LARGE)</v>
          </cell>
          <cell r="C25473" t="str">
            <v xml:space="preserve"> </v>
          </cell>
        </row>
        <row r="25474">
          <cell r="A25474" t="str">
            <v>63111-00AEU</v>
          </cell>
          <cell r="B25474" t="str">
            <v>MINI PFL,1.8 M, TWIN, AL36CL HOOK</v>
          </cell>
          <cell r="C25474" t="str">
            <v xml:space="preserve"> </v>
          </cell>
        </row>
        <row r="25475">
          <cell r="A25475" t="str">
            <v>62210-00UK</v>
          </cell>
          <cell r="B25475" t="str">
            <v>10M (33FT) S/STEEL CABLE SRL</v>
          </cell>
          <cell r="C25475" t="str">
            <v xml:space="preserve"> </v>
          </cell>
        </row>
        <row r="25476">
          <cell r="A25476" t="str">
            <v>63406-00AEU</v>
          </cell>
          <cell r="B25476" t="str">
            <v>SRL CABLE, V-EDGE 6M</v>
          </cell>
          <cell r="C25476" t="str">
            <v xml:space="preserve"> </v>
          </cell>
        </row>
        <row r="25477">
          <cell r="A25477" t="str">
            <v>63206-00AEU</v>
          </cell>
          <cell r="B25477" t="str">
            <v>MSA V-TEC 6M CABLE SRL, GALVANISED STEEL</v>
          </cell>
          <cell r="C25477" t="str">
            <v xml:space="preserve"> </v>
          </cell>
        </row>
        <row r="25478">
          <cell r="A25478" t="str">
            <v>62410-00UK</v>
          </cell>
          <cell r="B25478" t="str">
            <v>10M (33FT) GALV CABLE SRL</v>
          </cell>
          <cell r="C25478" t="str">
            <v xml:space="preserve"> </v>
          </cell>
        </row>
        <row r="25479">
          <cell r="A25479" t="str">
            <v>63011-00UEU</v>
          </cell>
          <cell r="B25479" t="str">
            <v>MINI PFL, 1.8M WEB PFL AL REBAR LWT</v>
          </cell>
          <cell r="C25479" t="str">
            <v xml:space="preserve"> </v>
          </cell>
        </row>
        <row r="25480">
          <cell r="A25480" t="str">
            <v>62415-00UK</v>
          </cell>
          <cell r="B25480" t="str">
            <v>15M(50') EU 3/16(7X19) GALV SRL</v>
          </cell>
          <cell r="C25480" t="str">
            <v xml:space="preserve"> </v>
          </cell>
        </row>
        <row r="25481">
          <cell r="A25481" t="str">
            <v>68202-00XL</v>
          </cell>
          <cell r="B25481" t="str">
            <v>PRD R20 C/W RH2 (X LARGE)</v>
          </cell>
          <cell r="C25481" t="str">
            <v xml:space="preserve"> </v>
          </cell>
        </row>
        <row r="25482">
          <cell r="A25482" t="str">
            <v>63011-00TEU</v>
          </cell>
          <cell r="B25482" t="str">
            <v>MINI PFL 1.8M WEB AL REBAR LWT/AL KARTIC</v>
          </cell>
          <cell r="C25482" t="str">
            <v xml:space="preserve"> </v>
          </cell>
        </row>
        <row r="25483">
          <cell r="A25483" t="str">
            <v>62007-00UK</v>
          </cell>
          <cell r="B25483" t="str">
            <v>7M(23') EU 24MM POLYESTER WEBBING SRL</v>
          </cell>
          <cell r="C25483" t="str">
            <v xml:space="preserve"> </v>
          </cell>
        </row>
        <row r="25484">
          <cell r="A25484" t="str">
            <v>63011-00LEU</v>
          </cell>
          <cell r="B25484" t="str">
            <v>1.8M(6') WEB PFL STEEL REBAR HOOK</v>
          </cell>
          <cell r="C25484" t="str">
            <v xml:space="preserve"> </v>
          </cell>
        </row>
        <row r="25485">
          <cell r="A25485" t="str">
            <v>63306-00AEU</v>
          </cell>
          <cell r="B25485" t="str">
            <v>MSA V-TEC 6M CABLE SRL, STAINLESS STEEL</v>
          </cell>
          <cell r="C25485" t="str">
            <v xml:space="preserve"> </v>
          </cell>
        </row>
        <row r="25486">
          <cell r="A25486" t="str">
            <v>63011-00AEU</v>
          </cell>
          <cell r="B25486" t="str">
            <v>1,8M MINI PFL ALU SCAFF. HOOK, STEEL CAR</v>
          </cell>
          <cell r="C25486" t="str">
            <v xml:space="preserve"> </v>
          </cell>
        </row>
        <row r="25487">
          <cell r="A25487" t="str">
            <v>62710-00EU</v>
          </cell>
          <cell r="B25487" t="str">
            <v>LATCHWAYS LEADING EDGE CABLE SRL,10M</v>
          </cell>
          <cell r="C25487" t="str">
            <v xml:space="preserve"> </v>
          </cell>
        </row>
        <row r="25488">
          <cell r="A25488" t="str">
            <v>63011-00VEU</v>
          </cell>
          <cell r="B25488" t="str">
            <v>MINI PFL 1.8M WEB AL SNAP HOOK/AL KARTI</v>
          </cell>
          <cell r="C25488" t="str">
            <v xml:space="preserve"> </v>
          </cell>
        </row>
        <row r="25489">
          <cell r="A25489" t="str">
            <v>63013-00BEU</v>
          </cell>
          <cell r="B25489" t="str">
            <v>3M WEB PFL, STEEL CAR/STEEL SNAP HOOK</v>
          </cell>
          <cell r="C25489" t="str">
            <v xml:space="preserve"> </v>
          </cell>
        </row>
        <row r="25490">
          <cell r="A25490" t="str">
            <v>63013-00MEU</v>
          </cell>
          <cell r="B25490" t="str">
            <v>3M WEB PFL, ALU CAR/ALU REBAR HOOK</v>
          </cell>
          <cell r="C25490" t="str">
            <v xml:space="preserve"> </v>
          </cell>
        </row>
        <row r="25491">
          <cell r="A25491" t="str">
            <v>63111-00SEU</v>
          </cell>
          <cell r="B25491" t="str">
            <v>MINI PFL 1.8M WEBBING TWIN AL REBAR</v>
          </cell>
          <cell r="C25491" t="str">
            <v xml:space="preserve"> </v>
          </cell>
        </row>
        <row r="25492">
          <cell r="A25492" t="str">
            <v>63011-00MEU</v>
          </cell>
          <cell r="B25492" t="str">
            <v>MINI PFL,1.8 M, SGL, AL36CL, AL TRP CAR</v>
          </cell>
          <cell r="C25492" t="str">
            <v xml:space="preserve"> </v>
          </cell>
        </row>
        <row r="25493">
          <cell r="A25493" t="str">
            <v>63011-00BEU</v>
          </cell>
          <cell r="B25493" t="str">
            <v>1,8M MINI PFL STEEL SNAPHOOK, STEEL CAR</v>
          </cell>
          <cell r="C25493" t="str">
            <v xml:space="preserve"> </v>
          </cell>
        </row>
        <row r="25494">
          <cell r="A25494" t="str">
            <v>63013-00AEU</v>
          </cell>
          <cell r="B25494" t="str">
            <v>3M WEB PFL, STEEL CAR/ALU REBAR HOOK</v>
          </cell>
          <cell r="C25494" t="str">
            <v xml:space="preserve"> </v>
          </cell>
        </row>
        <row r="25495">
          <cell r="A25495" t="str">
            <v>63111-00FEU</v>
          </cell>
          <cell r="B25495" t="str">
            <v>MINI PFL,1.8 M, TWIN, 36CL SNAPHOOK</v>
          </cell>
          <cell r="C25495" t="str">
            <v xml:space="preserve"> </v>
          </cell>
        </row>
        <row r="25496">
          <cell r="A25496" t="str">
            <v>68099-00</v>
          </cell>
          <cell r="B25496" t="str">
            <v>PRD RESCUE POLE ASSEMBLY</v>
          </cell>
          <cell r="C25496" t="str">
            <v xml:space="preserve"> </v>
          </cell>
        </row>
        <row r="25497">
          <cell r="A25497" t="str">
            <v>68203-00L</v>
          </cell>
          <cell r="B25497" t="str">
            <v>PRD R20 C/W RH3 (LARGE)</v>
          </cell>
          <cell r="C25497" t="str">
            <v xml:space="preserve"> </v>
          </cell>
        </row>
        <row r="25498">
          <cell r="A25498" t="str">
            <v>63013-00SEU</v>
          </cell>
          <cell r="B25498" t="str">
            <v>3M WEB PFL AL REBAR LWT/STL KAR</v>
          </cell>
          <cell r="C25498" t="str">
            <v xml:space="preserve"> </v>
          </cell>
        </row>
        <row r="25499">
          <cell r="A25499" t="str">
            <v>68202-00S</v>
          </cell>
          <cell r="B25499" t="str">
            <v>PRD R20 C/W RH2 (SMALL)</v>
          </cell>
          <cell r="C25499" t="str">
            <v xml:space="preserve"> </v>
          </cell>
        </row>
        <row r="25500">
          <cell r="A25500" t="str">
            <v>64011-00SEU</v>
          </cell>
          <cell r="B25500" t="str">
            <v>MINI PFL  V-SHOCK 1.8M REBAR LWT/STL KAR</v>
          </cell>
          <cell r="C25500" t="str">
            <v xml:space="preserve"> </v>
          </cell>
        </row>
        <row r="25501">
          <cell r="A25501" t="str">
            <v>62215-00UK</v>
          </cell>
          <cell r="B25501" t="str">
            <v>15M(50') EU 3/16" SS CABLE SRL</v>
          </cell>
          <cell r="C25501" t="str">
            <v xml:space="preserve"> </v>
          </cell>
        </row>
        <row r="25502">
          <cell r="A25502" t="str">
            <v>63061-00BEU</v>
          </cell>
          <cell r="B25502" t="str">
            <v>PFL V-EDGE 1.8M (SINGLE) STEEL SWVL SNAP</v>
          </cell>
          <cell r="C25502" t="str">
            <v xml:space="preserve"> </v>
          </cell>
        </row>
        <row r="25503">
          <cell r="A25503" t="str">
            <v>62207-00UK</v>
          </cell>
          <cell r="B25503" t="str">
            <v>7M(23') EU 3/16" SS CABLE SRL</v>
          </cell>
          <cell r="C25503" t="str">
            <v xml:space="preserve"> </v>
          </cell>
        </row>
        <row r="25504">
          <cell r="A25504" t="str">
            <v>63161-00AEU</v>
          </cell>
          <cell r="B25504" t="str">
            <v>PFL V-EDGE 1.8M (TWIN) AL SWVL SCAFF</v>
          </cell>
          <cell r="C25504" t="str">
            <v xml:space="preserve"> </v>
          </cell>
        </row>
        <row r="25505">
          <cell r="A25505" t="str">
            <v>63011-00NEU</v>
          </cell>
          <cell r="B25505" t="str">
            <v>MINI PFL,1.8 M, SGL, 2 X TRIPLE CAR</v>
          </cell>
          <cell r="C25505" t="str">
            <v xml:space="preserve"> </v>
          </cell>
        </row>
        <row r="25506">
          <cell r="A25506" t="str">
            <v>63011-00PEU</v>
          </cell>
          <cell r="B25506" t="str">
            <v>MINI PFL,1.8 M,SGL,AL TRIPL CAR/AL36CL</v>
          </cell>
          <cell r="C25506" t="str">
            <v xml:space="preserve"> </v>
          </cell>
        </row>
        <row r="25507">
          <cell r="A25507" t="str">
            <v>63011-00CEU</v>
          </cell>
          <cell r="B25507" t="str">
            <v>MINI PFL,1.8 M, SGL, AL SWIVEL/STL CAR</v>
          </cell>
          <cell r="C25507" t="str">
            <v xml:space="preserve"> </v>
          </cell>
        </row>
        <row r="25508">
          <cell r="A25508" t="str">
            <v>63011-00JEU</v>
          </cell>
          <cell r="B25508" t="str">
            <v>MINI PFL,1.8 M, SGL, AL TRIPLE CAR</v>
          </cell>
          <cell r="C25508" t="str">
            <v xml:space="preserve"> </v>
          </cell>
        </row>
        <row r="25509">
          <cell r="A25509" t="str">
            <v>64011-00CEU</v>
          </cell>
          <cell r="B25509" t="str">
            <v>MINI PFL  V-SHOCK 1.8M SWVL KAR/STL KAR</v>
          </cell>
          <cell r="C25509" t="str">
            <v xml:space="preserve"> </v>
          </cell>
        </row>
        <row r="25510">
          <cell r="A25510" t="str">
            <v>64011-00AEU</v>
          </cell>
          <cell r="B25510" t="str">
            <v>MINI PFL  V-SHOCK 1.8M AL REBAR/STL KAR</v>
          </cell>
          <cell r="C25510" t="str">
            <v xml:space="preserve"> </v>
          </cell>
        </row>
        <row r="25511">
          <cell r="A25511" t="str">
            <v>63061-00CEU</v>
          </cell>
          <cell r="B25511" t="str">
            <v>PFL V-EDGE 1.8M (SINGLE) AL SWVL KARABIN</v>
          </cell>
          <cell r="C25511" t="str">
            <v xml:space="preserve"> </v>
          </cell>
        </row>
        <row r="25512">
          <cell r="A25512" t="str">
            <v>63011-00REU</v>
          </cell>
          <cell r="B25512" t="str">
            <v>1,8M MINI PFL, ALU SNAP HOOK</v>
          </cell>
          <cell r="C25512" t="str">
            <v xml:space="preserve"> </v>
          </cell>
        </row>
        <row r="25513">
          <cell r="A25513" t="str">
            <v>63415-00AEU</v>
          </cell>
          <cell r="B25513" t="str">
            <v>SRL CABLE, V-EDGE 15M/50 FT</v>
          </cell>
          <cell r="C25513" t="str">
            <v xml:space="preserve"> </v>
          </cell>
        </row>
        <row r="25514">
          <cell r="A25514" t="str">
            <v>68203-00S</v>
          </cell>
          <cell r="B25514" t="str">
            <v>PRD R20 C/W RH3 (SMALL)</v>
          </cell>
          <cell r="C25514" t="str">
            <v xml:space="preserve"> </v>
          </cell>
        </row>
        <row r="25515">
          <cell r="A25515" t="str">
            <v>63013-00DEU</v>
          </cell>
          <cell r="B25515" t="str">
            <v>3M WEB PFL, STEEL CAR/ALU CARABINER</v>
          </cell>
          <cell r="C25515" t="str">
            <v xml:space="preserve"> </v>
          </cell>
        </row>
        <row r="25516">
          <cell r="A25516" t="str">
            <v>63011-00FEU</v>
          </cell>
          <cell r="B25516" t="str">
            <v>MINI PFL,1.8 M, SGL, 36CL HOOK/ST CAR</v>
          </cell>
          <cell r="C25516" t="str">
            <v xml:space="preserve"> </v>
          </cell>
        </row>
        <row r="25517">
          <cell r="A25517" t="str">
            <v>63013-00FEU</v>
          </cell>
          <cell r="B25517" t="str">
            <v>3M WEB PFL, STEEL CAR/STEEL REBAR HOOK</v>
          </cell>
          <cell r="C25517" t="str">
            <v xml:space="preserve"> </v>
          </cell>
        </row>
        <row r="25518">
          <cell r="A25518" t="str">
            <v>63061-00AEU</v>
          </cell>
          <cell r="B25518" t="str">
            <v>PFL V-EDGE 1.8M (SINGLE) AL SWVL SCAFF</v>
          </cell>
          <cell r="C25518" t="str">
            <v xml:space="preserve"> </v>
          </cell>
        </row>
        <row r="25519">
          <cell r="A25519" t="str">
            <v>63013-00IEU</v>
          </cell>
          <cell r="B25519" t="str">
            <v>3M WEB PFL AL SWIVEL KARABINER</v>
          </cell>
          <cell r="C25519" t="str">
            <v xml:space="preserve"> </v>
          </cell>
        </row>
        <row r="25520">
          <cell r="A25520" t="str">
            <v>63900-04</v>
          </cell>
          <cell r="B25520" t="str">
            <v>V-TEC MINI PFL TWIN-LINK CONNECTOR</v>
          </cell>
          <cell r="C25520" t="str">
            <v xml:space="preserve"> </v>
          </cell>
        </row>
        <row r="25521">
          <cell r="A25521" t="str">
            <v>63203-00AEU</v>
          </cell>
          <cell r="B25521" t="str">
            <v>LATCHWAYS PFL 3M CABLE KARAB 36CSN EN</v>
          </cell>
          <cell r="C25521" t="str">
            <v xml:space="preserve"> </v>
          </cell>
        </row>
        <row r="25522">
          <cell r="A25522" t="str">
            <v>63111-00DEU</v>
          </cell>
          <cell r="B25522" t="str">
            <v>1.8M WEB PFL TWINLINK ALU KARAB TLCP</v>
          </cell>
          <cell r="C25522" t="str">
            <v xml:space="preserve"> </v>
          </cell>
        </row>
        <row r="25523">
          <cell r="A25523" t="str">
            <v>62707-00EU</v>
          </cell>
          <cell r="B25523" t="str">
            <v>LATCHWAYS LEADING EDGE CABLE SRL, 7M</v>
          </cell>
          <cell r="C25523" t="str">
            <v xml:space="preserve"> </v>
          </cell>
        </row>
        <row r="25524">
          <cell r="A25524" t="str">
            <v>68203-00XL</v>
          </cell>
          <cell r="B25524" t="str">
            <v>PRD R20 C/W RH3 (X LARGE)</v>
          </cell>
          <cell r="C25524" t="str">
            <v xml:space="preserve"> </v>
          </cell>
        </row>
        <row r="25525">
          <cell r="A25525" t="str">
            <v>64011-00BEU</v>
          </cell>
          <cell r="B25525" t="str">
            <v>MINI PFL  V-SHOCK 1.8M  STL HOOK/STL KAR</v>
          </cell>
          <cell r="C25525" t="str">
            <v xml:space="preserve"> </v>
          </cell>
        </row>
        <row r="25526">
          <cell r="A25526" t="str">
            <v>63011-00HEU</v>
          </cell>
          <cell r="B25526" t="str">
            <v>MINI PFL,1.8 M, SGL, 36C  SNAPHOOK</v>
          </cell>
          <cell r="C25526" t="str">
            <v xml:space="preserve"> </v>
          </cell>
        </row>
        <row r="25527">
          <cell r="A25527" t="str">
            <v>63011-00DEU</v>
          </cell>
          <cell r="B25527" t="str">
            <v>MINI PFL,1.8 M, SGL, AL CAR/STL CAR</v>
          </cell>
          <cell r="C25527" t="str">
            <v xml:space="preserve"> </v>
          </cell>
        </row>
        <row r="25528">
          <cell r="A25528" t="str">
            <v>63013-00PEU</v>
          </cell>
          <cell r="B25528" t="str">
            <v>3M WEB PFL, ALU REBAR HOOK/ALU CAR</v>
          </cell>
          <cell r="C25528" t="str">
            <v xml:space="preserve"> </v>
          </cell>
        </row>
        <row r="25529">
          <cell r="A25529" t="str">
            <v>64011-00TEU</v>
          </cell>
          <cell r="B25529" t="str">
            <v>MINI PFL  V-SHOCK 1.8M REBAR LWT/AL KAR</v>
          </cell>
          <cell r="C25529" t="str">
            <v xml:space="preserve"> </v>
          </cell>
        </row>
        <row r="25530">
          <cell r="A25530" t="str">
            <v>63111-00EEU</v>
          </cell>
          <cell r="B25530" t="str">
            <v>MINI PFL,1.8 M, TWIN, 36CS SNAPHOOK</v>
          </cell>
          <cell r="C25530" t="str">
            <v xml:space="preserve"> </v>
          </cell>
        </row>
        <row r="25531">
          <cell r="A25531" t="str">
            <v>64111-00SEU</v>
          </cell>
          <cell r="B25531" t="str">
            <v>MINI PFL V-SHOCK 1.8M (TW) AL REBAR LWT</v>
          </cell>
          <cell r="C25531" t="str">
            <v xml:space="preserve"> </v>
          </cell>
        </row>
        <row r="25532">
          <cell r="A25532" t="str">
            <v>63013-00EEU</v>
          </cell>
          <cell r="B25532" t="str">
            <v>3M WEB PFL, ST CAR/ST SWIVEL SNAP HOOK</v>
          </cell>
          <cell r="C25532" t="str">
            <v xml:space="preserve"> </v>
          </cell>
        </row>
        <row r="25533">
          <cell r="A25533" t="str">
            <v>63013-00CEU</v>
          </cell>
          <cell r="B25533" t="str">
            <v>3M WEB PFL, STEEL CAR/AL SWIVEL CAR</v>
          </cell>
          <cell r="C25533" t="str">
            <v xml:space="preserve"> </v>
          </cell>
        </row>
        <row r="25534">
          <cell r="A25534" t="str">
            <v>63203-00BEU</v>
          </cell>
          <cell r="B25534" t="str">
            <v>LATCHWAYS PFL 3M CABLE KARAB 36CLSN EN</v>
          </cell>
          <cell r="C25534" t="str">
            <v xml:space="preserve"> </v>
          </cell>
        </row>
        <row r="25535">
          <cell r="A25535" t="str">
            <v>63013-00GEU</v>
          </cell>
          <cell r="B25535" t="str">
            <v>3M WEB PFL AL REBAR HOOK</v>
          </cell>
          <cell r="C25535" t="str">
            <v xml:space="preserve"> </v>
          </cell>
        </row>
        <row r="25536">
          <cell r="A25536" t="str">
            <v>63013-00NEU</v>
          </cell>
          <cell r="B25536" t="str">
            <v>3M WEB PFL, ALU CAR/ALU KARABINER</v>
          </cell>
          <cell r="C25536" t="str">
            <v xml:space="preserve"> </v>
          </cell>
        </row>
        <row r="25537">
          <cell r="A25537" t="str">
            <v>63013-00TEU</v>
          </cell>
          <cell r="B25537" t="str">
            <v>3M  WEB PFL AL REBAR LWT/AL KARTICP</v>
          </cell>
          <cell r="C25537" t="str">
            <v xml:space="preserve"> </v>
          </cell>
        </row>
        <row r="25538">
          <cell r="A25538" t="str">
            <v>63013-00REU</v>
          </cell>
          <cell r="B25538" t="str">
            <v>3M WEBB PFL ALUMINIUM SNAP HOOK</v>
          </cell>
          <cell r="C25538" t="str">
            <v xml:space="preserve"> </v>
          </cell>
        </row>
        <row r="25539">
          <cell r="A25539" t="str">
            <v>68217-00M</v>
          </cell>
          <cell r="B25539" t="str">
            <v>HARNESS, PRD, WKMN UTILITY, BAYONET,MD</v>
          </cell>
          <cell r="C25539" t="str">
            <v xml:space="preserve"> </v>
          </cell>
        </row>
        <row r="25540">
          <cell r="A25540" t="str">
            <v>68217-00L</v>
          </cell>
          <cell r="B25540" t="str">
            <v>HARNESS, PRD, WKMN UTILITY, BAYONET,LG</v>
          </cell>
          <cell r="C25540" t="str">
            <v xml:space="preserve"> </v>
          </cell>
        </row>
        <row r="25541">
          <cell r="A25541" t="str">
            <v>63013-00UEU</v>
          </cell>
          <cell r="B25541" t="str">
            <v>3M WEB PFL AL REBAR LWT</v>
          </cell>
          <cell r="C25541" t="str">
            <v xml:space="preserve"> </v>
          </cell>
        </row>
        <row r="25542">
          <cell r="A25542" t="str">
            <v>62076-00UK</v>
          </cell>
          <cell r="B25542" t="str">
            <v>7M(23') WEBBING SRL REPLACEMENT KIT</v>
          </cell>
          <cell r="C25542" t="str">
            <v xml:space="preserve"> </v>
          </cell>
        </row>
        <row r="25543">
          <cell r="A25543" t="str">
            <v>63203-00CEU</v>
          </cell>
          <cell r="B25543" t="str">
            <v>LATCHWAYS PFL 3M 36CSN SNAPHOOK EN</v>
          </cell>
          <cell r="C25543" t="str">
            <v xml:space="preserve"> </v>
          </cell>
        </row>
        <row r="25544">
          <cell r="A25544" t="str">
            <v>63011-00GEU</v>
          </cell>
          <cell r="B25544" t="str">
            <v>1.8M(6') WEB PFL AL REBAR HOOK</v>
          </cell>
          <cell r="C25544" t="str">
            <v xml:space="preserve"> </v>
          </cell>
        </row>
        <row r="25545">
          <cell r="A25545" t="str">
            <v>63011-00SEU</v>
          </cell>
          <cell r="B25545" t="str">
            <v>1.8M WEB PFL AL REBAR LWT/STL KAR</v>
          </cell>
          <cell r="C25545" t="str">
            <v xml:space="preserve"> </v>
          </cell>
        </row>
        <row r="25546">
          <cell r="A25546" t="str">
            <v>64011-00FEU</v>
          </cell>
          <cell r="B25546" t="str">
            <v>MINI PFL  V-SHOCK 1.8M STL REBAR/STL KAR</v>
          </cell>
          <cell r="C25546" t="str">
            <v xml:space="preserve"> </v>
          </cell>
        </row>
        <row r="25547">
          <cell r="A25547" t="str">
            <v>63061-00DEU</v>
          </cell>
          <cell r="B25547" t="str">
            <v>PFL V-EDGE 1.8M (SINGLE) STEEL SWV SCAFF</v>
          </cell>
          <cell r="C25547" t="str">
            <v xml:space="preserve"> </v>
          </cell>
        </row>
        <row r="25548">
          <cell r="A25548" t="str">
            <v>63011-00EEU</v>
          </cell>
          <cell r="B25548" t="str">
            <v>MINI PFL,1.8 M, SGL, 36CS HOOK/ST CAR</v>
          </cell>
          <cell r="C25548" t="str">
            <v xml:space="preserve"> </v>
          </cell>
        </row>
        <row r="25549">
          <cell r="A25549" t="str">
            <v>62705-00EU</v>
          </cell>
          <cell r="B25549" t="str">
            <v>LATCHWAYS LEADING EDGE CABLE SRL, 5M</v>
          </cell>
          <cell r="C25549" t="str">
            <v xml:space="preserve"> </v>
          </cell>
        </row>
        <row r="25550">
          <cell r="A25550" t="str">
            <v>64111-00AEU</v>
          </cell>
          <cell r="B25550" t="str">
            <v>MINI PFL  V-SHOCK 1.8M (TWIN) AL REBAR</v>
          </cell>
          <cell r="C25550" t="str">
            <v xml:space="preserve"> </v>
          </cell>
        </row>
        <row r="25551">
          <cell r="A25551" t="str">
            <v>64011-00VEU</v>
          </cell>
          <cell r="B25551" t="str">
            <v>1.8M(6') WEB PFL AL SNAP HOOK/AL KARTICP</v>
          </cell>
          <cell r="C25551" t="str">
            <v xml:space="preserve"> </v>
          </cell>
        </row>
        <row r="25552">
          <cell r="A25552" t="str">
            <v>68217-00S</v>
          </cell>
          <cell r="B25552" t="str">
            <v>HARNESS, PRD, WKMN UTILITY, BAYONET,SM</v>
          </cell>
          <cell r="C25552" t="str">
            <v xml:space="preserve"> </v>
          </cell>
        </row>
        <row r="25553">
          <cell r="A25553" t="str">
            <v>64013-00REU</v>
          </cell>
          <cell r="B25553" t="str">
            <v>PFL WEB V-SHOCK 3 M AL SNAP HOOK</v>
          </cell>
          <cell r="C25553" t="str">
            <v xml:space="preserve"> </v>
          </cell>
        </row>
        <row r="25554">
          <cell r="A25554" t="str">
            <v>63111-00BEU</v>
          </cell>
          <cell r="B25554" t="str">
            <v>1.8M WEB PFL TWINLINK STEEL HOOK</v>
          </cell>
          <cell r="C25554" t="str">
            <v xml:space="preserve"> </v>
          </cell>
        </row>
        <row r="25555">
          <cell r="A25555" t="str">
            <v>62042-00UK</v>
          </cell>
          <cell r="B25555" t="str">
            <v>3.6M(12') SRL WEBBING REPLMENT KIT</v>
          </cell>
          <cell r="C25555" t="str">
            <v xml:space="preserve"> </v>
          </cell>
        </row>
        <row r="25556">
          <cell r="A25556" t="str">
            <v>62407-00UK</v>
          </cell>
          <cell r="B25556" t="str">
            <v>7M(23') EU 3/16"(7X19) GALV SRL</v>
          </cell>
          <cell r="C25556" t="str">
            <v xml:space="preserve"> </v>
          </cell>
        </row>
        <row r="25557">
          <cell r="A25557" t="str">
            <v>63111-00REU</v>
          </cell>
          <cell r="B25557" t="str">
            <v>MINI PFL 1.8M WEB TWINLINK AL SNAP HOOK</v>
          </cell>
          <cell r="C25557" t="str">
            <v xml:space="preserve"> </v>
          </cell>
        </row>
        <row r="25558">
          <cell r="A25558" t="str">
            <v>63013-00VEU</v>
          </cell>
          <cell r="B25558" t="str">
            <v>3M WEB PFL AL SNAP HOOK/AL KAR TICP</v>
          </cell>
          <cell r="C25558" t="str">
            <v xml:space="preserve"> </v>
          </cell>
        </row>
        <row r="25559">
          <cell r="A25559" t="str">
            <v>63011-00KEU</v>
          </cell>
          <cell r="B25559" t="str">
            <v>MINI PFL,1.8 M, SGL, 36CS SNAPHOOK</v>
          </cell>
          <cell r="C25559" t="str">
            <v xml:space="preserve"> </v>
          </cell>
        </row>
        <row r="25560">
          <cell r="A25560" t="str">
            <v>63011-00OEU</v>
          </cell>
          <cell r="B25560" t="str">
            <v>MINI PFL,1.8 M, SGL, 36C HOOK/36CL HOOK</v>
          </cell>
          <cell r="C25560" t="str">
            <v xml:space="preserve"> </v>
          </cell>
        </row>
        <row r="25561">
          <cell r="A25561" t="str">
            <v>63410-00AEU</v>
          </cell>
          <cell r="B25561" t="str">
            <v>SRL CABLE, V-EDGE 10M/33 FT</v>
          </cell>
          <cell r="C25561" t="str">
            <v xml:space="preserve"> </v>
          </cell>
        </row>
        <row r="25562">
          <cell r="A25562" t="str">
            <v>63203-00DEU</v>
          </cell>
          <cell r="B25562" t="str">
            <v>3 M CABLE PFL STEEL HOOK ALU SCAF HOOK</v>
          </cell>
          <cell r="C25562" t="str">
            <v xml:space="preserve"> </v>
          </cell>
        </row>
        <row r="25563">
          <cell r="A25563" t="str">
            <v>63013-00KEU</v>
          </cell>
          <cell r="B25563" t="str">
            <v>3M WEB PFL, NONE/STEEL SW SNAP HOOK</v>
          </cell>
          <cell r="C25563" t="str">
            <v xml:space="preserve"> </v>
          </cell>
        </row>
        <row r="25564">
          <cell r="A25564" t="str">
            <v>63011-00IEU</v>
          </cell>
          <cell r="B25564" t="str">
            <v>MINI PFL,1.8 M, SGL, AL SWIVEL CAR</v>
          </cell>
          <cell r="C25564" t="str">
            <v xml:space="preserve"> </v>
          </cell>
        </row>
        <row r="25565">
          <cell r="A25565" t="str">
            <v>64111-00REU</v>
          </cell>
          <cell r="B25565" t="str">
            <v>MINI PFL V-SHOCK 1.8M (TW) AL SNAP HOOK</v>
          </cell>
          <cell r="C25565" t="str">
            <v xml:space="preserve"> </v>
          </cell>
        </row>
        <row r="25566">
          <cell r="A25566" t="str">
            <v>63013-00LEU</v>
          </cell>
          <cell r="B25566" t="str">
            <v>3M WEB PFL, NONE/STEEL REBAR HOOK</v>
          </cell>
          <cell r="C25566" t="str">
            <v xml:space="preserve"> </v>
          </cell>
        </row>
        <row r="25567">
          <cell r="A25567" t="str">
            <v>64013-00BEU</v>
          </cell>
          <cell r="B25567" t="str">
            <v>PFL WEB V-SHOCK 3 M STL HOOK / STL KAR</v>
          </cell>
          <cell r="C25567" t="str">
            <v xml:space="preserve"> </v>
          </cell>
        </row>
        <row r="25568">
          <cell r="A25568" t="str">
            <v>62041-00UK</v>
          </cell>
          <cell r="B25568" t="str">
            <v>3.6M(12') WEB SRL CASE AND UK LABEL KIT</v>
          </cell>
          <cell r="C25568" t="str">
            <v xml:space="preserve"> </v>
          </cell>
        </row>
        <row r="25569">
          <cell r="A25569" t="str">
            <v>62152-00UK</v>
          </cell>
          <cell r="B25569" t="str">
            <v>15M(50') GALV SRL UK LABEL REPL KIT</v>
          </cell>
          <cell r="C25569" t="str">
            <v xml:space="preserve"> </v>
          </cell>
        </row>
        <row r="25570">
          <cell r="A25570" t="str">
            <v>68220-41EU</v>
          </cell>
          <cell r="B25570" t="str">
            <v>PRD MAIN LABEL (EU)</v>
          </cell>
          <cell r="C25570" t="str">
            <v xml:space="preserve"> </v>
          </cell>
        </row>
        <row r="25571">
          <cell r="A25571" t="str">
            <v>68200-17</v>
          </cell>
          <cell r="B25571" t="str">
            <v>PRD RELEASE PIN CLIP</v>
          </cell>
          <cell r="C25571" t="str">
            <v xml:space="preserve"> </v>
          </cell>
        </row>
        <row r="25572">
          <cell r="A25572" t="str">
            <v>68200-22</v>
          </cell>
          <cell r="B25572" t="str">
            <v>PRD BACK COVER GASKET</v>
          </cell>
          <cell r="C25572" t="str">
            <v xml:space="preserve"> </v>
          </cell>
        </row>
        <row r="25573">
          <cell r="A25573" t="str">
            <v>63406-02A</v>
          </cell>
          <cell r="B25573" t="str">
            <v>SRL CABLE V-EDGE 6M LIFELINE ASSY</v>
          </cell>
          <cell r="C25573" t="str">
            <v xml:space="preserve"> </v>
          </cell>
        </row>
        <row r="25574">
          <cell r="A25574" t="str">
            <v>68200-71</v>
          </cell>
          <cell r="B25574" t="str">
            <v>PRD DUAL LINE ASSY (CSA)</v>
          </cell>
          <cell r="C25574" t="str">
            <v xml:space="preserve"> </v>
          </cell>
        </row>
        <row r="25575">
          <cell r="A25575" t="str">
            <v>68200-49</v>
          </cell>
          <cell r="B25575" t="str">
            <v>PRD DRUM SUB-ASSY</v>
          </cell>
          <cell r="C25575" t="str">
            <v xml:space="preserve"> </v>
          </cell>
        </row>
        <row r="25576">
          <cell r="A25576" t="str">
            <v>62071-00UK</v>
          </cell>
          <cell r="B25576" t="str">
            <v>7M(23') GALV SRL UK CASE &amp; LBL REPL KIT</v>
          </cell>
          <cell r="C25576" t="str">
            <v xml:space="preserve"> </v>
          </cell>
        </row>
        <row r="25577">
          <cell r="A25577" t="str">
            <v>63011-31UK</v>
          </cell>
          <cell r="B25577" t="str">
            <v>1.8M WEBBING SRL MAIN LABEL (EU)</v>
          </cell>
          <cell r="C25577" t="str">
            <v xml:space="preserve"> </v>
          </cell>
        </row>
        <row r="25578">
          <cell r="A25578">
            <v>10192008</v>
          </cell>
          <cell r="B25578" t="str">
            <v>PFL, V-EDGE, WEB, 2.4M, REBAR AL SWL,EN</v>
          </cell>
          <cell r="C25578" t="str">
            <v xml:space="preserve"> </v>
          </cell>
        </row>
        <row r="25579">
          <cell r="A25579">
            <v>10192011</v>
          </cell>
          <cell r="B25579" t="str">
            <v>PFL,V-EDGE,WEB, 2.4M, TWIN,REBAR ALSWLEN</v>
          </cell>
          <cell r="C25579" t="str">
            <v xml:space="preserve"> </v>
          </cell>
        </row>
        <row r="25580">
          <cell r="A25580">
            <v>10192024</v>
          </cell>
          <cell r="B25580" t="str">
            <v>PFL, V-EDGE, WEB, 2.4M, AL SWV CARAB, EN</v>
          </cell>
          <cell r="C25580" t="str">
            <v xml:space="preserve"> </v>
          </cell>
        </row>
        <row r="25581">
          <cell r="A25581">
            <v>10192027</v>
          </cell>
          <cell r="B25581" t="str">
            <v>PFL,V-EDGE,WEB,2.4M,TWIN,AL SWV CARAB,EN</v>
          </cell>
          <cell r="C25581" t="str">
            <v xml:space="preserve"> </v>
          </cell>
        </row>
        <row r="25582">
          <cell r="A25582">
            <v>10192041</v>
          </cell>
          <cell r="B25582" t="str">
            <v>PFL, V-EDGE, WEB, 2.4M, SM SWV HOOK, EN</v>
          </cell>
          <cell r="C25582" t="str">
            <v xml:space="preserve"> </v>
          </cell>
        </row>
        <row r="25583">
          <cell r="A25583">
            <v>10192044</v>
          </cell>
          <cell r="B25583" t="str">
            <v>PFL,V-EDGE,WEB,2.4M,TWIN,SM SWV HOOK,EN</v>
          </cell>
          <cell r="C25583" t="str">
            <v xml:space="preserve"> </v>
          </cell>
        </row>
        <row r="25584">
          <cell r="A25584">
            <v>10192050</v>
          </cell>
          <cell r="B25584" t="str">
            <v>PFL, V-EDGE, WEB, 2.4M, REBAR,SWL, EN</v>
          </cell>
          <cell r="C25584" t="str">
            <v xml:space="preserve"> </v>
          </cell>
        </row>
        <row r="25585">
          <cell r="A25585" t="str">
            <v>3100L-00</v>
          </cell>
          <cell r="B25585" t="str">
            <v>LADDERLATCH L/H DEVICE</v>
          </cell>
          <cell r="C25585" t="str">
            <v xml:space="preserve"> </v>
          </cell>
        </row>
        <row r="25586">
          <cell r="A25586" t="str">
            <v>3100L-97ER</v>
          </cell>
          <cell r="B25586" t="str">
            <v>Vertical GTFA Maintenance Manual</v>
          </cell>
          <cell r="C25586" t="str">
            <v xml:space="preserve"> </v>
          </cell>
        </row>
        <row r="25587">
          <cell r="A25587" t="str">
            <v>3102L-00</v>
          </cell>
          <cell r="B25587" t="str">
            <v>TOWERLATCH L/H DEVICE</v>
          </cell>
          <cell r="C25587" t="str">
            <v xml:space="preserve"> </v>
          </cell>
        </row>
        <row r="25588">
          <cell r="A25588" t="str">
            <v>62004-00UK</v>
          </cell>
          <cell r="B25588" t="str">
            <v>#3.6m(12') EU 20mm Polyester Webbing SRL</v>
          </cell>
          <cell r="C25588" t="str">
            <v xml:space="preserve"> </v>
          </cell>
        </row>
        <row r="25589">
          <cell r="A25589" t="str">
            <v>63161-00CEU</v>
          </cell>
          <cell r="B25589" t="str">
            <v>PFL V-EDGE 1.8m (TWIN) Al Swvl Karabina</v>
          </cell>
          <cell r="C25589" t="str">
            <v xml:space="preserve"> </v>
          </cell>
        </row>
        <row r="25590">
          <cell r="A25590" t="str">
            <v>63161-00DEU</v>
          </cell>
          <cell r="B25590" t="str">
            <v>PFL V-EDGE 1.8m (TWIN) Steel Swv Scaff</v>
          </cell>
          <cell r="C25590" t="str">
            <v xml:space="preserve"> </v>
          </cell>
        </row>
        <row r="25591">
          <cell r="A25591" t="str">
            <v>63210-00AEU</v>
          </cell>
          <cell r="B25591" t="str">
            <v>SRL Galv. Cable, V-TEC 10m/33 ft</v>
          </cell>
          <cell r="C25591" t="str">
            <v xml:space="preserve"> </v>
          </cell>
        </row>
        <row r="25592">
          <cell r="A25592" t="str">
            <v>63215-00AEU</v>
          </cell>
          <cell r="B25592" t="str">
            <v>SRL Galv. Cable, V-TEC 15m/50 ft</v>
          </cell>
          <cell r="C25592" t="str">
            <v xml:space="preserve"> </v>
          </cell>
        </row>
        <row r="25593">
          <cell r="A25593" t="str">
            <v>63310-00AEU</v>
          </cell>
          <cell r="B25593" t="str">
            <v>SRL Stainless Cable, V-TEC 10m/33 ft</v>
          </cell>
          <cell r="C25593" t="str">
            <v xml:space="preserve"> </v>
          </cell>
        </row>
        <row r="25594">
          <cell r="A25594" t="str">
            <v>63315-00AEU</v>
          </cell>
          <cell r="B25594" t="str">
            <v>SRL Stainless Cable, V-TEC 15m/50 ft</v>
          </cell>
          <cell r="C25594" t="str">
            <v xml:space="preserve"> </v>
          </cell>
        </row>
        <row r="25595">
          <cell r="A25595" t="str">
            <v>MKT0017</v>
          </cell>
          <cell r="B25595" t="str">
            <v>Constant Force Post Case</v>
          </cell>
          <cell r="C25595" t="str">
            <v xml:space="preserve"> </v>
          </cell>
        </row>
        <row r="25596">
          <cell r="A25596" t="str">
            <v>MKT0018</v>
          </cell>
          <cell r="B25596" t="str">
            <v>Industrial Components Sales Demo Kit</v>
          </cell>
          <cell r="C25596" t="str">
            <v xml:space="preserve"> </v>
          </cell>
        </row>
        <row r="25597">
          <cell r="A25597" t="str">
            <v>MKT0020</v>
          </cell>
          <cell r="B25597" t="str">
            <v>Vertical Components Case (Ladder)</v>
          </cell>
          <cell r="C25597" t="str">
            <v xml:space="preserve"> </v>
          </cell>
        </row>
        <row r="25598">
          <cell r="A25598" t="str">
            <v>63011-00AUK</v>
          </cell>
          <cell r="B25598" t="str">
            <v>## 1,8m New Mini SRL Web. Aluminium Reb</v>
          </cell>
          <cell r="C25598" t="str">
            <v xml:space="preserve"> </v>
          </cell>
        </row>
        <row r="25599">
          <cell r="A25599" t="str">
            <v>63011-00BUK</v>
          </cell>
          <cell r="B25599" t="str">
            <v>## 1,8m New Mini SRL Web. Steel Snaphook</v>
          </cell>
          <cell r="C25599" t="str">
            <v xml:space="preserve"> </v>
          </cell>
        </row>
        <row r="25600">
          <cell r="A25600">
            <v>10192048</v>
          </cell>
          <cell r="B25600" t="str">
            <v>PFL, V-EDGE, WEB, 8FT, 36CL, ANSI</v>
          </cell>
          <cell r="C25600" t="str">
            <v xml:space="preserve"> </v>
          </cell>
        </row>
        <row r="25601">
          <cell r="A25601">
            <v>10192049</v>
          </cell>
          <cell r="B25601" t="str">
            <v>PFL, V-EDGE, WEB, 8FT, 36CL, CSA</v>
          </cell>
          <cell r="C25601" t="str">
            <v xml:space="preserve"> </v>
          </cell>
        </row>
        <row r="25602">
          <cell r="A25602">
            <v>10192051</v>
          </cell>
          <cell r="B25602" t="str">
            <v>PFL, V-EDGE, WEB, 8FT, TWIN, 36CL, ANSI</v>
          </cell>
          <cell r="C25602" t="str">
            <v xml:space="preserve"> </v>
          </cell>
        </row>
        <row r="25603">
          <cell r="A25603">
            <v>10192052</v>
          </cell>
          <cell r="B25603" t="str">
            <v>PFL, V-EDGE, WEB, 8FT, TWIN, 36CL, CSA</v>
          </cell>
          <cell r="C25603" t="str">
            <v xml:space="preserve"> </v>
          </cell>
        </row>
        <row r="25604">
          <cell r="A25604" t="str">
            <v>63900-01</v>
          </cell>
          <cell r="B25604" t="str">
            <v>TWINLINK CLIP</v>
          </cell>
          <cell r="C25604" t="str">
            <v xml:space="preserve"> </v>
          </cell>
        </row>
        <row r="25605">
          <cell r="A25605" t="str">
            <v>64900-04</v>
          </cell>
          <cell r="B25605" t="str">
            <v>Mini PFL Twinlink Connector</v>
          </cell>
          <cell r="C25605" t="str">
            <v xml:space="preserve"> </v>
          </cell>
        </row>
        <row r="25606">
          <cell r="A25606" t="str">
            <v>63062-00CEU</v>
          </cell>
          <cell r="B25606" t="str">
            <v>PFL, V-EDGE, CBL, 2.4M, AL SWV CARAB,EN</v>
          </cell>
          <cell r="C25606" t="str">
            <v xml:space="preserve"> </v>
          </cell>
        </row>
        <row r="25607">
          <cell r="A25607" t="str">
            <v>63062-00EEU</v>
          </cell>
          <cell r="B25607" t="str">
            <v>PFL, V-EDGE, CBL, 2.4M, SM SWV HOOK, EN</v>
          </cell>
          <cell r="C25607" t="str">
            <v xml:space="preserve"> </v>
          </cell>
        </row>
        <row r="25608">
          <cell r="A25608" t="str">
            <v>63062-00IEU</v>
          </cell>
          <cell r="B25608" t="str">
            <v>2.4m V-EDGE Steel Single swivel scaf hoo</v>
          </cell>
          <cell r="C25608" t="str">
            <v xml:space="preserve"> </v>
          </cell>
        </row>
        <row r="25609">
          <cell r="A25609" t="str">
            <v>63062-00JEU</v>
          </cell>
          <cell r="B25609" t="str">
            <v>2.4m V-EDGE Cable Single Al Swivel scaf</v>
          </cell>
          <cell r="C25609" t="str">
            <v xml:space="preserve"> </v>
          </cell>
        </row>
        <row r="25610">
          <cell r="A25610" t="str">
            <v>63111-00CEU</v>
          </cell>
          <cell r="B25610" t="str">
            <v>Mini PFL,1.8 m, twin, Al Swivel Car</v>
          </cell>
          <cell r="C25610" t="str">
            <v xml:space="preserve"> </v>
          </cell>
        </row>
        <row r="25611">
          <cell r="A25611" t="str">
            <v>63161-00BEU</v>
          </cell>
          <cell r="B25611" t="str">
            <v>PFL V-EDGE 1.8m (TWIN) Steel Swvl Snap</v>
          </cell>
          <cell r="C25611" t="str">
            <v xml:space="preserve"> </v>
          </cell>
        </row>
        <row r="25612">
          <cell r="A25612" t="str">
            <v>64111-00BEU</v>
          </cell>
          <cell r="B25612" t="str">
            <v>Mini PFL  V-SHOCK 1.8m (Twin) Steel Hook</v>
          </cell>
          <cell r="C25612" t="str">
            <v xml:space="preserve"> </v>
          </cell>
        </row>
        <row r="25613">
          <cell r="A25613" t="str">
            <v>64111-00CEU</v>
          </cell>
          <cell r="B25613" t="str">
            <v>Mini PFL  V-SHOCK 1.8m (Tw) Al Swvl Kar</v>
          </cell>
          <cell r="C25613" t="str">
            <v xml:space="preserve"> </v>
          </cell>
        </row>
        <row r="25614">
          <cell r="A25614" t="str">
            <v>64111-00FEU</v>
          </cell>
          <cell r="B25614" t="str">
            <v>Mini PFL  V-SHOCK 1.8m (Tw) Steel Rebar</v>
          </cell>
          <cell r="C25614" t="str">
            <v xml:space="preserve"> </v>
          </cell>
        </row>
        <row r="25615">
          <cell r="A25615" t="str">
            <v>64900-00</v>
          </cell>
          <cell r="B25615" t="str">
            <v>V-Shock Twin-Link</v>
          </cell>
          <cell r="C25615" t="str">
            <v xml:space="preserve"> </v>
          </cell>
        </row>
        <row r="25616">
          <cell r="A25616" t="str">
            <v>85080-00</v>
          </cell>
          <cell r="B25616" t="str">
            <v>TRANSFASTENER,MANSAFE</v>
          </cell>
          <cell r="C25616" t="str">
            <v xml:space="preserve"> </v>
          </cell>
        </row>
        <row r="25617">
          <cell r="A25617" t="str">
            <v>85085-00</v>
          </cell>
          <cell r="B25617" t="str">
            <v>REMOVABLE TRANSFASTENER</v>
          </cell>
          <cell r="C25617" t="str">
            <v xml:space="preserve"> </v>
          </cell>
        </row>
        <row r="25618">
          <cell r="A25618" t="str">
            <v>85191-00</v>
          </cell>
          <cell r="B25618" t="str">
            <v>CLIMBLATCH DEVICE</v>
          </cell>
          <cell r="C25618" t="str">
            <v xml:space="preserve"> </v>
          </cell>
        </row>
        <row r="25619">
          <cell r="A25619">
            <v>10192053</v>
          </cell>
          <cell r="B25619" t="str">
            <v>PFL, V-EDGE,WEB, 2.4M, TWIN,REBAR SWL,EN</v>
          </cell>
          <cell r="C25619" t="str">
            <v xml:space="preserve"> </v>
          </cell>
        </row>
        <row r="25620">
          <cell r="A25620" t="str">
            <v>62809-00UK</v>
          </cell>
          <cell r="B25620" t="str">
            <v>9m (30ft) Galv Sealed SRL</v>
          </cell>
          <cell r="C25620" t="str">
            <v xml:space="preserve"> </v>
          </cell>
        </row>
        <row r="25621">
          <cell r="A25621" t="str">
            <v>62810-00UK</v>
          </cell>
          <cell r="B25621" t="str">
            <v>9m(30') Sealed EU 3/16 SS SRL</v>
          </cell>
          <cell r="C25621" t="str">
            <v xml:space="preserve"> </v>
          </cell>
        </row>
        <row r="25622">
          <cell r="A25622" t="str">
            <v>62815-00UK</v>
          </cell>
          <cell r="B25622" t="str">
            <v>15m (50ft) Galv Sealed SRL</v>
          </cell>
          <cell r="C25622" t="str">
            <v xml:space="preserve"> </v>
          </cell>
        </row>
        <row r="25623">
          <cell r="A25623" t="str">
            <v>62816-00LE</v>
          </cell>
          <cell r="B25623" t="str">
            <v>Sealed SRL, SS, LE T1, EU, 15m</v>
          </cell>
          <cell r="C25623" t="str">
            <v xml:space="preserve"> </v>
          </cell>
        </row>
        <row r="25624">
          <cell r="A25624" t="str">
            <v>62816-00UK</v>
          </cell>
          <cell r="B25624" t="str">
            <v>15M(50FT) EU SEALED SS SRL</v>
          </cell>
          <cell r="C25624" t="str">
            <v xml:space="preserve"> </v>
          </cell>
        </row>
        <row r="25625">
          <cell r="A25625" t="str">
            <v>62817-00LE</v>
          </cell>
          <cell r="B25625" t="str">
            <v>Sealed SRL, 15 m, Type 2</v>
          </cell>
          <cell r="C25625" t="str">
            <v xml:space="preserve"> </v>
          </cell>
        </row>
        <row r="25626">
          <cell r="A25626" t="str">
            <v>62818-00LE</v>
          </cell>
          <cell r="B25626" t="str">
            <v>17 m Sealed SRL, Type 1</v>
          </cell>
          <cell r="C25626" t="str">
            <v xml:space="preserve"> </v>
          </cell>
        </row>
        <row r="25627">
          <cell r="A25627" t="str">
            <v>62819-00LE</v>
          </cell>
          <cell r="B25627" t="str">
            <v>17 m Sealed SRL, Type 2</v>
          </cell>
          <cell r="C25627" t="str">
            <v xml:space="preserve"> </v>
          </cell>
        </row>
        <row r="25628">
          <cell r="A25628" t="str">
            <v>62820-00UK</v>
          </cell>
          <cell r="B25628" t="str">
            <v>## 15m Sealed Retriever</v>
          </cell>
          <cell r="C25628" t="str">
            <v xml:space="preserve"> </v>
          </cell>
        </row>
        <row r="25629">
          <cell r="A25629" t="str">
            <v>62825-00UK</v>
          </cell>
          <cell r="B25629" t="str">
            <v>25m (85ft) Galv Sealed SRL</v>
          </cell>
          <cell r="C25629" t="str">
            <v xml:space="preserve"> </v>
          </cell>
        </row>
        <row r="25630">
          <cell r="A25630" t="str">
            <v>62826-00LE</v>
          </cell>
          <cell r="B25630" t="str">
            <v>Sealed SS SRL LE T1, EU 25m/85ft</v>
          </cell>
          <cell r="C25630" t="str">
            <v xml:space="preserve"> </v>
          </cell>
        </row>
        <row r="25631">
          <cell r="A25631" t="str">
            <v>62826-00UK</v>
          </cell>
          <cell r="B25631" t="str">
            <v>25m(85') EU Sealed SS SRL</v>
          </cell>
          <cell r="C25631" t="str">
            <v xml:space="preserve"> </v>
          </cell>
        </row>
        <row r="25632">
          <cell r="A25632" t="str">
            <v>62827-00LE</v>
          </cell>
          <cell r="B25632" t="str">
            <v>Sealed SS SRL LE T2, EU 25m/85ft</v>
          </cell>
          <cell r="C25632" t="str">
            <v xml:space="preserve"> </v>
          </cell>
        </row>
        <row r="25633">
          <cell r="A25633" t="str">
            <v>62840-00UK</v>
          </cell>
          <cell r="B25633" t="str">
            <v>40m (130ft) Galv Sealed SRL</v>
          </cell>
          <cell r="C25633" t="str">
            <v xml:space="preserve"> </v>
          </cell>
        </row>
        <row r="25634">
          <cell r="A25634" t="str">
            <v>62841-00UK</v>
          </cell>
          <cell r="B25634" t="str">
            <v>40m(130') EU Sealed SS SRL</v>
          </cell>
          <cell r="C25634" t="str">
            <v xml:space="preserve"> </v>
          </cell>
        </row>
        <row r="25635">
          <cell r="A25635" t="str">
            <v>62894-00R</v>
          </cell>
          <cell r="B25635" t="str">
            <v>15m(50') Loop Poly Tether Line Assy</v>
          </cell>
          <cell r="C25635" t="str">
            <v xml:space="preserve"> </v>
          </cell>
        </row>
        <row r="25636">
          <cell r="A25636" t="str">
            <v>63013-00HEU</v>
          </cell>
          <cell r="B25636" t="str">
            <v>3m web PFL, None/Steel Snap Hook</v>
          </cell>
          <cell r="C25636" t="str">
            <v xml:space="preserve"> </v>
          </cell>
        </row>
        <row r="25637">
          <cell r="A25637" t="str">
            <v>63013-00JEU</v>
          </cell>
          <cell r="B25637" t="str">
            <v>3m web PFL, None/Alu Karabiner</v>
          </cell>
          <cell r="C25637" t="str">
            <v xml:space="preserve"> </v>
          </cell>
        </row>
        <row r="25638">
          <cell r="A25638" t="str">
            <v>63013-00OEU</v>
          </cell>
          <cell r="B25638" t="str">
            <v>3m web PFL, St Rebar Hook/St Snap Hook</v>
          </cell>
          <cell r="C25638" t="str">
            <v xml:space="preserve"> </v>
          </cell>
        </row>
        <row r="25639">
          <cell r="A25639" t="str">
            <v>63162-00CEU</v>
          </cell>
          <cell r="B25639" t="str">
            <v>PFL, V-EDGE, CBL,2.4M,TW,AL SWVCARAB,EN</v>
          </cell>
          <cell r="C25639" t="str">
            <v xml:space="preserve"> </v>
          </cell>
        </row>
        <row r="25640">
          <cell r="A25640" t="str">
            <v>63162-00EEU</v>
          </cell>
          <cell r="B25640" t="str">
            <v>PFL, V-EDGE, CBL, 2.4M,TW,SM SWVHOOK,EN</v>
          </cell>
          <cell r="C25640" t="str">
            <v xml:space="preserve"> </v>
          </cell>
        </row>
        <row r="25641">
          <cell r="A25641" t="str">
            <v>63162-00IEU</v>
          </cell>
          <cell r="B25641" t="str">
            <v>2.4m V-EDGE Twin Steel swivel scaf hook</v>
          </cell>
          <cell r="C25641" t="str">
            <v xml:space="preserve"> </v>
          </cell>
        </row>
        <row r="25642">
          <cell r="A25642" t="str">
            <v>63162-00JEU</v>
          </cell>
          <cell r="B25642" t="str">
            <v>2.4m V-EDGE Twin Cable Swivel Scaf Hook</v>
          </cell>
          <cell r="C25642" t="str">
            <v xml:space="preserve"> </v>
          </cell>
        </row>
        <row r="25643">
          <cell r="A25643" t="str">
            <v>63406-00K1</v>
          </cell>
          <cell r="B25643" t="str">
            <v>V-EDGE SRL Halo Replacement Kit 6m</v>
          </cell>
          <cell r="C25643" t="str">
            <v xml:space="preserve"> </v>
          </cell>
        </row>
        <row r="25644">
          <cell r="A25644" t="str">
            <v>63406-00K2</v>
          </cell>
          <cell r="B25644" t="str">
            <v>V-EDGE SRL Cable Label Kit EU 6m</v>
          </cell>
          <cell r="C25644" t="str">
            <v xml:space="preserve"> </v>
          </cell>
        </row>
        <row r="25645">
          <cell r="A25645" t="str">
            <v>63406-00K3</v>
          </cell>
          <cell r="B25645" t="str">
            <v>V-EDGE SRL Cable Case Kit EU 6m</v>
          </cell>
          <cell r="C25645" t="str">
            <v xml:space="preserve"> </v>
          </cell>
        </row>
        <row r="25646">
          <cell r="A25646" t="str">
            <v>64013-00AEU</v>
          </cell>
          <cell r="B25646" t="str">
            <v>PFL WEB V-SHOCK 3 m AL REBAR / STL KAR</v>
          </cell>
          <cell r="C25646" t="str">
            <v xml:space="preserve"> </v>
          </cell>
        </row>
        <row r="25647">
          <cell r="A25647" t="str">
            <v>64013-00CEU</v>
          </cell>
          <cell r="B25647" t="str">
            <v>PFL WEB V-SHOCK 3 m SWVL KAR / STL KAR</v>
          </cell>
          <cell r="C25647" t="str">
            <v xml:space="preserve"> </v>
          </cell>
        </row>
        <row r="25648">
          <cell r="A25648" t="str">
            <v>64013-00FEU</v>
          </cell>
          <cell r="B25648" t="str">
            <v>PFL WEB V-SHOCK 3 m STL REBAR / STL KAR</v>
          </cell>
          <cell r="C25648" t="str">
            <v xml:space="preserve"> </v>
          </cell>
        </row>
        <row r="25649">
          <cell r="A25649" t="str">
            <v>64013-00SEU</v>
          </cell>
          <cell r="B25649" t="str">
            <v>PFL WEB V-SHOCK 3 m REBAR LWT / STL KAR</v>
          </cell>
          <cell r="C25649" t="str">
            <v xml:space="preserve"> </v>
          </cell>
        </row>
        <row r="25650">
          <cell r="A25650" t="str">
            <v>64013-00TEU</v>
          </cell>
          <cell r="B25650" t="str">
            <v>PFL WEB V-SHOCK 3 m REBAR LWT / AL KAR</v>
          </cell>
          <cell r="C25650" t="str">
            <v xml:space="preserve"> </v>
          </cell>
        </row>
        <row r="25651">
          <cell r="A25651" t="str">
            <v>64013-00UEU</v>
          </cell>
          <cell r="B25651" t="str">
            <v>PFL WEB V-SHOCK 3 m REBAR LWT</v>
          </cell>
          <cell r="C25651" t="str">
            <v xml:space="preserve"> </v>
          </cell>
        </row>
        <row r="25652">
          <cell r="A25652" t="str">
            <v>64013-00VEU</v>
          </cell>
          <cell r="B25652" t="str">
            <v>PFL WEB V-SHOCK 3 m AL SNAP / AL KAR</v>
          </cell>
          <cell r="C25652" t="str">
            <v xml:space="preserve"> </v>
          </cell>
        </row>
        <row r="25653">
          <cell r="A25653" t="str">
            <v>66307-00WH</v>
          </cell>
          <cell r="B25653" t="str">
            <v>ROOF LIGHT COVER 3M X 1M</v>
          </cell>
          <cell r="C25653" t="str">
            <v xml:space="preserve"> </v>
          </cell>
        </row>
        <row r="25654">
          <cell r="A25654" t="str">
            <v>66308-00WH</v>
          </cell>
          <cell r="B25654" t="str">
            <v>ROOF LIGHT COVER 1M X 1M</v>
          </cell>
          <cell r="C25654" t="str">
            <v xml:space="preserve"> </v>
          </cell>
        </row>
        <row r="25655">
          <cell r="A25655" t="str">
            <v>66309-00WH</v>
          </cell>
          <cell r="B25655" t="str">
            <v>ROOF LIGHT COVER 2M X 1M</v>
          </cell>
          <cell r="C25655" t="str">
            <v xml:space="preserve"> </v>
          </cell>
        </row>
        <row r="25656">
          <cell r="A25656" t="str">
            <v>66310-00WH</v>
          </cell>
          <cell r="B25656" t="str">
            <v>LEG FRAME TO SUIT 66307-00WH</v>
          </cell>
          <cell r="C25656" t="str">
            <v xml:space="preserve"> </v>
          </cell>
        </row>
        <row r="25657">
          <cell r="A25657" t="str">
            <v>66311-00WH</v>
          </cell>
          <cell r="B25657" t="str">
            <v>LEG FRAME TO SUIT 66308-00WH</v>
          </cell>
          <cell r="C25657" t="str">
            <v xml:space="preserve"> </v>
          </cell>
        </row>
        <row r="25658">
          <cell r="A25658" t="str">
            <v>66312-00WH</v>
          </cell>
          <cell r="B25658" t="str">
            <v>LEG FRAME TO SUIT 66309-00WH</v>
          </cell>
          <cell r="C25658" t="str">
            <v xml:space="preserve"> </v>
          </cell>
        </row>
        <row r="25659">
          <cell r="A25659" t="str">
            <v>68201-97ER</v>
          </cell>
          <cell r="B25659" t="str">
            <v>Instructions, PRD Technical</v>
          </cell>
          <cell r="C25659" t="str">
            <v xml:space="preserve"> </v>
          </cell>
        </row>
        <row r="25660">
          <cell r="A25660" t="str">
            <v>68215-00L</v>
          </cell>
          <cell r="B25660" t="str">
            <v>HARNESS, PRD, WKMN PREMIER, QF,LG</v>
          </cell>
          <cell r="C25660" t="str">
            <v xml:space="preserve"> </v>
          </cell>
        </row>
        <row r="25661">
          <cell r="A25661" t="str">
            <v>68215-00M</v>
          </cell>
          <cell r="B25661" t="str">
            <v>HARNESS, PRD, WKMN PREMIER, QF,MD</v>
          </cell>
          <cell r="C25661" t="str">
            <v xml:space="preserve"> </v>
          </cell>
        </row>
        <row r="25662">
          <cell r="A25662" t="str">
            <v>68215-00S</v>
          </cell>
          <cell r="B25662" t="str">
            <v>HARNESS, PRD, WKMN PREMIER, QF,SM</v>
          </cell>
          <cell r="C25662" t="str">
            <v xml:space="preserve"> </v>
          </cell>
        </row>
        <row r="25663">
          <cell r="A25663" t="str">
            <v>68216-00L</v>
          </cell>
          <cell r="B25663" t="str">
            <v>HARNESS, PRD, WKMN PREMIER, BAYONET,LG</v>
          </cell>
          <cell r="C25663" t="str">
            <v xml:space="preserve"> </v>
          </cell>
        </row>
        <row r="25664">
          <cell r="A25664" t="str">
            <v>68216-00M</v>
          </cell>
          <cell r="B25664" t="str">
            <v>HARNESS, PRD, WKMN PREMIER, BAYONET,MD</v>
          </cell>
          <cell r="C25664" t="str">
            <v xml:space="preserve"> </v>
          </cell>
        </row>
        <row r="25665">
          <cell r="A25665" t="str">
            <v>68216-00S</v>
          </cell>
          <cell r="B25665" t="str">
            <v>HARNESS, PRD, WKMN PREMIER, BAYONET,SM</v>
          </cell>
          <cell r="C25665" t="str">
            <v xml:space="preserve"> </v>
          </cell>
        </row>
        <row r="25666">
          <cell r="A25666" t="str">
            <v>GC3242020006010000</v>
          </cell>
          <cell r="B25666" t="str">
            <v>Helmet TC 800 Nato green unique size</v>
          </cell>
          <cell r="C25666" t="str">
            <v xml:space="preserve"> </v>
          </cell>
        </row>
        <row r="25667">
          <cell r="A25667">
            <v>10118596</v>
          </cell>
          <cell r="B25667" t="str">
            <v>COMP. CYL. 6.8/300, 30Y., PROT., FULL</v>
          </cell>
          <cell r="C25667" t="str">
            <v xml:space="preserve"> </v>
          </cell>
        </row>
        <row r="25668">
          <cell r="A25668">
            <v>10190139</v>
          </cell>
          <cell r="B25668" t="str">
            <v>ALLCOMP.CYL. 6.8/300,T,AZNEMBNDNN,EMPTY</v>
          </cell>
          <cell r="C25668" t="str">
            <v xml:space="preserve"> </v>
          </cell>
        </row>
        <row r="25669">
          <cell r="A25669">
            <v>10118598</v>
          </cell>
          <cell r="B25669" t="str">
            <v>COMP. CYL. 6.8/300, 30Y.,PROT.,G.; EMPTY</v>
          </cell>
          <cell r="C25669" t="str">
            <v xml:space="preserve"> </v>
          </cell>
        </row>
        <row r="25670">
          <cell r="A25670">
            <v>10113768</v>
          </cell>
          <cell r="B25670" t="str">
            <v>COMP.CYL.L65B,6.8/300,Y,30Y,CZNNNSNNNN,F</v>
          </cell>
          <cell r="C25670" t="str">
            <v xml:space="preserve"> </v>
          </cell>
        </row>
        <row r="25671">
          <cell r="A25671">
            <v>10188372</v>
          </cell>
          <cell r="B25671" t="str">
            <v>COM.CYL.6.8/300,T,NLL,AZWENBNNFT,NL,FULL</v>
          </cell>
          <cell r="C25671" t="str">
            <v xml:space="preserve"> </v>
          </cell>
        </row>
        <row r="25672">
          <cell r="A25672">
            <v>10113769</v>
          </cell>
          <cell r="B25672" t="str">
            <v>COMP.CYL.L65B,6.8/300,Y,30Y,CZNNNSNNNN,E</v>
          </cell>
          <cell r="C25672" t="str">
            <v xml:space="preserve"> </v>
          </cell>
        </row>
        <row r="25673">
          <cell r="A25673">
            <v>10125333</v>
          </cell>
          <cell r="B25673" t="str">
            <v>COMP. CYL. 6.8/300, 30Y.,PROT,LOCK, FULL</v>
          </cell>
          <cell r="C25673" t="str">
            <v xml:space="preserve"> </v>
          </cell>
        </row>
        <row r="25674">
          <cell r="A25674">
            <v>10175938</v>
          </cell>
          <cell r="B25674" t="str">
            <v>COMP.CYL.S,6.8/300,Y,NLL,AZNENBNN,FULL</v>
          </cell>
          <cell r="C25674" t="str">
            <v xml:space="preserve"> </v>
          </cell>
        </row>
        <row r="25675">
          <cell r="A25675">
            <v>10118599</v>
          </cell>
          <cell r="B25675" t="str">
            <v>COMP. CYL. 6.8/300, 30Y., PROT.,G., FULL</v>
          </cell>
          <cell r="C25675" t="str">
            <v xml:space="preserve"> </v>
          </cell>
        </row>
        <row r="25676">
          <cell r="A25676">
            <v>10118597</v>
          </cell>
          <cell r="B25676" t="str">
            <v>COMP. CYL. 6.8/300, 30Y., PROT., EMPTY</v>
          </cell>
          <cell r="C25676" t="str">
            <v xml:space="preserve"> </v>
          </cell>
        </row>
        <row r="25677">
          <cell r="A25677">
            <v>10175079</v>
          </cell>
          <cell r="B25677" t="str">
            <v>COMP.CYL.L65B,6.8/300,W,30Y,AZWENBNN,EMP</v>
          </cell>
          <cell r="C25677" t="str">
            <v xml:space="preserve"> </v>
          </cell>
        </row>
        <row r="25678">
          <cell r="A25678" t="str">
            <v>D5103979</v>
          </cell>
          <cell r="B25678" t="str">
            <v>COMP.CYL.L65N,6.8/300,Y,15Y,CZNNNSNNNN,E</v>
          </cell>
          <cell r="C25678" t="str">
            <v xml:space="preserve"> </v>
          </cell>
        </row>
        <row r="25679">
          <cell r="A25679">
            <v>10178941</v>
          </cell>
          <cell r="B25679" t="str">
            <v>COMP.CYL.L65B,6.8/300,V,30Y,AZNEMBND,EMP</v>
          </cell>
          <cell r="C25679" t="str">
            <v xml:space="preserve"> </v>
          </cell>
        </row>
        <row r="25680">
          <cell r="A25680">
            <v>10170117</v>
          </cell>
          <cell r="B25680" t="str">
            <v>COMP CYL. 6.8 L/300 BAR, FULL, 30 Y, CH</v>
          </cell>
          <cell r="C25680" t="str">
            <v xml:space="preserve"> </v>
          </cell>
        </row>
        <row r="25681">
          <cell r="A25681">
            <v>10175077</v>
          </cell>
          <cell r="B25681" t="str">
            <v>COMP.CYL.L65C,6.8/300,T,15Y,AZWENBNN,EMP</v>
          </cell>
          <cell r="C25681" t="str">
            <v xml:space="preserve"> </v>
          </cell>
        </row>
        <row r="25682">
          <cell r="A25682" t="str">
            <v>D5103962</v>
          </cell>
          <cell r="B25682" t="str">
            <v>COMP.CYL.L65N,6.8/300,Y,15Y,CZNNNSNNNN,F</v>
          </cell>
          <cell r="C25682" t="str">
            <v xml:space="preserve"> </v>
          </cell>
        </row>
        <row r="25683">
          <cell r="A25683">
            <v>10170116</v>
          </cell>
          <cell r="B25683" t="str">
            <v>COMP.CYL. 6.8 L/300BAR FULL, 30 J, AT</v>
          </cell>
          <cell r="C25683" t="str">
            <v xml:space="preserve"> </v>
          </cell>
        </row>
        <row r="25684">
          <cell r="A25684">
            <v>10175092</v>
          </cell>
          <cell r="B25684" t="str">
            <v>ALLCOMP.CYL. 6.8/300, T, AZNENBND, EMPTY</v>
          </cell>
          <cell r="C25684" t="str">
            <v xml:space="preserve"> </v>
          </cell>
        </row>
        <row r="25685">
          <cell r="A25685">
            <v>10015961</v>
          </cell>
          <cell r="B25685" t="str">
            <v>COMP.CYL. 6.8 L/300BAR FULL,W/DIS.PROT.</v>
          </cell>
          <cell r="C25685" t="str">
            <v xml:space="preserve"> </v>
          </cell>
        </row>
        <row r="25686">
          <cell r="A25686">
            <v>10118595</v>
          </cell>
          <cell r="B25686" t="str">
            <v>COMP.CYL.L65B,6.8/300,Y,30Y,CZANNSNNNN,E</v>
          </cell>
          <cell r="C25686" t="str">
            <v xml:space="preserve"> </v>
          </cell>
        </row>
        <row r="25687">
          <cell r="A25687">
            <v>10191309</v>
          </cell>
          <cell r="B25687" t="str">
            <v>Com.cyl.L66H,6.8/300,t,NLL,CZAINBNNNN,e.</v>
          </cell>
          <cell r="C25687" t="str">
            <v xml:space="preserve"> </v>
          </cell>
        </row>
        <row r="25688">
          <cell r="A25688">
            <v>10191308</v>
          </cell>
          <cell r="B25688" t="str">
            <v>Com.cyl.L66H,6.8/300,t,NLL,CZNINBNNNN,e.</v>
          </cell>
          <cell r="C25688" t="str">
            <v xml:space="preserve"> </v>
          </cell>
        </row>
        <row r="25689">
          <cell r="A25689">
            <v>10193390</v>
          </cell>
          <cell r="B25689" t="str">
            <v>Com.cyl.L66H,6.8/300,y,NLL,BZNSMSNNFN,e.</v>
          </cell>
          <cell r="C25689" t="str">
            <v xml:space="preserve"> </v>
          </cell>
        </row>
        <row r="25690">
          <cell r="A25690">
            <v>10193389</v>
          </cell>
          <cell r="B25690" t="str">
            <v>Com.cyl.L66H,6.8/300,y,NLL,BZNSMSNNFN,f.</v>
          </cell>
          <cell r="C25690" t="str">
            <v xml:space="preserve"> </v>
          </cell>
        </row>
        <row r="25691">
          <cell r="A25691">
            <v>10193387</v>
          </cell>
          <cell r="B25691" t="str">
            <v>Com.cyl.L66H,6.8/300,y,NLL,CZNINBNNNN,e.</v>
          </cell>
          <cell r="C25691" t="str">
            <v xml:space="preserve"> </v>
          </cell>
        </row>
        <row r="25692">
          <cell r="A25692">
            <v>10193388</v>
          </cell>
          <cell r="B25692" t="str">
            <v>Com.cyl.L66H,6.8/300,y,NLL,CZNINBNNNN,f.</v>
          </cell>
          <cell r="C25692" t="str">
            <v xml:space="preserve"> </v>
          </cell>
        </row>
        <row r="25693">
          <cell r="A25693">
            <v>10175080</v>
          </cell>
          <cell r="B25693" t="str">
            <v>Comp.cyl.L65B,6.8/300,t,30y,AZNENBAN,emp</v>
          </cell>
          <cell r="C25693" t="str">
            <v xml:space="preserve"> </v>
          </cell>
        </row>
        <row r="25694">
          <cell r="A25694">
            <v>10015751</v>
          </cell>
          <cell r="B25694" t="str">
            <v>Comp cyl. 6.8 l/300 bar w/o print</v>
          </cell>
          <cell r="C25694" t="str">
            <v xml:space="preserve"> </v>
          </cell>
        </row>
        <row r="25695">
          <cell r="A25695">
            <v>10059153</v>
          </cell>
          <cell r="B25695" t="str">
            <v>Comp.cyl. 6.8 l/300bar empty,w/dis.prot.</v>
          </cell>
          <cell r="C25695" t="str">
            <v xml:space="preserve"> </v>
          </cell>
        </row>
        <row r="25696">
          <cell r="A25696">
            <v>10100485</v>
          </cell>
          <cell r="B25696" t="str">
            <v>Comp.cyl. 6.8 l/300bar,valve BZASM, full</v>
          </cell>
          <cell r="C25696" t="str">
            <v xml:space="preserve"> </v>
          </cell>
        </row>
        <row r="25697">
          <cell r="A25697">
            <v>10102914</v>
          </cell>
          <cell r="B25697" t="str">
            <v>Comp.cyl.6.8 l/300bar,BZASM,full, BPOL</v>
          </cell>
          <cell r="C25697" t="str">
            <v xml:space="preserve"> </v>
          </cell>
        </row>
        <row r="25698">
          <cell r="A25698">
            <v>10111448</v>
          </cell>
          <cell r="B25698" t="str">
            <v>Comp. cyl. 6.8 BT,blank,prot,ratch,empty</v>
          </cell>
          <cell r="C25698" t="str">
            <v xml:space="preserve"> </v>
          </cell>
        </row>
        <row r="25699">
          <cell r="A25699">
            <v>10112739</v>
          </cell>
          <cell r="B25699" t="str">
            <v>Comp cyl 6.8/300,BT,blank,empty</v>
          </cell>
          <cell r="C25699" t="str">
            <v xml:space="preserve"> </v>
          </cell>
        </row>
        <row r="25700">
          <cell r="A25700">
            <v>10112740</v>
          </cell>
          <cell r="B25700" t="str">
            <v>Comp cyl. 6.8 BT,yell,prot,ratch,empty</v>
          </cell>
          <cell r="C25700" t="str">
            <v xml:space="preserve"> </v>
          </cell>
        </row>
        <row r="25701">
          <cell r="A25701">
            <v>10118462</v>
          </cell>
          <cell r="B25701" t="str">
            <v>Comp. Cyl. 6.8/300, 30Y., ratch.,full</v>
          </cell>
          <cell r="C25701" t="str">
            <v xml:space="preserve"> </v>
          </cell>
        </row>
        <row r="25702">
          <cell r="A25702">
            <v>10170115</v>
          </cell>
          <cell r="B25702" t="str">
            <v>Comp.cyl. 6.8 l/300bar, full, AT</v>
          </cell>
          <cell r="C25702" t="str">
            <v xml:space="preserve"> </v>
          </cell>
        </row>
        <row r="25703">
          <cell r="A25703">
            <v>10170119</v>
          </cell>
          <cell r="B25703" t="str">
            <v>Comp cyl. 6.8 l/300 bar,full, Swiss Army</v>
          </cell>
          <cell r="C25703" t="str">
            <v xml:space="preserve"> </v>
          </cell>
        </row>
        <row r="25704">
          <cell r="A25704">
            <v>10172881</v>
          </cell>
          <cell r="B25704" t="str">
            <v>Comp cyl. 6.8 l/300 bar</v>
          </cell>
          <cell r="C25704" t="str">
            <v xml:space="preserve"> </v>
          </cell>
        </row>
        <row r="25705">
          <cell r="A25705">
            <v>10175078</v>
          </cell>
          <cell r="B25705" t="str">
            <v>Comp.cyl.L65C,6.8/300,t,15y,AZNENBAN,emp</v>
          </cell>
          <cell r="C25705" t="str">
            <v xml:space="preserve"> </v>
          </cell>
        </row>
        <row r="25706">
          <cell r="A25706">
            <v>10175093</v>
          </cell>
          <cell r="B25706" t="str">
            <v>Comp.cyl. 29B2468UNI, 6.8/300, t, w/o v</v>
          </cell>
          <cell r="C25706" t="str">
            <v xml:space="preserve"> </v>
          </cell>
        </row>
        <row r="25707">
          <cell r="A25707">
            <v>10182837</v>
          </cell>
          <cell r="B25707" t="str">
            <v>Allcomp.cyl.6.8/300,t,AZNENBND,charged</v>
          </cell>
          <cell r="C25707" t="str">
            <v xml:space="preserve"> </v>
          </cell>
        </row>
        <row r="25708">
          <cell r="A25708">
            <v>10185925</v>
          </cell>
          <cell r="B25708" t="str">
            <v>Comp.Cyl.L65CX,6.8/300,t,20y,BKASMSNDN,e</v>
          </cell>
          <cell r="C25708" t="str">
            <v xml:space="preserve"> </v>
          </cell>
        </row>
        <row r="25709">
          <cell r="A25709" t="str">
            <v>D5103980</v>
          </cell>
          <cell r="B25709" t="str">
            <v>Comp cyl. 6.8 l/300 bar, empty</v>
          </cell>
          <cell r="C25709" t="str">
            <v xml:space="preserve"> </v>
          </cell>
        </row>
        <row r="25710">
          <cell r="A25710" t="str">
            <v>D4075877</v>
          </cell>
          <cell r="B25710" t="str">
            <v>## Cylinder cover Basic, 6.8l, black</v>
          </cell>
          <cell r="C25710" t="str">
            <v xml:space="preserve"> </v>
          </cell>
        </row>
        <row r="25711">
          <cell r="A25711" t="str">
            <v>D5103979MEE</v>
          </cell>
          <cell r="B25711" t="str">
            <v>##Comp cyl. 6.8 l/300 bar, empty</v>
          </cell>
          <cell r="C25711" t="str">
            <v xml:space="preserve"> </v>
          </cell>
        </row>
        <row r="25712">
          <cell r="A25712">
            <v>10170948</v>
          </cell>
          <cell r="B25712" t="str">
            <v>Training course FP BGG 906 basic</v>
          </cell>
          <cell r="C25712" t="str">
            <v xml:space="preserve"> </v>
          </cell>
        </row>
        <row r="25713">
          <cell r="A25713">
            <v>10170947</v>
          </cell>
          <cell r="B25713" t="str">
            <v>Training course FP BGG 906 expert</v>
          </cell>
          <cell r="C25713" t="str">
            <v xml:space="preserve"> </v>
          </cell>
        </row>
        <row r="25714">
          <cell r="A25714">
            <v>10180963</v>
          </cell>
          <cell r="B25714" t="str">
            <v>Visual Inspection, Workman Rescuer</v>
          </cell>
          <cell r="C25714" t="str">
            <v xml:space="preserve"> </v>
          </cell>
        </row>
        <row r="25715">
          <cell r="A25715">
            <v>10171568</v>
          </cell>
          <cell r="B25715" t="str">
            <v>PGxx Diagnoses and Quote</v>
          </cell>
          <cell r="C25715" t="str">
            <v xml:space="preserve"> </v>
          </cell>
        </row>
        <row r="25716">
          <cell r="A25716">
            <v>10180964</v>
          </cell>
          <cell r="B25716" t="str">
            <v>Visual Inspection, Workman Winch</v>
          </cell>
          <cell r="C25716" t="str">
            <v xml:space="preserve"> </v>
          </cell>
        </row>
        <row r="25717">
          <cell r="A25717">
            <v>10187063</v>
          </cell>
          <cell r="B25717" t="str">
            <v>Visual inspection PRD Latchways</v>
          </cell>
          <cell r="C25717" t="str">
            <v xml:space="preserve"> </v>
          </cell>
        </row>
        <row r="25718">
          <cell r="A25718">
            <v>10180965</v>
          </cell>
          <cell r="B25718" t="str">
            <v>Visual Inspection, Full Body Harness</v>
          </cell>
          <cell r="C25718" t="str">
            <v xml:space="preserve"> </v>
          </cell>
        </row>
        <row r="25719">
          <cell r="A25719">
            <v>10170951</v>
          </cell>
          <cell r="B25719" t="str">
            <v>Maintenance alpha FP</v>
          </cell>
          <cell r="C25719" t="str">
            <v xml:space="preserve"> </v>
          </cell>
        </row>
        <row r="25720">
          <cell r="A25720">
            <v>10187060</v>
          </cell>
          <cell r="B25720" t="str">
            <v>Visual inspection SRL Standard Latchways</v>
          </cell>
          <cell r="C25720" t="str">
            <v xml:space="preserve"> </v>
          </cell>
        </row>
        <row r="25721">
          <cell r="A25721">
            <v>10170949</v>
          </cell>
          <cell r="B25721" t="str">
            <v>Service Unit PG23</v>
          </cell>
          <cell r="C25721" t="str">
            <v xml:space="preserve"> </v>
          </cell>
        </row>
        <row r="25722">
          <cell r="A25722">
            <v>10191662</v>
          </cell>
          <cell r="B25722" t="e">
            <v>#N/A</v>
          </cell>
          <cell r="C25722" t="str">
            <v xml:space="preserve"> </v>
          </cell>
        </row>
        <row r="25723">
          <cell r="A25723">
            <v>10171549</v>
          </cell>
          <cell r="B25723" t="str">
            <v>Parts Allowance Mobile 2</v>
          </cell>
          <cell r="C25723" t="str">
            <v xml:space="preserve"> </v>
          </cell>
        </row>
        <row r="25724">
          <cell r="A25724">
            <v>10180962</v>
          </cell>
          <cell r="B25724" t="str">
            <v>Visual Inspection, Workman Tripod</v>
          </cell>
          <cell r="C25724" t="str">
            <v xml:space="preserve"> </v>
          </cell>
        </row>
        <row r="25725">
          <cell r="A25725">
            <v>10170952</v>
          </cell>
          <cell r="B25725" t="str">
            <v>Maintenance Unit PG23</v>
          </cell>
          <cell r="C25725" t="str">
            <v xml:space="preserve"> </v>
          </cell>
        </row>
        <row r="25726">
          <cell r="A25726">
            <v>10177211</v>
          </cell>
          <cell r="B25726" t="str">
            <v>Visual Inspection, Workman SRL 15m</v>
          </cell>
          <cell r="C25726" t="str">
            <v xml:space="preserve"> </v>
          </cell>
        </row>
        <row r="25727">
          <cell r="A25727">
            <v>10187048</v>
          </cell>
          <cell r="B25727" t="str">
            <v>Visual inspection Workman MINI PFL</v>
          </cell>
          <cell r="C25727" t="str">
            <v xml:space="preserve"> </v>
          </cell>
        </row>
        <row r="25728">
          <cell r="A25728">
            <v>10170950</v>
          </cell>
          <cell r="B25728" t="str">
            <v>Service Unit PG23 WS</v>
          </cell>
          <cell r="C25728" t="str">
            <v xml:space="preserve"> </v>
          </cell>
        </row>
        <row r="25729">
          <cell r="A25729">
            <v>10187062</v>
          </cell>
          <cell r="B25729" t="str">
            <v>Visual inspection Mini SRL Latchways</v>
          </cell>
          <cell r="C25729" t="str">
            <v xml:space="preserve"> </v>
          </cell>
        </row>
        <row r="25730">
          <cell r="A25730">
            <v>10177202</v>
          </cell>
          <cell r="B25730" t="str">
            <v>Visual Inspect+Revision, Workman HSG 9m</v>
          </cell>
          <cell r="C25730" t="str">
            <v xml:space="preserve"> </v>
          </cell>
        </row>
        <row r="25731">
          <cell r="A25731">
            <v>10187061</v>
          </cell>
          <cell r="B25731" t="str">
            <v>Visual inspection SRL Sealed Latchways</v>
          </cell>
          <cell r="C25731" t="str">
            <v xml:space="preserve"> </v>
          </cell>
        </row>
        <row r="25732">
          <cell r="A25732">
            <v>10177203</v>
          </cell>
          <cell r="B25732" t="str">
            <v>Inspec + Factory Recert., Workman SRL 15</v>
          </cell>
          <cell r="C25732" t="str">
            <v xml:space="preserve"> </v>
          </cell>
        </row>
        <row r="25733">
          <cell r="A25733">
            <v>10187051</v>
          </cell>
          <cell r="B25733" t="str">
            <v>Inspec+Factory Recert., Workman Rescuer</v>
          </cell>
          <cell r="C25733" t="str">
            <v xml:space="preserve"> </v>
          </cell>
        </row>
        <row r="25734">
          <cell r="A25734">
            <v>10177180</v>
          </cell>
          <cell r="B25734" t="str">
            <v>Visual Inspection, Workman SRL 9m</v>
          </cell>
          <cell r="C25734" t="str">
            <v xml:space="preserve"> </v>
          </cell>
        </row>
        <row r="25735">
          <cell r="A25735">
            <v>10177179</v>
          </cell>
          <cell r="B25735" t="str">
            <v>Inspec+Factory Recert., Workman Winch</v>
          </cell>
          <cell r="C25735" t="str">
            <v xml:space="preserve"> </v>
          </cell>
        </row>
        <row r="25736">
          <cell r="A25736">
            <v>10024754</v>
          </cell>
          <cell r="B25736" t="str">
            <v>LABEL INSPECTION GRID REPLACEMENT</v>
          </cell>
          <cell r="C25736" t="str">
            <v xml:space="preserve"> </v>
          </cell>
        </row>
        <row r="25737">
          <cell r="A25737">
            <v>10170962</v>
          </cell>
          <cell r="B25737" t="str">
            <v>Training Unit Training PG23</v>
          </cell>
          <cell r="C25737" t="str">
            <v xml:space="preserve"> </v>
          </cell>
        </row>
        <row r="25738">
          <cell r="A25738">
            <v>10171387</v>
          </cell>
          <cell r="B25738" t="str">
            <v>PG023 Service Unit International</v>
          </cell>
          <cell r="C25738" t="str">
            <v xml:space="preserve"> </v>
          </cell>
        </row>
        <row r="25739">
          <cell r="A25739">
            <v>10175151</v>
          </cell>
          <cell r="B25739" t="str">
            <v>CSE-Confined Space Training</v>
          </cell>
          <cell r="C25739" t="str">
            <v xml:space="preserve"> </v>
          </cell>
        </row>
        <row r="25740">
          <cell r="A25740">
            <v>10175152</v>
          </cell>
          <cell r="B25740" t="str">
            <v>CSE-Confined Space Training max 16 part.</v>
          </cell>
          <cell r="C25740" t="str">
            <v xml:space="preserve"> </v>
          </cell>
        </row>
        <row r="25741">
          <cell r="A25741">
            <v>10175153</v>
          </cell>
          <cell r="B25741" t="str">
            <v>Ext.CSE-refresh  (max.16 Pers.) 0,5 Day</v>
          </cell>
          <cell r="C25741" t="str">
            <v xml:space="preserve"> </v>
          </cell>
        </row>
        <row r="25742">
          <cell r="A25742">
            <v>10175154</v>
          </cell>
          <cell r="B25742" t="str">
            <v>CSE-Supervisors</v>
          </cell>
          <cell r="C25742" t="str">
            <v xml:space="preserve"> </v>
          </cell>
        </row>
        <row r="25743">
          <cell r="A25743">
            <v>10175155</v>
          </cell>
          <cell r="B25743" t="str">
            <v>CSE-Supervisors ( max 12 Part.)</v>
          </cell>
          <cell r="C25743" t="str">
            <v xml:space="preserve"> </v>
          </cell>
        </row>
        <row r="25744">
          <cell r="A25744">
            <v>10175156</v>
          </cell>
          <cell r="B25744" t="str">
            <v>CSE-Supervisors  Refresh ( max 16 Part.)</v>
          </cell>
          <cell r="C25744" t="str">
            <v xml:space="preserve"> </v>
          </cell>
        </row>
        <row r="25745">
          <cell r="A25745">
            <v>10175158</v>
          </cell>
          <cell r="B25745" t="str">
            <v>SCBA - Instruction</v>
          </cell>
          <cell r="C25745" t="str">
            <v xml:space="preserve"> </v>
          </cell>
        </row>
        <row r="25746">
          <cell r="A25746">
            <v>10175159</v>
          </cell>
          <cell r="B25746" t="str">
            <v>Instruction PPE Fall Potection, 1 Day</v>
          </cell>
          <cell r="C25746" t="str">
            <v xml:space="preserve"> </v>
          </cell>
        </row>
        <row r="25747">
          <cell r="A25747">
            <v>10175161</v>
          </cell>
          <cell r="B25747" t="str">
            <v>Instruction PPE Fall Protect., 1/2 day</v>
          </cell>
          <cell r="C25747" t="str">
            <v xml:space="preserve"> </v>
          </cell>
        </row>
        <row r="25748">
          <cell r="A25748">
            <v>10179978</v>
          </cell>
          <cell r="B25748" t="str">
            <v>BVB-AW Confined space training basis</v>
          </cell>
          <cell r="C25748" t="str">
            <v xml:space="preserve"> </v>
          </cell>
        </row>
        <row r="25749">
          <cell r="A25749">
            <v>10179986</v>
          </cell>
          <cell r="B25749" t="str">
            <v>CSE-Supervisors  Refresh (15 Part) 0,5hr</v>
          </cell>
          <cell r="C25749" t="str">
            <v xml:space="preserve"> </v>
          </cell>
        </row>
        <row r="25750">
          <cell r="A25750">
            <v>10179988</v>
          </cell>
          <cell r="B25750" t="str">
            <v>CSE-Supervisors  (15 Part)</v>
          </cell>
          <cell r="C25750" t="str">
            <v xml:space="preserve"> </v>
          </cell>
        </row>
        <row r="25751">
          <cell r="A25751">
            <v>10179989</v>
          </cell>
          <cell r="B25751" t="str">
            <v>Surcharge external training NÖ,Bgld,Wie</v>
          </cell>
          <cell r="C25751" t="str">
            <v xml:space="preserve"> </v>
          </cell>
        </row>
        <row r="25752">
          <cell r="A25752">
            <v>10179990</v>
          </cell>
          <cell r="B25752" t="str">
            <v>Surcharge external training OÖ,Stmrk</v>
          </cell>
          <cell r="C25752" t="str">
            <v xml:space="preserve"> </v>
          </cell>
        </row>
        <row r="25753">
          <cell r="A25753">
            <v>10180001</v>
          </cell>
          <cell r="B25753" t="str">
            <v>Surcharge external training Slzb, Kärn.</v>
          </cell>
          <cell r="C25753" t="str">
            <v xml:space="preserve"> </v>
          </cell>
        </row>
        <row r="25754">
          <cell r="A25754">
            <v>10180002</v>
          </cell>
          <cell r="B25754" t="str">
            <v>Surcharge external training Tirol,Vorarl</v>
          </cell>
          <cell r="C25754" t="str">
            <v xml:space="preserve"> </v>
          </cell>
        </row>
        <row r="25755">
          <cell r="A25755">
            <v>10180301</v>
          </cell>
          <cell r="B25755" t="str">
            <v>CSE-Supervisors  Refresh ( max 16 Part.)</v>
          </cell>
          <cell r="C25755" t="str">
            <v xml:space="preserve"> </v>
          </cell>
        </row>
        <row r="25756">
          <cell r="A25756">
            <v>10180561</v>
          </cell>
          <cell r="B25756" t="str">
            <v>Training course FP BGG 906 supplement</v>
          </cell>
          <cell r="C25756" t="str">
            <v xml:space="preserve"> </v>
          </cell>
        </row>
        <row r="25757">
          <cell r="A25757">
            <v>10187046</v>
          </cell>
          <cell r="B25757" t="str">
            <v>Visual inspection Workman PFL</v>
          </cell>
          <cell r="C25757" t="str">
            <v xml:space="preserve"> </v>
          </cell>
        </row>
        <row r="25758">
          <cell r="A25758">
            <v>10187047</v>
          </cell>
          <cell r="B25758" t="str">
            <v>Visual inspection Workman PFL Twin Leg</v>
          </cell>
          <cell r="C25758" t="str">
            <v xml:space="preserve"> </v>
          </cell>
        </row>
        <row r="25759">
          <cell r="A25759">
            <v>10187049</v>
          </cell>
          <cell r="B25759" t="str">
            <v>Visual inspection Alpha Belt</v>
          </cell>
          <cell r="C25759" t="str">
            <v xml:space="preserve"> </v>
          </cell>
        </row>
        <row r="25760">
          <cell r="A25760">
            <v>10197651</v>
          </cell>
          <cell r="B25760" t="str">
            <v>Instruction PPE Fall Protect. 1 d-Expert</v>
          </cell>
          <cell r="C25760" t="str">
            <v xml:space="preserve"> </v>
          </cell>
        </row>
        <row r="25761">
          <cell r="A25761">
            <v>10197661</v>
          </cell>
          <cell r="B25761" t="str">
            <v>Training Competent Person FP 1day</v>
          </cell>
          <cell r="C25761" t="str">
            <v xml:space="preserve"> </v>
          </cell>
        </row>
        <row r="25762">
          <cell r="A25762">
            <v>10197667</v>
          </cell>
          <cell r="B25762" t="str">
            <v>Training M.E.R.I.T. Lite SRL 1day</v>
          </cell>
          <cell r="C25762" t="str">
            <v xml:space="preserve"> </v>
          </cell>
        </row>
        <row r="25763">
          <cell r="A25763">
            <v>10197668</v>
          </cell>
          <cell r="B25763" t="str">
            <v>Training  M.E.R.I.T. Lite Winch 1day</v>
          </cell>
          <cell r="C25763" t="str">
            <v xml:space="preserve"> </v>
          </cell>
        </row>
        <row r="25764">
          <cell r="A25764">
            <v>10197669</v>
          </cell>
          <cell r="B25764" t="str">
            <v>Training  M.E.R.I.T. Lite Rescuer 1day</v>
          </cell>
          <cell r="C25764" t="str">
            <v xml:space="preserve"> </v>
          </cell>
        </row>
        <row r="25765">
          <cell r="A25765">
            <v>10197670</v>
          </cell>
          <cell r="B25765" t="str">
            <v>Training  M.E.R.I.T. Lite Tripod 4h</v>
          </cell>
          <cell r="C25765" t="str">
            <v xml:space="preserve"> </v>
          </cell>
        </row>
        <row r="25766">
          <cell r="A25766">
            <v>10200418</v>
          </cell>
          <cell r="B25766" t="str">
            <v>Training TG3W</v>
          </cell>
          <cell r="C25766" t="str">
            <v xml:space="preserve"> </v>
          </cell>
        </row>
        <row r="25767">
          <cell r="A25767">
            <v>10102689</v>
          </cell>
          <cell r="B25767" t="str">
            <v>REBAR CHAIN ASSEMBLY</v>
          </cell>
          <cell r="C25767" t="str">
            <v xml:space="preserve"> </v>
          </cell>
        </row>
        <row r="25768">
          <cell r="A25768">
            <v>10170953</v>
          </cell>
          <cell r="B25768" t="str">
            <v>Leak Test KO2 Mobile</v>
          </cell>
          <cell r="C25768" t="str">
            <v xml:space="preserve"> </v>
          </cell>
        </row>
        <row r="25769">
          <cell r="A25769">
            <v>10170954</v>
          </cell>
          <cell r="B25769" t="str">
            <v>Leak Test KO2 SC</v>
          </cell>
          <cell r="C25769" t="str">
            <v xml:space="preserve"> </v>
          </cell>
        </row>
        <row r="25770">
          <cell r="A25770">
            <v>10170955</v>
          </cell>
          <cell r="B25770" t="str">
            <v>Overhaul S 15</v>
          </cell>
          <cell r="C25770" t="str">
            <v xml:space="preserve"> </v>
          </cell>
        </row>
        <row r="25771">
          <cell r="A25771">
            <v>10170956</v>
          </cell>
          <cell r="B25771" t="str">
            <v>Overhaul Savox / 30BS</v>
          </cell>
          <cell r="C25771" t="str">
            <v xml:space="preserve"> </v>
          </cell>
        </row>
        <row r="25772">
          <cell r="A25772">
            <v>10170957</v>
          </cell>
          <cell r="B25772" t="str">
            <v>Reconditioning SSR 30/100</v>
          </cell>
          <cell r="C25772" t="str">
            <v xml:space="preserve"> </v>
          </cell>
        </row>
        <row r="25773">
          <cell r="A25773">
            <v>10170958</v>
          </cell>
          <cell r="B25773" t="str">
            <v>Reconditioning SAR 30 L</v>
          </cell>
          <cell r="C25773" t="str">
            <v xml:space="preserve"> </v>
          </cell>
        </row>
        <row r="25774">
          <cell r="A25774">
            <v>10170959</v>
          </cell>
          <cell r="B25774" t="str">
            <v>Reconditioning SSR 90</v>
          </cell>
          <cell r="C25774" t="str">
            <v xml:space="preserve"> </v>
          </cell>
        </row>
        <row r="25775">
          <cell r="A25775">
            <v>10170960</v>
          </cell>
          <cell r="B25775" t="str">
            <v>Service Unit PG27 WS</v>
          </cell>
          <cell r="C25775" t="str">
            <v xml:space="preserve"> </v>
          </cell>
        </row>
        <row r="25776">
          <cell r="A25776">
            <v>10170961</v>
          </cell>
          <cell r="B25776" t="str">
            <v>Full day  Trainer</v>
          </cell>
          <cell r="C25776" t="str">
            <v xml:space="preserve"> </v>
          </cell>
        </row>
        <row r="25777">
          <cell r="A25777">
            <v>10170963</v>
          </cell>
          <cell r="B25777" t="str">
            <v>Full inspection SSR/SAR</v>
          </cell>
          <cell r="C25777" t="str">
            <v xml:space="preserve"> </v>
          </cell>
        </row>
        <row r="25778">
          <cell r="A25778">
            <v>10170964</v>
          </cell>
          <cell r="B25778" t="str">
            <v>User Instruction SSR</v>
          </cell>
          <cell r="C25778" t="str">
            <v xml:space="preserve"> </v>
          </cell>
        </row>
        <row r="25779">
          <cell r="A25779" t="str">
            <v>A000036</v>
          </cell>
          <cell r="B25779" t="str">
            <v>MANUTENZIONE MASCHERE A FILTRO</v>
          </cell>
          <cell r="C25779" t="str">
            <v xml:space="preserve"> </v>
          </cell>
        </row>
        <row r="25780">
          <cell r="A25780">
            <v>10170973</v>
          </cell>
          <cell r="B25780" t="str">
            <v>Service Unit PG37</v>
          </cell>
          <cell r="C25780" t="str">
            <v xml:space="preserve"> </v>
          </cell>
        </row>
        <row r="25781">
          <cell r="A25781">
            <v>10170974</v>
          </cell>
          <cell r="B25781" t="str">
            <v>Service Unit PG37 WS</v>
          </cell>
          <cell r="C25781" t="str">
            <v xml:space="preserve"> </v>
          </cell>
        </row>
        <row r="25782">
          <cell r="A25782" t="str">
            <v>E0001388</v>
          </cell>
          <cell r="B25782" t="str">
            <v>Optimair, Inspection and Verificati</v>
          </cell>
          <cell r="C25782" t="str">
            <v xml:space="preserve"> </v>
          </cell>
        </row>
        <row r="25783">
          <cell r="A25783" t="str">
            <v>A000037</v>
          </cell>
          <cell r="B25783" t="str">
            <v>EXTENSION OF SHELF LIFE S-CAP HOOD</v>
          </cell>
          <cell r="C25783" t="str">
            <v xml:space="preserve"> </v>
          </cell>
        </row>
        <row r="25784">
          <cell r="A25784" t="str">
            <v>A000038</v>
          </cell>
          <cell r="B25784" t="str">
            <v>EXTENSION OF SHELF LIFE S-CAP HOOD</v>
          </cell>
          <cell r="C25784" t="str">
            <v xml:space="preserve"> </v>
          </cell>
        </row>
        <row r="25785">
          <cell r="A25785">
            <v>10170968</v>
          </cell>
          <cell r="B25785" t="str">
            <v>Repair TIC Shutter</v>
          </cell>
          <cell r="C25785" t="str">
            <v xml:space="preserve"> </v>
          </cell>
        </row>
        <row r="25786">
          <cell r="A25786">
            <v>10170965</v>
          </cell>
          <cell r="B25786" t="str">
            <v>Service Unit PG34</v>
          </cell>
          <cell r="C25786" t="str">
            <v xml:space="preserve"> </v>
          </cell>
        </row>
        <row r="25787">
          <cell r="A25787">
            <v>10170966</v>
          </cell>
          <cell r="B25787" t="str">
            <v>Maintenance TIC 5000</v>
          </cell>
          <cell r="C25787" t="str">
            <v xml:space="preserve"> </v>
          </cell>
        </row>
        <row r="25788">
          <cell r="A25788">
            <v>10170967</v>
          </cell>
          <cell r="B25788" t="str">
            <v>Maintenance TIC 6000</v>
          </cell>
          <cell r="C25788" t="str">
            <v xml:space="preserve"> </v>
          </cell>
        </row>
        <row r="25789">
          <cell r="A25789">
            <v>10171388</v>
          </cell>
          <cell r="B25789" t="str">
            <v>PG034 Service Unit  International</v>
          </cell>
          <cell r="C25789" t="str">
            <v xml:space="preserve"> </v>
          </cell>
        </row>
        <row r="25790">
          <cell r="A25790" t="str">
            <v>ZG360003</v>
          </cell>
          <cell r="B25790" t="str">
            <v>LABOURS CHARGE FOR FIREFIGHTING HELMETS</v>
          </cell>
          <cell r="C25790" t="str">
            <v xml:space="preserve"> </v>
          </cell>
        </row>
        <row r="25791">
          <cell r="A25791" t="str">
            <v>ZG360005</v>
          </cell>
          <cell r="B25791" t="str">
            <v>FIXED CHARGE FF HELMETS</v>
          </cell>
          <cell r="C25791" t="str">
            <v xml:space="preserve"> </v>
          </cell>
        </row>
        <row r="25792">
          <cell r="A25792">
            <v>10170969</v>
          </cell>
          <cell r="B25792" t="str">
            <v>Practice course</v>
          </cell>
          <cell r="C25792" t="str">
            <v xml:space="preserve"> </v>
          </cell>
        </row>
        <row r="25793">
          <cell r="A25793">
            <v>10170970</v>
          </cell>
          <cell r="B25793" t="str">
            <v>Inspection Unit PG36</v>
          </cell>
          <cell r="C25793" t="str">
            <v xml:space="preserve"> </v>
          </cell>
        </row>
        <row r="25794">
          <cell r="A25794">
            <v>10170971</v>
          </cell>
          <cell r="B25794" t="str">
            <v>Service Unit PG36 WS</v>
          </cell>
          <cell r="C25794" t="str">
            <v xml:space="preserve"> </v>
          </cell>
        </row>
        <row r="25795">
          <cell r="A25795">
            <v>10170972</v>
          </cell>
          <cell r="B25795" t="str">
            <v>Training Fire Helmets</v>
          </cell>
          <cell r="C25795" t="str">
            <v xml:space="preserve"> </v>
          </cell>
        </row>
        <row r="25796">
          <cell r="A25796" t="str">
            <v>E1000588</v>
          </cell>
          <cell r="B25796" t="str">
            <v>Inspection, maintenance and cleanin</v>
          </cell>
          <cell r="C25796" t="str">
            <v xml:space="preserve"> </v>
          </cell>
        </row>
        <row r="25797">
          <cell r="A25797" t="str">
            <v>E1000591</v>
          </cell>
          <cell r="B25797" t="str">
            <v>Inspection, maintenance and cleanin</v>
          </cell>
          <cell r="C25797" t="str">
            <v xml:space="preserve"> </v>
          </cell>
        </row>
        <row r="25798">
          <cell r="A25798" t="str">
            <v>E2000025</v>
          </cell>
          <cell r="B25798" t="str">
            <v>Helmets, Work Unit Workshop</v>
          </cell>
          <cell r="C25798" t="str">
            <v xml:space="preserve"> </v>
          </cell>
        </row>
        <row r="25799">
          <cell r="A25799" t="str">
            <v>A000020</v>
          </cell>
          <cell r="B25799" t="str">
            <v>PERIODICAL INSPECTION FIRE HELMET (</v>
          </cell>
          <cell r="C25799" t="str">
            <v xml:space="preserve"> </v>
          </cell>
        </row>
        <row r="25800">
          <cell r="A25800" t="str">
            <v>A000021</v>
          </cell>
          <cell r="B25800" t="str">
            <v>PERIODICAL INSPECTION FIRE HELMET (</v>
          </cell>
          <cell r="C25800" t="str">
            <v xml:space="preserve"> </v>
          </cell>
        </row>
        <row r="25801">
          <cell r="A25801" t="str">
            <v>ZG360006</v>
          </cell>
          <cell r="B25801" t="str">
            <v>STUDY FOR FIREFIGHTING</v>
          </cell>
          <cell r="C25801" t="str">
            <v xml:space="preserve"> </v>
          </cell>
        </row>
        <row r="25802">
          <cell r="A25802">
            <v>10030177</v>
          </cell>
          <cell r="B25802" t="str">
            <v>Service Unit TM</v>
          </cell>
          <cell r="C25802" t="str">
            <v xml:space="preserve"> </v>
          </cell>
        </row>
        <row r="25803">
          <cell r="A25803">
            <v>10030178</v>
          </cell>
          <cell r="B25803" t="str">
            <v>Service Unit S</v>
          </cell>
          <cell r="C25803" t="str">
            <v xml:space="preserve"> </v>
          </cell>
        </row>
        <row r="25804">
          <cell r="A25804">
            <v>10030187</v>
          </cell>
          <cell r="B25804" t="str">
            <v>Measuring equipment  - Ultrasonic</v>
          </cell>
          <cell r="C25804" t="str">
            <v xml:space="preserve"> </v>
          </cell>
        </row>
        <row r="25805">
          <cell r="A25805">
            <v>10030201</v>
          </cell>
          <cell r="B25805" t="str">
            <v>Maintenance Evolution 6000-Series</v>
          </cell>
          <cell r="C25805" t="str">
            <v xml:space="preserve"> </v>
          </cell>
        </row>
        <row r="25806">
          <cell r="A25806">
            <v>10030214</v>
          </cell>
          <cell r="B25806" t="str">
            <v>Qualified Person TO21/23 WH Basis</v>
          </cell>
          <cell r="C25806" t="str">
            <v xml:space="preserve"> </v>
          </cell>
        </row>
        <row r="25807">
          <cell r="A25807">
            <v>10030217</v>
          </cell>
          <cell r="B25807" t="str">
            <v>Maintenance S-CAP</v>
          </cell>
          <cell r="C25807" t="str">
            <v xml:space="preserve"> </v>
          </cell>
        </row>
        <row r="25808">
          <cell r="A25808">
            <v>10030218</v>
          </cell>
          <cell r="B25808" t="str">
            <v>Maintenance S-Cap AIR</v>
          </cell>
          <cell r="C25808" t="str">
            <v xml:space="preserve"> </v>
          </cell>
        </row>
        <row r="25809">
          <cell r="A25809">
            <v>10030565</v>
          </cell>
          <cell r="B25809" t="str">
            <v>Special service       TM</v>
          </cell>
          <cell r="C25809" t="str">
            <v xml:space="preserve"> </v>
          </cell>
        </row>
        <row r="25810">
          <cell r="A25810">
            <v>10030566</v>
          </cell>
          <cell r="B25810" t="str">
            <v>Special material       TM</v>
          </cell>
          <cell r="C25810" t="str">
            <v xml:space="preserve"> </v>
          </cell>
        </row>
        <row r="25811">
          <cell r="A25811">
            <v>10170912</v>
          </cell>
          <cell r="B25811" t="str">
            <v>Training course TG2 Maintenance</v>
          </cell>
          <cell r="C25811" t="str">
            <v xml:space="preserve"> </v>
          </cell>
        </row>
        <row r="25812">
          <cell r="A25812">
            <v>10170913</v>
          </cell>
          <cell r="B25812" t="str">
            <v>Training course TG2 Maintenance ext.</v>
          </cell>
          <cell r="C25812" t="str">
            <v xml:space="preserve"> </v>
          </cell>
        </row>
        <row r="25813">
          <cell r="A25813">
            <v>10170914</v>
          </cell>
          <cell r="B25813" t="str">
            <v>Training TGA</v>
          </cell>
          <cell r="C25813" t="str">
            <v xml:space="preserve"> </v>
          </cell>
        </row>
        <row r="25814">
          <cell r="A25814">
            <v>10170915</v>
          </cell>
          <cell r="B25814" t="str">
            <v>Training TGE</v>
          </cell>
          <cell r="C25814" t="str">
            <v xml:space="preserve"> </v>
          </cell>
        </row>
        <row r="25815">
          <cell r="A25815">
            <v>10170919</v>
          </cell>
          <cell r="B25815" t="str">
            <v>Service Unit PG08 Mobile</v>
          </cell>
          <cell r="C25815" t="str">
            <v xml:space="preserve"> </v>
          </cell>
        </row>
        <row r="25816">
          <cell r="A25816">
            <v>10170920</v>
          </cell>
          <cell r="B25816" t="str">
            <v>Service Unit PG08 WS</v>
          </cell>
          <cell r="C25816" t="str">
            <v xml:space="preserve"> </v>
          </cell>
        </row>
        <row r="25817">
          <cell r="A25817">
            <v>10170921</v>
          </cell>
          <cell r="B25817" t="str">
            <v>Special offer - Daily rate Trainer PG08</v>
          </cell>
          <cell r="C25817" t="str">
            <v xml:space="preserve"> </v>
          </cell>
        </row>
        <row r="25818">
          <cell r="A25818">
            <v>10170922</v>
          </cell>
          <cell r="B25818" t="str">
            <v>Training Unit PG08</v>
          </cell>
          <cell r="C25818" t="str">
            <v xml:space="preserve"> </v>
          </cell>
        </row>
        <row r="25819">
          <cell r="A25819">
            <v>10170923</v>
          </cell>
          <cell r="B25819" t="str">
            <v>Maintenance Instruments group I</v>
          </cell>
          <cell r="C25819" t="str">
            <v xml:space="preserve"> </v>
          </cell>
        </row>
        <row r="25820">
          <cell r="A25820">
            <v>10170924</v>
          </cell>
          <cell r="B25820" t="str">
            <v>Maintenance Instruments group I WS</v>
          </cell>
          <cell r="C25820" t="str">
            <v xml:space="preserve"> </v>
          </cell>
        </row>
        <row r="25821">
          <cell r="A25821">
            <v>10170925</v>
          </cell>
          <cell r="B25821" t="str">
            <v>Maintenance Instruments group II</v>
          </cell>
          <cell r="C25821" t="str">
            <v xml:space="preserve"> </v>
          </cell>
        </row>
        <row r="25822">
          <cell r="A25822">
            <v>10170926</v>
          </cell>
          <cell r="B25822" t="str">
            <v>Maintenance Instruments group II WS</v>
          </cell>
          <cell r="C25822" t="str">
            <v xml:space="preserve"> </v>
          </cell>
        </row>
        <row r="25823">
          <cell r="A25823">
            <v>10170927</v>
          </cell>
          <cell r="B25823" t="str">
            <v>Maintenance Instruments group III</v>
          </cell>
          <cell r="C25823" t="str">
            <v xml:space="preserve"> </v>
          </cell>
        </row>
        <row r="25824">
          <cell r="A25824">
            <v>10170928</v>
          </cell>
          <cell r="B25824" t="str">
            <v>Maintenance Instruments group III WS</v>
          </cell>
          <cell r="C25824" t="str">
            <v xml:space="preserve"> </v>
          </cell>
        </row>
        <row r="25825">
          <cell r="A25825">
            <v>10170929</v>
          </cell>
          <cell r="B25825" t="str">
            <v>Maintenance Instruments group IV</v>
          </cell>
          <cell r="C25825" t="str">
            <v xml:space="preserve"> </v>
          </cell>
        </row>
        <row r="25826">
          <cell r="A25826">
            <v>10170930</v>
          </cell>
          <cell r="B25826" t="str">
            <v>Maintenance Instruments group IV WS</v>
          </cell>
          <cell r="C25826" t="str">
            <v xml:space="preserve"> </v>
          </cell>
        </row>
        <row r="25827">
          <cell r="A25827">
            <v>10170931</v>
          </cell>
          <cell r="B25827" t="str">
            <v>Maintenance Instruments group V</v>
          </cell>
          <cell r="C25827" t="str">
            <v xml:space="preserve"> </v>
          </cell>
        </row>
        <row r="25828">
          <cell r="A25828">
            <v>10170932</v>
          </cell>
          <cell r="B25828" t="str">
            <v>Maintenance Instruments group V WS</v>
          </cell>
          <cell r="C25828" t="str">
            <v xml:space="preserve"> </v>
          </cell>
        </row>
        <row r="25829">
          <cell r="A25829">
            <v>10170933</v>
          </cell>
          <cell r="B25829" t="str">
            <v>Maintenance Instruments group VI</v>
          </cell>
          <cell r="C25829" t="str">
            <v xml:space="preserve"> </v>
          </cell>
        </row>
        <row r="25830">
          <cell r="A25830">
            <v>10170934</v>
          </cell>
          <cell r="B25830" t="str">
            <v>Maintenance Instruments group VI WS</v>
          </cell>
          <cell r="C25830" t="str">
            <v xml:space="preserve"> </v>
          </cell>
        </row>
        <row r="25831">
          <cell r="A25831">
            <v>10170935</v>
          </cell>
          <cell r="B25831" t="str">
            <v>Maintenance Instruments group VII</v>
          </cell>
          <cell r="C25831" t="str">
            <v xml:space="preserve"> </v>
          </cell>
        </row>
        <row r="25832">
          <cell r="A25832">
            <v>10170936</v>
          </cell>
          <cell r="B25832" t="str">
            <v>Maintenance Instruments group VII WS</v>
          </cell>
          <cell r="C25832" t="str">
            <v xml:space="preserve"> </v>
          </cell>
        </row>
        <row r="25833">
          <cell r="A25833">
            <v>10170937</v>
          </cell>
          <cell r="B25833" t="str">
            <v>Maintenance Instruments group VIII</v>
          </cell>
          <cell r="C25833" t="str">
            <v xml:space="preserve"> </v>
          </cell>
        </row>
        <row r="25834">
          <cell r="A25834">
            <v>10170938</v>
          </cell>
          <cell r="B25834" t="str">
            <v>Maintenance Instruments group VIII WS</v>
          </cell>
          <cell r="C25834" t="str">
            <v xml:space="preserve"> </v>
          </cell>
        </row>
        <row r="25835">
          <cell r="A25835">
            <v>10171385</v>
          </cell>
          <cell r="B25835" t="str">
            <v>PG08 Service Unit  International</v>
          </cell>
          <cell r="C25835" t="str">
            <v xml:space="preserve"> </v>
          </cell>
        </row>
        <row r="25836">
          <cell r="A25836">
            <v>10171462</v>
          </cell>
          <cell r="B25836" t="str">
            <v>Freight</v>
          </cell>
          <cell r="C25836" t="str">
            <v xml:space="preserve"> </v>
          </cell>
        </row>
        <row r="25837">
          <cell r="A25837">
            <v>10171548</v>
          </cell>
          <cell r="B25837" t="str">
            <v>Parts Allowance Mobile 3</v>
          </cell>
          <cell r="C25837" t="str">
            <v xml:space="preserve"> </v>
          </cell>
        </row>
        <row r="25838">
          <cell r="A25838">
            <v>10171574</v>
          </cell>
          <cell r="B25838" t="str">
            <v>PGxx Freight</v>
          </cell>
          <cell r="C25838" t="str">
            <v xml:space="preserve"> </v>
          </cell>
        </row>
        <row r="25839">
          <cell r="A25839">
            <v>10175032</v>
          </cell>
          <cell r="B25839" t="str">
            <v>Training course TG3</v>
          </cell>
          <cell r="C25839" t="str">
            <v xml:space="preserve"> </v>
          </cell>
        </row>
        <row r="25840">
          <cell r="A25840">
            <v>10180563</v>
          </cell>
          <cell r="B25840" t="str">
            <v>Technical Qualif. Measurement</v>
          </cell>
          <cell r="C25840" t="str">
            <v xml:space="preserve"> </v>
          </cell>
        </row>
        <row r="25841">
          <cell r="A25841">
            <v>10180612</v>
          </cell>
          <cell r="B25841" t="str">
            <v>Training TG1 advanced</v>
          </cell>
          <cell r="C25841" t="str">
            <v xml:space="preserve"> </v>
          </cell>
        </row>
        <row r="25842">
          <cell r="A25842">
            <v>10188387</v>
          </cell>
          <cell r="B25842" t="str">
            <v>CORD, AC POWER, IEC 320-C5, EU CEE 7/7</v>
          </cell>
          <cell r="C25842" t="str">
            <v xml:space="preserve"> </v>
          </cell>
        </row>
        <row r="25843">
          <cell r="A25843">
            <v>10197655</v>
          </cell>
          <cell r="B25843" t="str">
            <v>Training course TG-W recuring 1day</v>
          </cell>
          <cell r="C25843" t="str">
            <v xml:space="preserve"> </v>
          </cell>
        </row>
        <row r="25844">
          <cell r="A25844">
            <v>10197656</v>
          </cell>
          <cell r="B25844" t="str">
            <v>Training course TG-Ex start 2days</v>
          </cell>
          <cell r="C25844" t="str">
            <v xml:space="preserve"> </v>
          </cell>
        </row>
        <row r="25845">
          <cell r="A25845">
            <v>10197660</v>
          </cell>
          <cell r="B25845" t="str">
            <v>Training course TG-Ex recuring 2days</v>
          </cell>
          <cell r="C25845" t="str">
            <v xml:space="preserve"> </v>
          </cell>
        </row>
        <row r="25846">
          <cell r="A25846" t="str">
            <v>10030152-W</v>
          </cell>
          <cell r="B25846" t="str">
            <v>Work Unit TM</v>
          </cell>
          <cell r="C25846" t="str">
            <v xml:space="preserve"> </v>
          </cell>
        </row>
        <row r="25847">
          <cell r="A25847" t="str">
            <v>10030156-W</v>
          </cell>
          <cell r="B25847" t="str">
            <v>Small parts allowance medium ,TM,S</v>
          </cell>
          <cell r="C25847" t="str">
            <v xml:space="preserve"> </v>
          </cell>
        </row>
        <row r="25848">
          <cell r="A25848" t="str">
            <v>10030157-W</v>
          </cell>
          <cell r="B25848" t="str">
            <v>Small parts allowance large, TM</v>
          </cell>
          <cell r="C25848" t="str">
            <v xml:space="preserve"> </v>
          </cell>
        </row>
        <row r="25849">
          <cell r="A25849" t="str">
            <v>10030158-W</v>
          </cell>
          <cell r="B25849" t="str">
            <v>Maintenance Unit TM</v>
          </cell>
          <cell r="C25849" t="str">
            <v xml:space="preserve"> </v>
          </cell>
        </row>
        <row r="25850">
          <cell r="A25850" t="str">
            <v>10063099-W</v>
          </cell>
          <cell r="B25850" t="str">
            <v>Maintenance Instruments group I</v>
          </cell>
          <cell r="C25850" t="str">
            <v xml:space="preserve"> </v>
          </cell>
        </row>
        <row r="25851">
          <cell r="A25851" t="str">
            <v>10063132-W</v>
          </cell>
          <cell r="B25851" t="str">
            <v>Maintenance Instruments group II</v>
          </cell>
          <cell r="C25851" t="str">
            <v xml:space="preserve"> </v>
          </cell>
        </row>
        <row r="25852">
          <cell r="A25852" t="str">
            <v>10063133-W</v>
          </cell>
          <cell r="B25852" t="str">
            <v>Maintenance Instruments group III</v>
          </cell>
          <cell r="C25852" t="str">
            <v xml:space="preserve"> </v>
          </cell>
        </row>
        <row r="25853">
          <cell r="A25853" t="str">
            <v>10063134-W</v>
          </cell>
          <cell r="B25853" t="str">
            <v>Maintenance Instruments group IV</v>
          </cell>
          <cell r="C25853" t="str">
            <v xml:space="preserve"> </v>
          </cell>
        </row>
        <row r="25854">
          <cell r="A25854" t="str">
            <v>10063135-W</v>
          </cell>
          <cell r="B25854" t="str">
            <v>Maintenance Instruments group V</v>
          </cell>
          <cell r="C25854" t="str">
            <v xml:space="preserve"> </v>
          </cell>
        </row>
        <row r="25855">
          <cell r="A25855" t="str">
            <v>10063136-W</v>
          </cell>
          <cell r="B25855" t="str">
            <v>Maintenance Instruments group VI</v>
          </cell>
          <cell r="C25855" t="str">
            <v xml:space="preserve"> </v>
          </cell>
        </row>
        <row r="25856">
          <cell r="A25856" t="str">
            <v>10063137-W</v>
          </cell>
          <cell r="B25856" t="str">
            <v>Maintenance Instruments group VII</v>
          </cell>
          <cell r="C25856" t="str">
            <v xml:space="preserve"> </v>
          </cell>
        </row>
        <row r="25857">
          <cell r="A25857" t="str">
            <v>10063138-W</v>
          </cell>
          <cell r="B25857" t="str">
            <v>Maintenance Instruments group VIII</v>
          </cell>
          <cell r="C25857" t="str">
            <v xml:space="preserve"> </v>
          </cell>
        </row>
        <row r="25858">
          <cell r="A25858">
            <v>10164276</v>
          </cell>
          <cell r="B25858" t="str">
            <v>Altair 4X, Inspection and Verification</v>
          </cell>
          <cell r="C25858" t="str">
            <v xml:space="preserve"> </v>
          </cell>
        </row>
        <row r="25859">
          <cell r="A25859">
            <v>10164277</v>
          </cell>
          <cell r="B25859" t="str">
            <v>Altair 5X, Inspection and Verification</v>
          </cell>
          <cell r="C25859" t="str">
            <v xml:space="preserve"> </v>
          </cell>
        </row>
        <row r="25860">
          <cell r="A25860" t="str">
            <v>E0007970</v>
          </cell>
          <cell r="B25860" t="str">
            <v>Escort Elf Pump, Inspection</v>
          </cell>
          <cell r="C25860" t="str">
            <v xml:space="preserve"> </v>
          </cell>
        </row>
        <row r="25861">
          <cell r="A25861" t="str">
            <v>E0007973</v>
          </cell>
          <cell r="B25861" t="str">
            <v>Ex-Meter II, Inspection and Verific</v>
          </cell>
          <cell r="C25861" t="str">
            <v xml:space="preserve"> </v>
          </cell>
        </row>
        <row r="25862">
          <cell r="A25862" t="str">
            <v>E0007990</v>
          </cell>
          <cell r="B25862" t="str">
            <v>Ex-Tox-Meter II, Inspection and Ver</v>
          </cell>
          <cell r="C25862" t="str">
            <v xml:space="preserve"> </v>
          </cell>
        </row>
        <row r="25863">
          <cell r="A25863" t="str">
            <v>E0007991</v>
          </cell>
          <cell r="B25863" t="str">
            <v>ORIONplus / Tankscope II, Inspectio</v>
          </cell>
          <cell r="C25863" t="str">
            <v xml:space="preserve"> </v>
          </cell>
        </row>
        <row r="25864">
          <cell r="A25864" t="str">
            <v>E0007992</v>
          </cell>
          <cell r="B25864" t="str">
            <v>Solaris, Inspection and Verificatio</v>
          </cell>
          <cell r="C25864" t="str">
            <v xml:space="preserve"> </v>
          </cell>
        </row>
        <row r="25865">
          <cell r="A25865" t="str">
            <v>E0007994</v>
          </cell>
          <cell r="B25865" t="str">
            <v>Sirius, Inspection and Verification</v>
          </cell>
          <cell r="C25865" t="str">
            <v xml:space="preserve"> </v>
          </cell>
        </row>
        <row r="25866">
          <cell r="A25866" t="str">
            <v>E0008000</v>
          </cell>
          <cell r="B25866" t="str">
            <v>Orion, Inspection and Verification</v>
          </cell>
          <cell r="C25866" t="str">
            <v xml:space="preserve"> </v>
          </cell>
        </row>
        <row r="25867">
          <cell r="A25867" t="str">
            <v>E0008002</v>
          </cell>
          <cell r="B25867" t="str">
            <v>Altair / Altair Pro, Inspection and</v>
          </cell>
          <cell r="C25867" t="str">
            <v xml:space="preserve"> </v>
          </cell>
        </row>
        <row r="25868">
          <cell r="A25868" t="str">
            <v>E0008005</v>
          </cell>
          <cell r="B25868" t="str">
            <v>Altair 4, Inspection and Verificati</v>
          </cell>
          <cell r="C25868" t="str">
            <v xml:space="preserve"> </v>
          </cell>
        </row>
        <row r="25869">
          <cell r="A25869" t="str">
            <v>E0020889</v>
          </cell>
          <cell r="B25869" t="str">
            <v>Digical, Inspection and verificatio</v>
          </cell>
          <cell r="C25869" t="str">
            <v xml:space="preserve"> </v>
          </cell>
        </row>
        <row r="25870">
          <cell r="A25870" t="str">
            <v>E2000015</v>
          </cell>
          <cell r="B25870" t="str">
            <v>Gas Detectors, Work Unit Workshop</v>
          </cell>
          <cell r="C25870" t="str">
            <v xml:space="preserve"> </v>
          </cell>
        </row>
        <row r="25871">
          <cell r="A25871" t="str">
            <v>Z0007974</v>
          </cell>
          <cell r="B25871" t="str">
            <v>Ex-Ox-Meter II, Inspection and Veri</v>
          </cell>
          <cell r="C25871" t="str">
            <v xml:space="preserve"> </v>
          </cell>
        </row>
        <row r="25872">
          <cell r="A25872" t="str">
            <v>Z0007975</v>
          </cell>
          <cell r="B25872" t="str">
            <v>Altair 5, Inspection and Verificati</v>
          </cell>
          <cell r="C25872" t="str">
            <v xml:space="preserve"> </v>
          </cell>
        </row>
        <row r="25873">
          <cell r="A25873" t="str">
            <v>Z0008003</v>
          </cell>
          <cell r="B25873" t="str">
            <v>Titan, Inspection and Verification</v>
          </cell>
          <cell r="C25873" t="str">
            <v xml:space="preserve"> </v>
          </cell>
        </row>
        <row r="25874">
          <cell r="A25874">
            <v>10046161</v>
          </cell>
          <cell r="B25874" t="str">
            <v>Repair</v>
          </cell>
          <cell r="C25874" t="str">
            <v xml:space="preserve"> </v>
          </cell>
        </row>
        <row r="25875">
          <cell r="A25875">
            <v>10063099</v>
          </cell>
          <cell r="B25875" t="str">
            <v>Maintenance Instruments group I</v>
          </cell>
          <cell r="C25875" t="str">
            <v xml:space="preserve"> </v>
          </cell>
        </row>
        <row r="25876">
          <cell r="A25876">
            <v>10063132</v>
          </cell>
          <cell r="B25876" t="str">
            <v>Maintenance Instruments group II</v>
          </cell>
          <cell r="C25876" t="str">
            <v xml:space="preserve"> </v>
          </cell>
        </row>
        <row r="25877">
          <cell r="A25877">
            <v>10063133</v>
          </cell>
          <cell r="B25877" t="str">
            <v>Maintenance Instruments group III</v>
          </cell>
          <cell r="C25877" t="str">
            <v xml:space="preserve"> </v>
          </cell>
        </row>
        <row r="25878">
          <cell r="A25878">
            <v>10063134</v>
          </cell>
          <cell r="B25878" t="str">
            <v>Maintenance Instruments group IV</v>
          </cell>
          <cell r="C25878" t="str">
            <v xml:space="preserve"> </v>
          </cell>
        </row>
        <row r="25879">
          <cell r="A25879">
            <v>10063135</v>
          </cell>
          <cell r="B25879" t="str">
            <v>Maintenance Instruments group V</v>
          </cell>
          <cell r="C25879" t="str">
            <v xml:space="preserve"> </v>
          </cell>
        </row>
        <row r="25880">
          <cell r="A25880">
            <v>10063136</v>
          </cell>
          <cell r="B25880" t="str">
            <v>Maintenance Instruments group VI</v>
          </cell>
          <cell r="C25880" t="str">
            <v xml:space="preserve"> </v>
          </cell>
        </row>
        <row r="25881">
          <cell r="A25881">
            <v>10063137</v>
          </cell>
          <cell r="B25881" t="str">
            <v>Maintenance Instruments group VII</v>
          </cell>
          <cell r="C25881" t="str">
            <v xml:space="preserve"> </v>
          </cell>
        </row>
        <row r="25882">
          <cell r="A25882">
            <v>10063138</v>
          </cell>
          <cell r="B25882" t="str">
            <v>Maintenance Instruments group VIII</v>
          </cell>
          <cell r="C25882" t="str">
            <v xml:space="preserve"> </v>
          </cell>
        </row>
        <row r="25883">
          <cell r="A25883">
            <v>10170916</v>
          </cell>
          <cell r="B25883" t="str">
            <v>Calibration unit UK</v>
          </cell>
          <cell r="C25883" t="str">
            <v xml:space="preserve"> </v>
          </cell>
        </row>
        <row r="25884">
          <cell r="A25884">
            <v>10170917</v>
          </cell>
          <cell r="B25884" t="str">
            <v>Half Day rate trainer TM and S</v>
          </cell>
          <cell r="C25884" t="str">
            <v xml:space="preserve"> </v>
          </cell>
        </row>
        <row r="25885">
          <cell r="A25885" t="str">
            <v>ZG080005</v>
          </cell>
          <cell r="B25885" t="str">
            <v>## Assessment Portable Instrum.</v>
          </cell>
          <cell r="C25885" t="str">
            <v xml:space="preserve"> </v>
          </cell>
        </row>
        <row r="25886">
          <cell r="A25886" t="str">
            <v>ZG080006</v>
          </cell>
          <cell r="B25886" t="str">
            <v>## Fixed-Charge Portable Instrum.</v>
          </cell>
          <cell r="C25886" t="str">
            <v xml:space="preserve"> </v>
          </cell>
        </row>
        <row r="25887">
          <cell r="A25887" t="str">
            <v>ZG080007</v>
          </cell>
          <cell r="B25887" t="str">
            <v>## Labours Charge Port. Instrumentation</v>
          </cell>
          <cell r="C25887" t="str">
            <v xml:space="preserve"> </v>
          </cell>
        </row>
        <row r="25888">
          <cell r="A25888">
            <v>10030157</v>
          </cell>
          <cell r="B25888" t="str">
            <v>Small parts allowance large,TM, mobile</v>
          </cell>
          <cell r="C25888" t="str">
            <v xml:space="preserve"> </v>
          </cell>
        </row>
        <row r="25889">
          <cell r="A25889">
            <v>10170918</v>
          </cell>
          <cell r="B25889" t="str">
            <v>Refresher UK</v>
          </cell>
          <cell r="C25889" t="str">
            <v xml:space="preserve"> </v>
          </cell>
        </row>
        <row r="25890">
          <cell r="A25890">
            <v>10030152</v>
          </cell>
          <cell r="B25890" t="str">
            <v>Work Unit TM</v>
          </cell>
          <cell r="C25890" t="str">
            <v xml:space="preserve"> </v>
          </cell>
        </row>
        <row r="25891">
          <cell r="A25891">
            <v>10030153</v>
          </cell>
          <cell r="B25891" t="str">
            <v>Vehicle allowance TM I</v>
          </cell>
          <cell r="C25891" t="str">
            <v xml:space="preserve"> </v>
          </cell>
        </row>
        <row r="25892">
          <cell r="A25892">
            <v>10030154</v>
          </cell>
          <cell r="B25892" t="str">
            <v>Vehicle allowance TM II</v>
          </cell>
          <cell r="C25892" t="str">
            <v xml:space="preserve"> </v>
          </cell>
        </row>
        <row r="25893">
          <cell r="A25893">
            <v>10030155</v>
          </cell>
          <cell r="B25893" t="str">
            <v>Vehicle allowance TM III</v>
          </cell>
          <cell r="C25893" t="str">
            <v xml:space="preserve"> </v>
          </cell>
        </row>
        <row r="25894">
          <cell r="A25894">
            <v>10030156</v>
          </cell>
          <cell r="B25894" t="str">
            <v>Small parts allowance small TM,S</v>
          </cell>
          <cell r="C25894" t="str">
            <v xml:space="preserve"> </v>
          </cell>
        </row>
        <row r="25895">
          <cell r="A25895">
            <v>10030158</v>
          </cell>
          <cell r="B25895" t="str">
            <v>Maintenance Unit TM</v>
          </cell>
          <cell r="C25895" t="str">
            <v xml:space="preserve"> </v>
          </cell>
        </row>
        <row r="25896">
          <cell r="A25896">
            <v>10030179</v>
          </cell>
          <cell r="B25896" t="str">
            <v>Service Unit TM</v>
          </cell>
          <cell r="C25896" t="str">
            <v xml:space="preserve"> </v>
          </cell>
        </row>
        <row r="25897">
          <cell r="A25897">
            <v>10030186</v>
          </cell>
          <cell r="B25897" t="str">
            <v>Measuring equipment  - FlameGard</v>
          </cell>
          <cell r="C25897" t="str">
            <v xml:space="preserve"> </v>
          </cell>
        </row>
        <row r="25898">
          <cell r="A25898">
            <v>10030192</v>
          </cell>
          <cell r="B25898" t="str">
            <v>Small parts allowance medium TM,S</v>
          </cell>
          <cell r="C25898" t="str">
            <v xml:space="preserve"> </v>
          </cell>
        </row>
        <row r="25899">
          <cell r="A25899">
            <v>10030199</v>
          </cell>
          <cell r="B25899" t="str">
            <v>Maintenance Evolution 5000-Series</v>
          </cell>
          <cell r="C25899" t="str">
            <v xml:space="preserve"> </v>
          </cell>
        </row>
        <row r="25900">
          <cell r="A25900">
            <v>10030202</v>
          </cell>
          <cell r="B25900" t="str">
            <v>EX-METER N/P/M/S  Basic Maintenance</v>
          </cell>
          <cell r="C25900" t="str">
            <v xml:space="preserve"> </v>
          </cell>
        </row>
        <row r="25901">
          <cell r="A25901">
            <v>10030203</v>
          </cell>
          <cell r="B25901" t="str">
            <v>Repeat instruction SSR</v>
          </cell>
          <cell r="C25901" t="str">
            <v xml:space="preserve"> </v>
          </cell>
        </row>
        <row r="25902">
          <cell r="A25902">
            <v>10030204</v>
          </cell>
          <cell r="B25902" t="str">
            <v>Training experts BGG 906-Fall Protection</v>
          </cell>
          <cell r="C25902" t="str">
            <v xml:space="preserve"> </v>
          </cell>
        </row>
        <row r="25903">
          <cell r="A25903">
            <v>10030205</v>
          </cell>
          <cell r="B25903" t="str">
            <v>Daily rate trainer TM and S</v>
          </cell>
          <cell r="C25903" t="str">
            <v xml:space="preserve"> </v>
          </cell>
        </row>
        <row r="25904">
          <cell r="A25904">
            <v>10030206</v>
          </cell>
          <cell r="B25904" t="str">
            <v>Daily rate trainer perm.instruments</v>
          </cell>
          <cell r="C25904" t="str">
            <v xml:space="preserve"> </v>
          </cell>
        </row>
        <row r="25905">
          <cell r="A25905">
            <v>10030208</v>
          </cell>
          <cell r="B25905" t="str">
            <v>Qualified Person TO21/23 GA Suprema</v>
          </cell>
          <cell r="C25905" t="str">
            <v xml:space="preserve"> </v>
          </cell>
        </row>
        <row r="25906">
          <cell r="A25906">
            <v>10030211</v>
          </cell>
          <cell r="B25906" t="str">
            <v>Maintenance Gastester</v>
          </cell>
          <cell r="C25906" t="str">
            <v xml:space="preserve"> </v>
          </cell>
        </row>
        <row r="25907">
          <cell r="A25907">
            <v>10030212</v>
          </cell>
          <cell r="B25907" t="str">
            <v>Qualified Person TO21/23 WH Suprema</v>
          </cell>
          <cell r="C25907" t="str">
            <v xml:space="preserve"> </v>
          </cell>
        </row>
        <row r="25908">
          <cell r="A25908">
            <v>10030213</v>
          </cell>
          <cell r="B25908" t="str">
            <v>Qualified Person TO21/23 GA Basis</v>
          </cell>
          <cell r="C25908" t="str">
            <v xml:space="preserve"> </v>
          </cell>
        </row>
        <row r="25909">
          <cell r="A25909">
            <v>10030216</v>
          </cell>
          <cell r="B25909" t="str">
            <v>Add.expertise BGG 906 P+W alpha FP</v>
          </cell>
          <cell r="C25909" t="str">
            <v xml:space="preserve"> </v>
          </cell>
        </row>
        <row r="25910">
          <cell r="A25910">
            <v>10030219</v>
          </cell>
          <cell r="B25910" t="str">
            <v>Serviceday Class-A Distributor</v>
          </cell>
          <cell r="C25910" t="str">
            <v xml:space="preserve"> </v>
          </cell>
        </row>
        <row r="25911">
          <cell r="A25911">
            <v>10030220</v>
          </cell>
          <cell r="B25911" t="str">
            <v>Cleaning CPS</v>
          </cell>
          <cell r="C25911" t="str">
            <v xml:space="preserve"> </v>
          </cell>
        </row>
        <row r="25912">
          <cell r="A25912">
            <v>10030221</v>
          </cell>
          <cell r="B25912" t="str">
            <v>Small parts allowance medium TM,S</v>
          </cell>
          <cell r="C25912" t="str">
            <v xml:space="preserve"> </v>
          </cell>
        </row>
        <row r="25913">
          <cell r="A25913">
            <v>10032687</v>
          </cell>
          <cell r="B25913" t="str">
            <v>Training course TG2 Maintenance</v>
          </cell>
          <cell r="C25913" t="str">
            <v xml:space="preserve"> </v>
          </cell>
        </row>
        <row r="25914">
          <cell r="A25914">
            <v>10032688</v>
          </cell>
          <cell r="B25914" t="str">
            <v>Training course measuring techn.</v>
          </cell>
          <cell r="C25914" t="str">
            <v xml:space="preserve"> </v>
          </cell>
        </row>
        <row r="25915">
          <cell r="A25915">
            <v>10032689</v>
          </cell>
          <cell r="B25915" t="str">
            <v>Training course breathing protection</v>
          </cell>
          <cell r="C25915" t="str">
            <v xml:space="preserve"> </v>
          </cell>
        </row>
        <row r="25916">
          <cell r="A25916" t="str">
            <v>Z000002</v>
          </cell>
          <cell r="B25916" t="str">
            <v>CHECK AND CALIBRATION TITAN</v>
          </cell>
          <cell r="C25916" t="str">
            <v xml:space="preserve"> </v>
          </cell>
        </row>
        <row r="25917">
          <cell r="A25917" t="str">
            <v>Z000005</v>
          </cell>
          <cell r="B25917" t="str">
            <v>CHECK AND CALIBRATION ORION</v>
          </cell>
          <cell r="C25917" t="str">
            <v xml:space="preserve"> </v>
          </cell>
        </row>
        <row r="25918">
          <cell r="A25918" t="str">
            <v>Z000007</v>
          </cell>
          <cell r="B25918" t="str">
            <v>CHECK AND CALIBRATION ORION PLUS</v>
          </cell>
          <cell r="C25918" t="str">
            <v xml:space="preserve"> </v>
          </cell>
        </row>
        <row r="25919">
          <cell r="A25919" t="str">
            <v>Z000008</v>
          </cell>
          <cell r="B25919" t="str">
            <v>CHECK AND CALIBRATION SOLARIS</v>
          </cell>
          <cell r="C25919" t="str">
            <v xml:space="preserve"> </v>
          </cell>
        </row>
        <row r="25920">
          <cell r="A25920" t="str">
            <v>Z000009</v>
          </cell>
          <cell r="B25920" t="str">
            <v>CHECK AND CALIBRATION TANKSCOPE II</v>
          </cell>
          <cell r="C25920" t="str">
            <v xml:space="preserve"> </v>
          </cell>
        </row>
        <row r="25921">
          <cell r="A25921" t="str">
            <v>Z000010</v>
          </cell>
          <cell r="B25921" t="str">
            <v>CHECK AND CALIBRATION SIRIUS</v>
          </cell>
          <cell r="C25921" t="str">
            <v xml:space="preserve"> </v>
          </cell>
        </row>
        <row r="25922">
          <cell r="A25922" t="str">
            <v>Z000011</v>
          </cell>
          <cell r="B25922" t="str">
            <v>CHECK AND CALIBRATION ALTAIR PRO/O2</v>
          </cell>
          <cell r="C25922" t="str">
            <v xml:space="preserve"> </v>
          </cell>
        </row>
        <row r="25923">
          <cell r="A25923" t="str">
            <v>Z000012</v>
          </cell>
          <cell r="B25923" t="str">
            <v>CHECK AND CALIBRATION ALTAIR 4/4X</v>
          </cell>
          <cell r="C25923" t="str">
            <v xml:space="preserve"> </v>
          </cell>
        </row>
        <row r="25924">
          <cell r="A25924" t="str">
            <v>Z000013</v>
          </cell>
          <cell r="B25924" t="str">
            <v>CHECK AND CALIBRATION ALTAIR 5/5X</v>
          </cell>
          <cell r="C25924" t="str">
            <v xml:space="preserve"> </v>
          </cell>
        </row>
        <row r="25925">
          <cell r="A25925" t="str">
            <v>Z000019</v>
          </cell>
          <cell r="B25925" t="str">
            <v>CHECK AND CALIBRATION ALTAIR PRO EX</v>
          </cell>
          <cell r="C25925" t="str">
            <v xml:space="preserve"> </v>
          </cell>
        </row>
        <row r="25926">
          <cell r="A25926" t="str">
            <v>Z000024</v>
          </cell>
          <cell r="B25926" t="str">
            <v>CHECK AND CALIBRATION SOLARIS PUMP</v>
          </cell>
          <cell r="C25926" t="str">
            <v xml:space="preserve"> </v>
          </cell>
        </row>
        <row r="25927">
          <cell r="A25927" t="str">
            <v>Z000025</v>
          </cell>
          <cell r="B25927" t="str">
            <v>CHECK AND CALIBRATION GALAXY</v>
          </cell>
          <cell r="C25927" t="str">
            <v xml:space="preserve"> </v>
          </cell>
        </row>
        <row r="25928">
          <cell r="A25928" t="str">
            <v>Z000026</v>
          </cell>
          <cell r="B25928" t="str">
            <v>CHECK AND CALIBRATION ALTAIR 4/4X</v>
          </cell>
          <cell r="C25928" t="str">
            <v xml:space="preserve"> </v>
          </cell>
        </row>
        <row r="25929">
          <cell r="A25929">
            <v>10068839</v>
          </cell>
          <cell r="B25929" t="str">
            <v>Ext. Seminar Overhaul Regulator</v>
          </cell>
          <cell r="C25929" t="str">
            <v xml:space="preserve"> </v>
          </cell>
        </row>
        <row r="25930">
          <cell r="A25930">
            <v>10068861</v>
          </cell>
          <cell r="B25930" t="str">
            <v>Testing Moisture Control</v>
          </cell>
          <cell r="C25930" t="str">
            <v xml:space="preserve"> </v>
          </cell>
        </row>
        <row r="25931">
          <cell r="A25931">
            <v>10068862</v>
          </cell>
          <cell r="B25931" t="str">
            <v>Ext. Seminar Mask Service Practice</v>
          </cell>
          <cell r="C25931" t="str">
            <v xml:space="preserve"> </v>
          </cell>
        </row>
        <row r="25932">
          <cell r="A25932" t="str">
            <v>ZG060001</v>
          </cell>
          <cell r="B25932" t="str">
            <v>Set up fees</v>
          </cell>
          <cell r="C25932" t="str">
            <v xml:space="preserve"> </v>
          </cell>
        </row>
        <row r="25933">
          <cell r="A25933">
            <v>10114946</v>
          </cell>
          <cell r="B25933" t="str">
            <v>Technical fees for logos</v>
          </cell>
          <cell r="C25933" t="str">
            <v xml:space="preserve"> </v>
          </cell>
        </row>
        <row r="25934">
          <cell r="A25934" t="str">
            <v>ZG070025</v>
          </cell>
          <cell r="B25934" t="str">
            <v>Engineering</v>
          </cell>
          <cell r="C25934" t="str">
            <v xml:space="preserve"> </v>
          </cell>
        </row>
        <row r="25935">
          <cell r="A25935" t="str">
            <v>F000012</v>
          </cell>
          <cell r="B25935" t="str">
            <v>REPAIR, CHECK AND CALIBRATION CHILL</v>
          </cell>
          <cell r="C25935" t="str">
            <v xml:space="preserve"> </v>
          </cell>
        </row>
        <row r="25936">
          <cell r="A25936" t="str">
            <v>F000008</v>
          </cell>
          <cell r="B25936" t="str">
            <v>CHECK AND CALIBRATION ULTIMA XIR/XA</v>
          </cell>
          <cell r="C25936" t="str">
            <v xml:space="preserve"> </v>
          </cell>
        </row>
        <row r="25937">
          <cell r="A25937" t="str">
            <v>F000004</v>
          </cell>
          <cell r="B25937" t="str">
            <v>CHECK AND CALIBRATION 9020 LCD WALL</v>
          </cell>
          <cell r="C25937" t="str">
            <v xml:space="preserve"> </v>
          </cell>
        </row>
        <row r="25938">
          <cell r="A25938" t="str">
            <v>F000003</v>
          </cell>
          <cell r="B25938" t="str">
            <v>CHECK AND CALIBRATION 9010 LCD WALL</v>
          </cell>
          <cell r="C25938" t="str">
            <v xml:space="preserve"> </v>
          </cell>
        </row>
        <row r="25939">
          <cell r="A25939" t="str">
            <v>F000002</v>
          </cell>
          <cell r="B25939" t="str">
            <v>CHECK AND CALIBRATION 9020 LCD</v>
          </cell>
          <cell r="C25939" t="str">
            <v xml:space="preserve"> </v>
          </cell>
        </row>
        <row r="25940">
          <cell r="A25940" t="str">
            <v>F000001</v>
          </cell>
          <cell r="B25940" t="str">
            <v>CHECK AND CALIBRATION 9010 LCD</v>
          </cell>
          <cell r="C25940" t="str">
            <v xml:space="preserve"> </v>
          </cell>
        </row>
        <row r="25941">
          <cell r="A25941">
            <v>10190488</v>
          </cell>
          <cell r="B25941" t="str">
            <v>Inspection Y 1CYE30</v>
          </cell>
          <cell r="C25941" t="str">
            <v xml:space="preserve"> </v>
          </cell>
        </row>
        <row r="25942">
          <cell r="A25942">
            <v>10184723</v>
          </cell>
          <cell r="B25942" t="str">
            <v>Maintenance GWS add.Meas.Point</v>
          </cell>
          <cell r="C25942" t="str">
            <v xml:space="preserve"> </v>
          </cell>
        </row>
        <row r="25943">
          <cell r="A25943">
            <v>10184709</v>
          </cell>
          <cell r="B25943" t="str">
            <v>Gasdetection maintenance on a ship</v>
          </cell>
          <cell r="C25943" t="str">
            <v xml:space="preserve"> </v>
          </cell>
        </row>
        <row r="25944">
          <cell r="A25944">
            <v>10184708</v>
          </cell>
          <cell r="B25944" t="str">
            <v>MPS evolution above 10 sensor price</v>
          </cell>
          <cell r="C25944" t="str">
            <v xml:space="preserve"> </v>
          </cell>
        </row>
        <row r="25945">
          <cell r="A25945">
            <v>10184707</v>
          </cell>
          <cell r="B25945" t="str">
            <v>sensor maintenance</v>
          </cell>
          <cell r="C25945" t="str">
            <v xml:space="preserve"> </v>
          </cell>
        </row>
        <row r="25946">
          <cell r="A25946">
            <v>10184705</v>
          </cell>
          <cell r="B25946" t="str">
            <v>electrochemical sensor maintenance</v>
          </cell>
          <cell r="C25946" t="str">
            <v xml:space="preserve"> </v>
          </cell>
        </row>
        <row r="25947">
          <cell r="A25947">
            <v>10184262</v>
          </cell>
          <cell r="B25947" t="str">
            <v>Maintenance Special offer</v>
          </cell>
          <cell r="C25947" t="str">
            <v xml:space="preserve"> </v>
          </cell>
        </row>
        <row r="25948">
          <cell r="A25948">
            <v>10184260</v>
          </cell>
          <cell r="B25948" t="str">
            <v>Maintenance Special offer</v>
          </cell>
          <cell r="C25948" t="str">
            <v xml:space="preserve"> </v>
          </cell>
        </row>
        <row r="25949">
          <cell r="A25949">
            <v>10184259</v>
          </cell>
          <cell r="B25949" t="str">
            <v>Maintenance Special offer</v>
          </cell>
          <cell r="C25949" t="str">
            <v xml:space="preserve"> </v>
          </cell>
        </row>
        <row r="25950">
          <cell r="A25950">
            <v>10183384</v>
          </cell>
          <cell r="B25950" t="str">
            <v>Maintenance  FGFD (additional day)</v>
          </cell>
          <cell r="C25950" t="str">
            <v xml:space="preserve"> </v>
          </cell>
        </row>
        <row r="25951">
          <cell r="A25951">
            <v>10183383</v>
          </cell>
          <cell r="B25951" t="str">
            <v>Maintenance FGFD</v>
          </cell>
          <cell r="C25951" t="str">
            <v xml:space="preserve"> </v>
          </cell>
        </row>
        <row r="25952">
          <cell r="A25952">
            <v>10180621</v>
          </cell>
          <cell r="B25952" t="str">
            <v>Daily rate trainer (channel Partner)</v>
          </cell>
          <cell r="C25952" t="str">
            <v xml:space="preserve"> </v>
          </cell>
        </row>
        <row r="25953">
          <cell r="A25953">
            <v>10175144</v>
          </cell>
          <cell r="B25953" t="str">
            <v>Daily rate trainer</v>
          </cell>
          <cell r="C25953" t="str">
            <v xml:space="preserve"> </v>
          </cell>
        </row>
        <row r="25954">
          <cell r="A25954">
            <v>10175034</v>
          </cell>
          <cell r="B25954" t="str">
            <v>Qualified Person TO21/23 GA SUPREMA</v>
          </cell>
          <cell r="C25954" t="str">
            <v xml:space="preserve"> </v>
          </cell>
        </row>
        <row r="25955">
          <cell r="A25955">
            <v>10174683</v>
          </cell>
          <cell r="B25955" t="str">
            <v>PG07 Calibration (from 21 sensors)</v>
          </cell>
          <cell r="C25955" t="str">
            <v xml:space="preserve"> </v>
          </cell>
        </row>
        <row r="25956">
          <cell r="A25956">
            <v>10174682</v>
          </cell>
          <cell r="B25956" t="str">
            <v>PG07 Calibration (11-20 sensors)</v>
          </cell>
          <cell r="C25956" t="str">
            <v xml:space="preserve"> </v>
          </cell>
        </row>
        <row r="25957">
          <cell r="A25957">
            <v>10174681</v>
          </cell>
          <cell r="B25957" t="str">
            <v>PG07 Calibration (up to 10 sensors)</v>
          </cell>
          <cell r="C25957" t="str">
            <v xml:space="preserve"> </v>
          </cell>
        </row>
        <row r="25958">
          <cell r="A25958">
            <v>10174634</v>
          </cell>
          <cell r="B25958" t="str">
            <v>PG07 Calibration for Czech WS</v>
          </cell>
          <cell r="C25958" t="str">
            <v xml:space="preserve"> </v>
          </cell>
        </row>
        <row r="25959">
          <cell r="A25959">
            <v>10174633</v>
          </cell>
          <cell r="B25959" t="str">
            <v>PG07 Calibration for Czech</v>
          </cell>
          <cell r="C25959" t="str">
            <v xml:space="preserve"> </v>
          </cell>
        </row>
        <row r="25960">
          <cell r="A25960">
            <v>10174371</v>
          </cell>
          <cell r="B25960" t="str">
            <v>Special Calibration of gas</v>
          </cell>
          <cell r="C25960" t="str">
            <v xml:space="preserve"> </v>
          </cell>
        </row>
        <row r="25961">
          <cell r="A25961">
            <v>10171570</v>
          </cell>
          <cell r="B25961" t="str">
            <v>PG07 Special material M</v>
          </cell>
          <cell r="C25961" t="str">
            <v xml:space="preserve"> </v>
          </cell>
        </row>
        <row r="25962">
          <cell r="A25962">
            <v>10171542</v>
          </cell>
          <cell r="B25962" t="str">
            <v>Vehicle allowance  I</v>
          </cell>
          <cell r="C25962" t="str">
            <v xml:space="preserve"> </v>
          </cell>
        </row>
        <row r="25963">
          <cell r="A25963">
            <v>10171386</v>
          </cell>
          <cell r="B25963" t="str">
            <v>PG07/14 Service Unit International</v>
          </cell>
          <cell r="C25963" t="str">
            <v xml:space="preserve"> </v>
          </cell>
        </row>
        <row r="25964">
          <cell r="A25964">
            <v>10170911</v>
          </cell>
          <cell r="B25964" t="str">
            <v>Training Unit</v>
          </cell>
          <cell r="C25964" t="str">
            <v xml:space="preserve"> </v>
          </cell>
        </row>
        <row r="25965">
          <cell r="A25965">
            <v>10170910</v>
          </cell>
          <cell r="B25965" t="str">
            <v>Daily rate trainer TM and S</v>
          </cell>
          <cell r="C25965" t="str">
            <v xml:space="preserve"> </v>
          </cell>
        </row>
        <row r="25966">
          <cell r="A25966">
            <v>10170909</v>
          </cell>
          <cell r="B25966" t="str">
            <v>Service Unit PG07 WS</v>
          </cell>
          <cell r="C25966" t="str">
            <v xml:space="preserve"> </v>
          </cell>
        </row>
        <row r="25967">
          <cell r="A25967">
            <v>10170908</v>
          </cell>
          <cell r="B25967" t="str">
            <v>Service Unit PG07 Mobile</v>
          </cell>
          <cell r="C25967" t="str">
            <v xml:space="preserve"> </v>
          </cell>
        </row>
        <row r="25968">
          <cell r="A25968">
            <v>10170907</v>
          </cell>
          <cell r="B25968" t="str">
            <v>Safeye IR3 PCB change Shearwater</v>
          </cell>
          <cell r="C25968" t="str">
            <v xml:space="preserve"> </v>
          </cell>
        </row>
        <row r="25969">
          <cell r="A25969">
            <v>10170906</v>
          </cell>
          <cell r="B25969" t="str">
            <v>Safeye IR3 PCB change no Shearwater</v>
          </cell>
          <cell r="C25969" t="str">
            <v xml:space="preserve"> </v>
          </cell>
        </row>
        <row r="25970">
          <cell r="A25970">
            <v>10170905</v>
          </cell>
          <cell r="B25970" t="str">
            <v>Qualified Person TO21/23 WH Basis</v>
          </cell>
          <cell r="C25970" t="str">
            <v xml:space="preserve"> </v>
          </cell>
        </row>
        <row r="25971">
          <cell r="A25971">
            <v>10170904</v>
          </cell>
          <cell r="B25971" t="str">
            <v>Qualified Person TO21/23 GA Basis</v>
          </cell>
          <cell r="C25971" t="str">
            <v xml:space="preserve"> </v>
          </cell>
        </row>
        <row r="25972">
          <cell r="A25972">
            <v>10170903</v>
          </cell>
          <cell r="B25972" t="str">
            <v>Maintenance Unit PG07 System contract</v>
          </cell>
          <cell r="C25972" t="str">
            <v xml:space="preserve"> </v>
          </cell>
        </row>
        <row r="25973">
          <cell r="A25973">
            <v>10170902</v>
          </cell>
          <cell r="B25973" t="str">
            <v>Maintenance Unit PG07 System noncontract</v>
          </cell>
          <cell r="C25973" t="str">
            <v xml:space="preserve"> </v>
          </cell>
        </row>
        <row r="25974">
          <cell r="A25974">
            <v>10170901</v>
          </cell>
          <cell r="B25974" t="str">
            <v>Maintenance Unit PG07</v>
          </cell>
          <cell r="C25974" t="str">
            <v xml:space="preserve"> </v>
          </cell>
        </row>
        <row r="25975">
          <cell r="A25975">
            <v>10170900</v>
          </cell>
          <cell r="B25975" t="str">
            <v>PG07  System Check PG07 TO21/23</v>
          </cell>
          <cell r="C25975" t="str">
            <v xml:space="preserve"> </v>
          </cell>
        </row>
        <row r="25976">
          <cell r="A25976">
            <v>10170899</v>
          </cell>
          <cell r="B25976" t="str">
            <v>PG07 Repair</v>
          </cell>
          <cell r="C25976" t="str">
            <v xml:space="preserve"> </v>
          </cell>
        </row>
        <row r="25977">
          <cell r="A25977">
            <v>10170898</v>
          </cell>
          <cell r="B25977" t="str">
            <v>PG07 Installation unit</v>
          </cell>
          <cell r="C25977" t="str">
            <v xml:space="preserve"> </v>
          </cell>
        </row>
        <row r="25978">
          <cell r="A25978">
            <v>10170897</v>
          </cell>
          <cell r="B25978" t="str">
            <v>PG07 Calibration</v>
          </cell>
          <cell r="C25978" t="str">
            <v xml:space="preserve"> </v>
          </cell>
        </row>
        <row r="25979">
          <cell r="A25979">
            <v>10170896</v>
          </cell>
          <cell r="B25979" t="str">
            <v>PG07 Inspection</v>
          </cell>
          <cell r="C25979" t="str">
            <v xml:space="preserve"> </v>
          </cell>
        </row>
        <row r="25980">
          <cell r="A25980">
            <v>10170895</v>
          </cell>
          <cell r="B25980" t="str">
            <v>Start up Safety III</v>
          </cell>
          <cell r="C25980" t="str">
            <v xml:space="preserve"> </v>
          </cell>
        </row>
        <row r="25981">
          <cell r="A25981">
            <v>10170894</v>
          </cell>
          <cell r="B25981" t="str">
            <v>Commissioning II</v>
          </cell>
          <cell r="C25981" t="str">
            <v xml:space="preserve"> </v>
          </cell>
        </row>
        <row r="25982">
          <cell r="A25982">
            <v>10170893</v>
          </cell>
          <cell r="B25982" t="str">
            <v>Maintenance GWS 1-4 points</v>
          </cell>
          <cell r="C25982" t="str">
            <v xml:space="preserve"> </v>
          </cell>
        </row>
        <row r="25983">
          <cell r="A25983">
            <v>10170892</v>
          </cell>
          <cell r="B25983" t="str">
            <v>PG07 Startup FGFD System</v>
          </cell>
          <cell r="C25983" t="str">
            <v xml:space="preserve"> </v>
          </cell>
        </row>
        <row r="25984">
          <cell r="A25984">
            <v>10170891</v>
          </cell>
          <cell r="B25984" t="str">
            <v>Inspection, w/contr.,per measuring point</v>
          </cell>
          <cell r="C25984" t="str">
            <v xml:space="preserve"> </v>
          </cell>
        </row>
        <row r="25985">
          <cell r="A25985">
            <v>10170890</v>
          </cell>
          <cell r="B25985" t="str">
            <v>PG07  Function Check PG07 TO21/23</v>
          </cell>
          <cell r="C25985" t="str">
            <v xml:space="preserve"> </v>
          </cell>
        </row>
        <row r="25986">
          <cell r="A25986">
            <v>10170888</v>
          </cell>
          <cell r="B25986" t="str">
            <v>PG07 Contract Maintenance FD</v>
          </cell>
          <cell r="C25986" t="str">
            <v xml:space="preserve"> </v>
          </cell>
        </row>
        <row r="25987">
          <cell r="A25987">
            <v>10046162</v>
          </cell>
          <cell r="B25987" t="str">
            <v>Repair</v>
          </cell>
          <cell r="C25987" t="str">
            <v xml:space="preserve"> </v>
          </cell>
        </row>
        <row r="25988">
          <cell r="A25988">
            <v>10032686</v>
          </cell>
          <cell r="B25988" t="str">
            <v>Service unit repair center, interco</v>
          </cell>
          <cell r="C25988" t="str">
            <v xml:space="preserve"> </v>
          </cell>
        </row>
        <row r="25989">
          <cell r="A25989">
            <v>10030568</v>
          </cell>
          <cell r="B25989" t="str">
            <v>Special material       M</v>
          </cell>
          <cell r="C25989" t="str">
            <v xml:space="preserve"> </v>
          </cell>
        </row>
        <row r="25990">
          <cell r="A25990">
            <v>10030567</v>
          </cell>
          <cell r="B25990" t="str">
            <v>Special service       M</v>
          </cell>
          <cell r="C25990" t="str">
            <v xml:space="preserve"> </v>
          </cell>
        </row>
        <row r="25991">
          <cell r="A25991">
            <v>10030538</v>
          </cell>
          <cell r="B25991" t="str">
            <v>Commissioning III</v>
          </cell>
          <cell r="C25991" t="str">
            <v xml:space="preserve"> </v>
          </cell>
        </row>
        <row r="25992">
          <cell r="A25992">
            <v>10030537</v>
          </cell>
          <cell r="B25992" t="str">
            <v>Ccommissioning II</v>
          </cell>
          <cell r="C25992" t="str">
            <v xml:space="preserve"> </v>
          </cell>
        </row>
        <row r="25993">
          <cell r="A25993">
            <v>10030536</v>
          </cell>
          <cell r="B25993" t="str">
            <v>Commissioning I</v>
          </cell>
          <cell r="C25993" t="str">
            <v xml:space="preserve"> </v>
          </cell>
        </row>
        <row r="25994">
          <cell r="A25994">
            <v>10030207</v>
          </cell>
          <cell r="B25994" t="str">
            <v>Test Gas Allowance EX-TOX</v>
          </cell>
          <cell r="C25994" t="str">
            <v xml:space="preserve"> </v>
          </cell>
        </row>
        <row r="25995">
          <cell r="A25995">
            <v>10030165</v>
          </cell>
          <cell r="B25995" t="str">
            <v>Maintenance Unit M</v>
          </cell>
          <cell r="C25995" t="str">
            <v xml:space="preserve"> </v>
          </cell>
        </row>
        <row r="25996">
          <cell r="A25996">
            <v>10030164</v>
          </cell>
          <cell r="B25996" t="str">
            <v>Test gas allowance M, TM</v>
          </cell>
          <cell r="C25996" t="str">
            <v xml:space="preserve"> </v>
          </cell>
        </row>
        <row r="25997">
          <cell r="A25997">
            <v>10030163</v>
          </cell>
          <cell r="B25997" t="str">
            <v>Small parts allowance large, M</v>
          </cell>
          <cell r="C25997" t="str">
            <v xml:space="preserve"> </v>
          </cell>
        </row>
        <row r="25998">
          <cell r="A25998">
            <v>10030162</v>
          </cell>
          <cell r="B25998" t="str">
            <v>Vehicle allowance M III</v>
          </cell>
          <cell r="C25998" t="str">
            <v xml:space="preserve"> </v>
          </cell>
        </row>
        <row r="25999">
          <cell r="A25999">
            <v>10030161</v>
          </cell>
          <cell r="B25999" t="str">
            <v>Vehicle allowance M II</v>
          </cell>
          <cell r="C25999" t="str">
            <v xml:space="preserve"> </v>
          </cell>
        </row>
        <row r="26000">
          <cell r="A26000">
            <v>10030160</v>
          </cell>
          <cell r="B26000" t="str">
            <v>Vehicle allowance M I</v>
          </cell>
          <cell r="C26000" t="str">
            <v xml:space="preserve"> </v>
          </cell>
        </row>
        <row r="26001">
          <cell r="A26001">
            <v>10030159</v>
          </cell>
          <cell r="B26001" t="str">
            <v>Work Unit M</v>
          </cell>
          <cell r="C26001" t="str">
            <v xml:space="preserve"> </v>
          </cell>
        </row>
        <row r="26002">
          <cell r="A26002">
            <v>10024756</v>
          </cell>
          <cell r="B26002" t="str">
            <v>Service Unit M</v>
          </cell>
          <cell r="C26002" t="str">
            <v xml:space="preserve"> </v>
          </cell>
        </row>
        <row r="26003">
          <cell r="A26003" t="str">
            <v>Z10085712</v>
          </cell>
          <cell r="B26003" t="str">
            <v>SMALL PART</v>
          </cell>
          <cell r="C26003" t="str">
            <v xml:space="preserve"> </v>
          </cell>
        </row>
        <row r="26004">
          <cell r="A26004" t="str">
            <v>ZG010005</v>
          </cell>
          <cell r="B26004" t="str">
            <v>FIXED-CHARGE SAFETY</v>
          </cell>
          <cell r="C26004" t="str">
            <v xml:space="preserve"> </v>
          </cell>
        </row>
        <row r="26005">
          <cell r="A26005">
            <v>10108634</v>
          </cell>
          <cell r="B26005" t="str">
            <v>BASIC OVERHAUL ICU ELECTR. MOTION SENSOR</v>
          </cell>
          <cell r="C26005" t="str">
            <v xml:space="preserve"> </v>
          </cell>
        </row>
        <row r="26006">
          <cell r="A26006">
            <v>10193525</v>
          </cell>
          <cell r="B26006" t="str">
            <v>OVERHAUL KIT, REDUCER,G1, EU</v>
          </cell>
          <cell r="C26006" t="str">
            <v xml:space="preserve"> </v>
          </cell>
        </row>
        <row r="26007">
          <cell r="A26007">
            <v>10173611</v>
          </cell>
          <cell r="B26007" t="str">
            <v>DM04 REDUCER TOOL, TORQUE</v>
          </cell>
          <cell r="C26007" t="str">
            <v xml:space="preserve"> </v>
          </cell>
        </row>
        <row r="26008">
          <cell r="A26008">
            <v>10144500</v>
          </cell>
          <cell r="B26008" t="str">
            <v>WINDOWS LICENSE MSTS5C-00065PX, SC.COM</v>
          </cell>
          <cell r="C26008" t="str">
            <v xml:space="preserve"> </v>
          </cell>
        </row>
        <row r="26009">
          <cell r="A26009">
            <v>10115659</v>
          </cell>
          <cell r="B26009" t="str">
            <v>EXCHANGE PRESSURE RED. VALVE, MICROMAXX</v>
          </cell>
          <cell r="C26009" t="str">
            <v xml:space="preserve"> </v>
          </cell>
        </row>
        <row r="26010">
          <cell r="A26010" t="str">
            <v>LW001459</v>
          </cell>
          <cell r="B26010" t="str">
            <v>FILTER CARTR. MOLECARBON CO/CO2, 1,7 LTR</v>
          </cell>
          <cell r="C26010" t="str">
            <v xml:space="preserve"> </v>
          </cell>
        </row>
        <row r="26011">
          <cell r="A26011" t="str">
            <v>LW002452</v>
          </cell>
          <cell r="B26011" t="str">
            <v>REPAIR KIT LEVER VALVE (LARGE) FROM 2006</v>
          </cell>
          <cell r="C26011" t="str">
            <v xml:space="preserve"> </v>
          </cell>
        </row>
        <row r="26012">
          <cell r="A26012">
            <v>10029096</v>
          </cell>
          <cell r="B26012" t="str">
            <v>UNIPACK 6TH YEAR SERVICE KIT</v>
          </cell>
          <cell r="C26012" t="str">
            <v xml:space="preserve"> </v>
          </cell>
        </row>
        <row r="26013">
          <cell r="A26013" t="str">
            <v>LW001461</v>
          </cell>
          <cell r="B26013" t="str">
            <v>FILTER CARTR. MOLECARBON CO/CO2, 2,3 LTR</v>
          </cell>
          <cell r="C26013" t="str">
            <v xml:space="preserve"> </v>
          </cell>
        </row>
        <row r="26014">
          <cell r="A26014" t="str">
            <v>D3043165</v>
          </cell>
          <cell r="B26014" t="str">
            <v>GASKET 121X105X8</v>
          </cell>
          <cell r="C26014" t="str">
            <v xml:space="preserve"> </v>
          </cell>
        </row>
        <row r="26015">
          <cell r="A26015" t="str">
            <v>LW000178</v>
          </cell>
          <cell r="B26015" t="str">
            <v>SILENCER G1/2</v>
          </cell>
          <cell r="C26015" t="str">
            <v xml:space="preserve"> </v>
          </cell>
        </row>
        <row r="26016">
          <cell r="A26016">
            <v>10053541</v>
          </cell>
          <cell r="B26016" t="str">
            <v>TECBOS SERVICE-DAY</v>
          </cell>
          <cell r="C26016" t="str">
            <v xml:space="preserve"> </v>
          </cell>
        </row>
        <row r="26017">
          <cell r="A26017">
            <v>10029097</v>
          </cell>
          <cell r="B26017" t="str">
            <v>UNIPACK EVERY 3RD YEAR SERVICE KIT</v>
          </cell>
          <cell r="C26017" t="str">
            <v xml:space="preserve"> </v>
          </cell>
        </row>
        <row r="26018">
          <cell r="A26018">
            <v>10059842</v>
          </cell>
          <cell r="B26018" t="str">
            <v>TEST HEAD COMPLETE .NET, .PORT</v>
          </cell>
          <cell r="C26018" t="str">
            <v xml:space="preserve"> </v>
          </cell>
        </row>
        <row r="26019">
          <cell r="A26019">
            <v>10029098</v>
          </cell>
          <cell r="B26019" t="str">
            <v>UNIPACK EVERY 1RD YEAR SERVICE KIT</v>
          </cell>
          <cell r="C26019" t="str">
            <v xml:space="preserve"> </v>
          </cell>
        </row>
        <row r="26020">
          <cell r="A26020" t="str">
            <v>LW000184</v>
          </cell>
          <cell r="B26020" t="str">
            <v>SILTERED FILTER, OIL FILTER</v>
          </cell>
          <cell r="C26020" t="str">
            <v xml:space="preserve"> </v>
          </cell>
        </row>
        <row r="26021">
          <cell r="A26021" t="str">
            <v>LW000683</v>
          </cell>
          <cell r="B26021" t="str">
            <v>ADAPTER 300 BAR / G1/4"</v>
          </cell>
          <cell r="C26021" t="str">
            <v xml:space="preserve"> </v>
          </cell>
        </row>
        <row r="26022">
          <cell r="A26022" t="str">
            <v>LW000662</v>
          </cell>
          <cell r="B26022" t="str">
            <v>PRESS. GAUGE C/W FIXING STRAP 0-400BAR</v>
          </cell>
          <cell r="C26022" t="str">
            <v xml:space="preserve"> </v>
          </cell>
        </row>
        <row r="26023">
          <cell r="A26023" t="str">
            <v>D4075859</v>
          </cell>
          <cell r="B26023" t="str">
            <v>## BD 96 MINI   HIGH PRESSURE GAUGE LINE</v>
          </cell>
          <cell r="C26023" t="str">
            <v xml:space="preserve"> </v>
          </cell>
        </row>
        <row r="26024">
          <cell r="A26024">
            <v>10026851</v>
          </cell>
          <cell r="B26024" t="str">
            <v>BUCKLE MALE AIRMAXX</v>
          </cell>
          <cell r="C26024" t="str">
            <v xml:space="preserve"> </v>
          </cell>
        </row>
        <row r="26025">
          <cell r="A26025" t="str">
            <v>LW002451</v>
          </cell>
          <cell r="B26025" t="str">
            <v>REPAIR KIT LEVER VALVE (SMALL) FROM 2006</v>
          </cell>
          <cell r="C26025" t="str">
            <v xml:space="preserve"> </v>
          </cell>
        </row>
        <row r="26026">
          <cell r="A26026">
            <v>10026855</v>
          </cell>
          <cell r="B26026" t="str">
            <v>MUSHROOM NUT, AIRMAXX</v>
          </cell>
          <cell r="C26026" t="str">
            <v xml:space="preserve"> </v>
          </cell>
        </row>
        <row r="26027">
          <cell r="A26027">
            <v>10171562</v>
          </cell>
          <cell r="B26027" t="str">
            <v>PARTS ALLOWANCE WS 2</v>
          </cell>
          <cell r="C26027" t="str">
            <v xml:space="preserve"> </v>
          </cell>
        </row>
        <row r="26028">
          <cell r="A26028">
            <v>10040641</v>
          </cell>
          <cell r="B26028" t="str">
            <v>LINE HOLDER (SNAP FASTENER),WIDE (EN137)</v>
          </cell>
          <cell r="C26028" t="str">
            <v xml:space="preserve"> </v>
          </cell>
        </row>
        <row r="26029">
          <cell r="A26029">
            <v>10171563</v>
          </cell>
          <cell r="B26029" t="str">
            <v>PARTS ALLOWANCE WS 1</v>
          </cell>
          <cell r="C26029" t="str">
            <v xml:space="preserve"> </v>
          </cell>
        </row>
        <row r="26030">
          <cell r="A26030" t="str">
            <v>D4071058</v>
          </cell>
          <cell r="B26030" t="str">
            <v>SPRING CAP, LOCKABLE (FROM 1996 ON)</v>
          </cell>
          <cell r="C26030" t="str">
            <v xml:space="preserve"> </v>
          </cell>
        </row>
        <row r="26031">
          <cell r="A26031" t="str">
            <v>D4075086</v>
          </cell>
          <cell r="B26031" t="str">
            <v>## DISC F. VARIOUS PRESSURE REDUCERS</v>
          </cell>
          <cell r="C26031" t="str">
            <v xml:space="preserve"> </v>
          </cell>
        </row>
        <row r="26032">
          <cell r="A26032" t="str">
            <v>D4074247</v>
          </cell>
          <cell r="B26032" t="str">
            <v>500,500E,500C PRESSURE RED.NOZZLE DISC</v>
          </cell>
          <cell r="C26032" t="str">
            <v xml:space="preserve"> </v>
          </cell>
        </row>
        <row r="26033">
          <cell r="A26033">
            <v>10020783</v>
          </cell>
          <cell r="B26033" t="str">
            <v>AUTOMAXX  HOSE, ASSY, EU</v>
          </cell>
          <cell r="C26033" t="str">
            <v xml:space="preserve"> </v>
          </cell>
        </row>
        <row r="26034">
          <cell r="A26034">
            <v>10060894</v>
          </cell>
          <cell r="B26034" t="str">
            <v>PCBA:MAIN,ALPHASCOUT (EUROPE)</v>
          </cell>
          <cell r="C26034" t="str">
            <v xml:space="preserve"> </v>
          </cell>
        </row>
        <row r="26035">
          <cell r="A26035">
            <v>10030180</v>
          </cell>
          <cell r="B26035" t="str">
            <v>Breathing air analysis compressor</v>
          </cell>
          <cell r="C26035" t="str">
            <v xml:space="preserve"> </v>
          </cell>
        </row>
        <row r="26036">
          <cell r="A26036">
            <v>10030181</v>
          </cell>
          <cell r="B26036" t="str">
            <v>Test gas allowance M, TM</v>
          </cell>
          <cell r="C26036" t="str">
            <v xml:space="preserve"> </v>
          </cell>
        </row>
        <row r="26037">
          <cell r="A26037">
            <v>10030182</v>
          </cell>
          <cell r="B26037" t="str">
            <v>Test gas allowance M,TM for EX TOX</v>
          </cell>
          <cell r="C26037" t="str">
            <v xml:space="preserve"> </v>
          </cell>
        </row>
        <row r="26038">
          <cell r="A26038">
            <v>10030183</v>
          </cell>
          <cell r="B26038" t="str">
            <v>Maintenance compr. 200</v>
          </cell>
          <cell r="C26038" t="str">
            <v xml:space="preserve"> </v>
          </cell>
        </row>
        <row r="26039">
          <cell r="A26039">
            <v>10030184</v>
          </cell>
          <cell r="B26039" t="str">
            <v>Maintenance compr. 300/400</v>
          </cell>
          <cell r="C26039" t="str">
            <v xml:space="preserve"> </v>
          </cell>
        </row>
        <row r="26040">
          <cell r="A26040">
            <v>10030185</v>
          </cell>
          <cell r="B26040" t="str">
            <v>Maintenance compr. 500</v>
          </cell>
          <cell r="C26040" t="str">
            <v xml:space="preserve"> </v>
          </cell>
        </row>
        <row r="26041">
          <cell r="A26041">
            <v>10030188</v>
          </cell>
          <cell r="B26041" t="str">
            <v>Maintenance breathing mask - mobile</v>
          </cell>
          <cell r="C26041" t="str">
            <v xml:space="preserve"> </v>
          </cell>
        </row>
        <row r="26042">
          <cell r="A26042">
            <v>10030562</v>
          </cell>
          <cell r="B26042" t="str">
            <v>Maintenance small test devices - mobile</v>
          </cell>
          <cell r="C26042" t="str">
            <v xml:space="preserve"> </v>
          </cell>
        </row>
        <row r="26043">
          <cell r="A26043" t="str">
            <v>10030172-W</v>
          </cell>
          <cell r="B26043" t="str">
            <v>Maintenance PA-BD</v>
          </cell>
          <cell r="C26043" t="str">
            <v xml:space="preserve"> </v>
          </cell>
        </row>
        <row r="26044">
          <cell r="A26044">
            <v>10030166</v>
          </cell>
          <cell r="B26044" t="str">
            <v>Work Unit</v>
          </cell>
          <cell r="C26044" t="str">
            <v xml:space="preserve"> </v>
          </cell>
        </row>
        <row r="26045">
          <cell r="A26045">
            <v>10030167</v>
          </cell>
          <cell r="B26045" t="str">
            <v>Vehicle allowance S I</v>
          </cell>
          <cell r="C26045" t="str">
            <v xml:space="preserve"> </v>
          </cell>
        </row>
        <row r="26046">
          <cell r="A26046">
            <v>10030168</v>
          </cell>
          <cell r="B26046" t="str">
            <v>Vehicle allowance S II</v>
          </cell>
          <cell r="C26046" t="str">
            <v xml:space="preserve"> </v>
          </cell>
        </row>
        <row r="26047">
          <cell r="A26047">
            <v>10030169</v>
          </cell>
          <cell r="B26047" t="str">
            <v>Vehicle allowance S III</v>
          </cell>
          <cell r="C26047" t="str">
            <v xml:space="preserve"> </v>
          </cell>
        </row>
        <row r="26048">
          <cell r="A26048">
            <v>10030170</v>
          </cell>
          <cell r="B26048" t="str">
            <v>Small parts allowance large, S</v>
          </cell>
          <cell r="C26048" t="str">
            <v xml:space="preserve"> </v>
          </cell>
        </row>
        <row r="26049">
          <cell r="A26049">
            <v>10030171</v>
          </cell>
          <cell r="B26049" t="str">
            <v>Mainten./Calibration static test bench</v>
          </cell>
          <cell r="C26049" t="str">
            <v xml:space="preserve"> </v>
          </cell>
        </row>
        <row r="26050">
          <cell r="A26050">
            <v>10030172</v>
          </cell>
          <cell r="B26050" t="str">
            <v>Maintenance PA-BD</v>
          </cell>
          <cell r="C26050" t="str">
            <v xml:space="preserve"> </v>
          </cell>
        </row>
        <row r="26051">
          <cell r="A26051">
            <v>10030173</v>
          </cell>
          <cell r="B26051" t="str">
            <v>Serviceeinheit PG50 Mobile</v>
          </cell>
          <cell r="C26051" t="str">
            <v xml:space="preserve"> </v>
          </cell>
        </row>
        <row r="26052">
          <cell r="A26052">
            <v>10030174</v>
          </cell>
          <cell r="B26052" t="str">
            <v>Maintenance Fresh air/suction hose</v>
          </cell>
          <cell r="C26052" t="str">
            <v xml:space="preserve"> </v>
          </cell>
        </row>
        <row r="26053">
          <cell r="A26053">
            <v>10030175</v>
          </cell>
          <cell r="B26053" t="str">
            <v>Maintenance CPS with mask</v>
          </cell>
          <cell r="C26053" t="str">
            <v xml:space="preserve"> </v>
          </cell>
        </row>
        <row r="26054">
          <cell r="A26054">
            <v>10030176</v>
          </cell>
          <cell r="B26054" t="str">
            <v>Maintenance CPS without mask</v>
          </cell>
          <cell r="C26054" t="str">
            <v xml:space="preserve"> </v>
          </cell>
        </row>
        <row r="26055">
          <cell r="A26055">
            <v>10030189</v>
          </cell>
          <cell r="B26055" t="str">
            <v>Maintenance Unit S</v>
          </cell>
          <cell r="C26055" t="str">
            <v xml:space="preserve"> </v>
          </cell>
        </row>
        <row r="26056">
          <cell r="A26056">
            <v>10030190</v>
          </cell>
          <cell r="B26056" t="str">
            <v>Maintenance S-Cap</v>
          </cell>
          <cell r="C26056" t="str">
            <v xml:space="preserve"> </v>
          </cell>
        </row>
        <row r="26057">
          <cell r="A26057">
            <v>10030191</v>
          </cell>
          <cell r="B26057" t="str">
            <v>Cost estimation repair SC</v>
          </cell>
          <cell r="C26057" t="str">
            <v xml:space="preserve"> </v>
          </cell>
        </row>
        <row r="26058">
          <cell r="A26058">
            <v>10030193</v>
          </cell>
          <cell r="B26058" t="str">
            <v>Maintenance S-Cap AIR</v>
          </cell>
          <cell r="C26058" t="str">
            <v xml:space="preserve"> </v>
          </cell>
        </row>
        <row r="26059">
          <cell r="A26059">
            <v>10030194</v>
          </cell>
          <cell r="B26059" t="str">
            <v>Training course TGA Application</v>
          </cell>
          <cell r="C26059" t="str">
            <v xml:space="preserve"> </v>
          </cell>
        </row>
        <row r="26060">
          <cell r="A26060">
            <v>10030200</v>
          </cell>
          <cell r="B26060" t="str">
            <v>Seal of approval</v>
          </cell>
          <cell r="C26060" t="str">
            <v xml:space="preserve"> </v>
          </cell>
        </row>
        <row r="26061">
          <cell r="A26061">
            <v>10030209</v>
          </cell>
          <cell r="B26061" t="str">
            <v>Basic Overhaul, ALPHAMITTER</v>
          </cell>
          <cell r="C26061" t="str">
            <v xml:space="preserve"> </v>
          </cell>
        </row>
        <row r="26062">
          <cell r="A26062">
            <v>10030210</v>
          </cell>
          <cell r="B26062" t="str">
            <v>Maintenance Test Bench</v>
          </cell>
          <cell r="C26062" t="str">
            <v xml:space="preserve"> </v>
          </cell>
        </row>
        <row r="26063">
          <cell r="A26063">
            <v>10030539</v>
          </cell>
          <cell r="B26063" t="str">
            <v>Overhaul Savox / 30BS</v>
          </cell>
          <cell r="C26063" t="str">
            <v xml:space="preserve"> </v>
          </cell>
        </row>
        <row r="26064">
          <cell r="A26064">
            <v>10030540</v>
          </cell>
          <cell r="B26064" t="str">
            <v>Overhaul SSR 90</v>
          </cell>
          <cell r="C26064" t="str">
            <v xml:space="preserve"> </v>
          </cell>
        </row>
        <row r="26065">
          <cell r="A26065">
            <v>10030542</v>
          </cell>
          <cell r="B26065" t="str">
            <v>Overhaul SSR 30/100</v>
          </cell>
          <cell r="C26065" t="str">
            <v xml:space="preserve"> </v>
          </cell>
        </row>
        <row r="26066">
          <cell r="A26066">
            <v>10030543</v>
          </cell>
          <cell r="B26066" t="str">
            <v>Overhaul S 15</v>
          </cell>
          <cell r="C26066" t="str">
            <v xml:space="preserve"> </v>
          </cell>
        </row>
        <row r="26067">
          <cell r="A26067">
            <v>10030544</v>
          </cell>
          <cell r="B26067" t="str">
            <v>Maintenance breathing mask SC</v>
          </cell>
          <cell r="C26067" t="str">
            <v xml:space="preserve"> </v>
          </cell>
        </row>
        <row r="26068">
          <cell r="A26068">
            <v>10030546</v>
          </cell>
          <cell r="B26068" t="str">
            <v>Basic Overhaul, alphaSCOUT TM</v>
          </cell>
          <cell r="C26068" t="str">
            <v xml:space="preserve"> </v>
          </cell>
        </row>
        <row r="26069">
          <cell r="A26069">
            <v>10030551</v>
          </cell>
          <cell r="B26069" t="str">
            <v>Ext. Seminar AGW3</v>
          </cell>
          <cell r="C26069" t="str">
            <v xml:space="preserve"> </v>
          </cell>
        </row>
        <row r="26070">
          <cell r="A26070">
            <v>10030555</v>
          </cell>
          <cell r="B26070" t="str">
            <v>Special service S</v>
          </cell>
          <cell r="C26070" t="str">
            <v xml:space="preserve"> </v>
          </cell>
        </row>
        <row r="26071">
          <cell r="A26071">
            <v>10030558</v>
          </cell>
          <cell r="B26071" t="str">
            <v>Cylinder filling incl. TÜV approval</v>
          </cell>
          <cell r="C26071" t="str">
            <v xml:space="preserve"> </v>
          </cell>
        </row>
        <row r="26072">
          <cell r="A26072">
            <v>10030559</v>
          </cell>
          <cell r="B26072" t="str">
            <v>Cylinder filling</v>
          </cell>
          <cell r="C26072" t="str">
            <v xml:space="preserve"> </v>
          </cell>
        </row>
        <row r="26073">
          <cell r="A26073">
            <v>10030560</v>
          </cell>
          <cell r="B26073" t="str">
            <v>TÜV Approval cylinders</v>
          </cell>
          <cell r="C26073" t="str">
            <v xml:space="preserve"> </v>
          </cell>
        </row>
        <row r="26074">
          <cell r="A26074">
            <v>10030561</v>
          </cell>
          <cell r="B26074" t="str">
            <v>Cost estimation mobile repair</v>
          </cell>
          <cell r="C26074" t="str">
            <v xml:space="preserve"> </v>
          </cell>
        </row>
        <row r="26075">
          <cell r="A26075">
            <v>10030563</v>
          </cell>
          <cell r="B26075" t="str">
            <v>Special service       S</v>
          </cell>
          <cell r="C26075" t="str">
            <v xml:space="preserve"> </v>
          </cell>
        </row>
        <row r="26076">
          <cell r="A26076">
            <v>10030564</v>
          </cell>
          <cell r="B26076" t="str">
            <v>Special material       S</v>
          </cell>
          <cell r="C26076" t="str">
            <v xml:space="preserve"> </v>
          </cell>
        </row>
        <row r="26077">
          <cell r="A26077">
            <v>10032624</v>
          </cell>
          <cell r="B26077" t="str">
            <v>Training course AGW 4</v>
          </cell>
          <cell r="C26077" t="str">
            <v xml:space="preserve"> </v>
          </cell>
        </row>
        <row r="26078">
          <cell r="A26078">
            <v>10032625</v>
          </cell>
          <cell r="B26078" t="str">
            <v>Training course AGW 3</v>
          </cell>
          <cell r="C26078" t="str">
            <v xml:space="preserve"> </v>
          </cell>
        </row>
        <row r="26079">
          <cell r="A26079">
            <v>10032626</v>
          </cell>
          <cell r="B26079" t="str">
            <v>Training course AGW 2</v>
          </cell>
          <cell r="C26079" t="str">
            <v xml:space="preserve"> </v>
          </cell>
        </row>
        <row r="26080">
          <cell r="A26080">
            <v>10032627</v>
          </cell>
          <cell r="B26080" t="str">
            <v>Training course basic overhaul LA</v>
          </cell>
          <cell r="C26080" t="str">
            <v xml:space="preserve"> </v>
          </cell>
        </row>
        <row r="26081">
          <cell r="A26081">
            <v>10032628</v>
          </cell>
          <cell r="B26081" t="str">
            <v>Ext. Seminar AGW 4</v>
          </cell>
          <cell r="C26081" t="str">
            <v xml:space="preserve"> </v>
          </cell>
        </row>
        <row r="26082">
          <cell r="A26082">
            <v>10032670</v>
          </cell>
          <cell r="B26082" t="str">
            <v>Ext. Seminar AGW 3</v>
          </cell>
          <cell r="C26082" t="str">
            <v xml:space="preserve"> </v>
          </cell>
        </row>
        <row r="26083">
          <cell r="A26083">
            <v>10032671</v>
          </cell>
          <cell r="B26083" t="str">
            <v>TecBOS Tech Software Refesh and News</v>
          </cell>
          <cell r="C26083" t="str">
            <v xml:space="preserve"> </v>
          </cell>
        </row>
        <row r="26084">
          <cell r="A26084">
            <v>10032672</v>
          </cell>
          <cell r="B26084" t="str">
            <v>Ext. Seminar TGA Application</v>
          </cell>
          <cell r="C26084" t="str">
            <v xml:space="preserve"> </v>
          </cell>
        </row>
        <row r="26085">
          <cell r="A26085">
            <v>10032677</v>
          </cell>
          <cell r="B26085" t="str">
            <v>alpha Personal Network - Administrator</v>
          </cell>
          <cell r="C26085" t="str">
            <v xml:space="preserve"> </v>
          </cell>
        </row>
        <row r="26086">
          <cell r="A26086">
            <v>10032678</v>
          </cell>
          <cell r="B26086" t="str">
            <v>Maintenance Alpha Click</v>
          </cell>
          <cell r="C26086" t="str">
            <v xml:space="preserve"> </v>
          </cell>
        </row>
        <row r="26087">
          <cell r="A26087">
            <v>10032679</v>
          </cell>
          <cell r="B26087" t="str">
            <v>Training UltraElite.,3S,Advantage 3000</v>
          </cell>
          <cell r="C26087" t="str">
            <v xml:space="preserve"> </v>
          </cell>
        </row>
        <row r="26088">
          <cell r="A26088">
            <v>10032680</v>
          </cell>
          <cell r="B26088" t="str">
            <v>Material repair center, interco</v>
          </cell>
          <cell r="C26088" t="str">
            <v xml:space="preserve"> </v>
          </cell>
        </row>
        <row r="26089">
          <cell r="A26089">
            <v>10032683</v>
          </cell>
          <cell r="B26089" t="str">
            <v>Training course CPS</v>
          </cell>
          <cell r="C26089" t="str">
            <v xml:space="preserve"> </v>
          </cell>
        </row>
        <row r="26090">
          <cell r="A26090">
            <v>10032684</v>
          </cell>
          <cell r="B26090" t="str">
            <v>Ext. Training course TG2 Maintenance</v>
          </cell>
          <cell r="C26090" t="str">
            <v xml:space="preserve"> </v>
          </cell>
        </row>
        <row r="26091">
          <cell r="A26091">
            <v>10032685</v>
          </cell>
          <cell r="B26091" t="str">
            <v>Ext. Seminar CSA Application</v>
          </cell>
          <cell r="C26091" t="str">
            <v xml:space="preserve"> </v>
          </cell>
        </row>
        <row r="26092">
          <cell r="A26092">
            <v>10038501</v>
          </cell>
          <cell r="B26092" t="str">
            <v>Service kit 3 years         Uniscape 15H</v>
          </cell>
          <cell r="C26092" t="str">
            <v xml:space="preserve"> </v>
          </cell>
        </row>
        <row r="26093">
          <cell r="A26093">
            <v>10038567</v>
          </cell>
          <cell r="B26093" t="str">
            <v>Test pressure gauge 90°</v>
          </cell>
          <cell r="C26093" t="str">
            <v xml:space="preserve"> </v>
          </cell>
        </row>
        <row r="26094">
          <cell r="A26094">
            <v>10042236</v>
          </cell>
          <cell r="B26094" t="str">
            <v>Check Book Compressors</v>
          </cell>
          <cell r="C26094" t="str">
            <v xml:space="preserve"> </v>
          </cell>
        </row>
        <row r="26095">
          <cell r="A26095">
            <v>10046160</v>
          </cell>
          <cell r="B26095" t="str">
            <v>Repair</v>
          </cell>
          <cell r="C26095" t="str">
            <v xml:space="preserve"> </v>
          </cell>
        </row>
        <row r="26096">
          <cell r="A26096">
            <v>10047031</v>
          </cell>
          <cell r="B26096" t="str">
            <v>Cam disc, Proficheck</v>
          </cell>
          <cell r="C26096" t="str">
            <v xml:space="preserve"> </v>
          </cell>
        </row>
        <row r="26097">
          <cell r="A26097">
            <v>10049502</v>
          </cell>
          <cell r="B26097" t="str">
            <v>Service Practice AirElite 4h</v>
          </cell>
          <cell r="C26097" t="str">
            <v xml:space="preserve"> </v>
          </cell>
        </row>
        <row r="26098">
          <cell r="A26098">
            <v>10049503</v>
          </cell>
          <cell r="B26098" t="str">
            <v>Ext. Seminar TecBOS Training</v>
          </cell>
          <cell r="C26098" t="str">
            <v xml:space="preserve"> </v>
          </cell>
        </row>
        <row r="26099">
          <cell r="A26099">
            <v>10049504</v>
          </cell>
          <cell r="B26099" t="str">
            <v>Seminar TecBOS Training</v>
          </cell>
          <cell r="C26099" t="str">
            <v xml:space="preserve"> </v>
          </cell>
        </row>
        <row r="26100">
          <cell r="A26100">
            <v>10059509</v>
          </cell>
          <cell r="B26100" t="str">
            <v>O-RING:SILICONE RUBBER,70 DUROMETER</v>
          </cell>
          <cell r="C26100" t="str">
            <v xml:space="preserve"> </v>
          </cell>
        </row>
        <row r="26101">
          <cell r="A26101">
            <v>10063139</v>
          </cell>
          <cell r="B26101" t="str">
            <v>Reconditioning SAR 30 L</v>
          </cell>
          <cell r="C26101" t="str">
            <v xml:space="preserve"> </v>
          </cell>
        </row>
        <row r="26102">
          <cell r="A26102">
            <v>10063151</v>
          </cell>
          <cell r="B26102" t="str">
            <v>Leak Test SSR/SAR</v>
          </cell>
          <cell r="C26102" t="str">
            <v xml:space="preserve"> </v>
          </cell>
        </row>
        <row r="26103">
          <cell r="A26103">
            <v>10063152</v>
          </cell>
          <cell r="B26103" t="str">
            <v>Full inspection SSR/SAR</v>
          </cell>
          <cell r="C26103" t="str">
            <v xml:space="preserve"> </v>
          </cell>
        </row>
        <row r="26104">
          <cell r="A26104">
            <v>10063153</v>
          </cell>
          <cell r="B26104" t="str">
            <v>Segment coating</v>
          </cell>
          <cell r="C26104" t="str">
            <v xml:space="preserve"> </v>
          </cell>
        </row>
        <row r="26105">
          <cell r="A26105">
            <v>10063154</v>
          </cell>
          <cell r="B26105" t="str">
            <v>Ext. Seminar AirElite 4h Serv.Practice</v>
          </cell>
          <cell r="C26105" t="str">
            <v xml:space="preserve"> </v>
          </cell>
        </row>
        <row r="26106">
          <cell r="A26106">
            <v>10069312</v>
          </cell>
          <cell r="B26106" t="str">
            <v>Medium Pressure Line, MicroMaXX basic</v>
          </cell>
          <cell r="C26106" t="str">
            <v xml:space="preserve"> </v>
          </cell>
        </row>
        <row r="26107">
          <cell r="A26107">
            <v>10072826</v>
          </cell>
          <cell r="B26107" t="str">
            <v>Maintenance small test devices SC</v>
          </cell>
          <cell r="C26107" t="str">
            <v xml:space="preserve"> </v>
          </cell>
        </row>
        <row r="26108">
          <cell r="A26108">
            <v>10077343</v>
          </cell>
          <cell r="B26108" t="str">
            <v>Leak Test SSR/SAR, compl..</v>
          </cell>
          <cell r="C26108" t="str">
            <v xml:space="preserve"> </v>
          </cell>
        </row>
        <row r="26109">
          <cell r="A26109">
            <v>10077344</v>
          </cell>
          <cell r="B26109" t="str">
            <v>Maintenance Regulator, all types</v>
          </cell>
          <cell r="C26109" t="str">
            <v xml:space="preserve"> </v>
          </cell>
        </row>
        <row r="26110">
          <cell r="A26110">
            <v>10077345</v>
          </cell>
          <cell r="B26110" t="str">
            <v>Exchange ICU</v>
          </cell>
          <cell r="C26110" t="str">
            <v xml:space="preserve"> </v>
          </cell>
        </row>
        <row r="26111">
          <cell r="A26111">
            <v>10077346</v>
          </cell>
          <cell r="B26111" t="str">
            <v>Testing Service Alpha FP</v>
          </cell>
          <cell r="C26111" t="str">
            <v xml:space="preserve"> </v>
          </cell>
        </row>
        <row r="26112">
          <cell r="A26112">
            <v>10080856</v>
          </cell>
          <cell r="B26112" t="str">
            <v>Instruction TRG 402</v>
          </cell>
          <cell r="C26112" t="str">
            <v xml:space="preserve"> </v>
          </cell>
        </row>
        <row r="26113">
          <cell r="A26113">
            <v>10082866</v>
          </cell>
          <cell r="B26113" t="str">
            <v>24 h  Service</v>
          </cell>
          <cell r="C26113" t="str">
            <v xml:space="preserve"> </v>
          </cell>
        </row>
        <row r="26114">
          <cell r="A26114">
            <v>10115435</v>
          </cell>
          <cell r="B26114" t="str">
            <v>## alphaCLICK Filling Coupling 300bar</v>
          </cell>
          <cell r="C26114" t="str">
            <v xml:space="preserve"> </v>
          </cell>
        </row>
        <row r="26115">
          <cell r="A26115">
            <v>10115436</v>
          </cell>
          <cell r="B26115" t="str">
            <v>## alphaCLICK Filling Coupling 200bar</v>
          </cell>
          <cell r="C26115" t="str">
            <v xml:space="preserve"> </v>
          </cell>
        </row>
        <row r="26116">
          <cell r="A26116">
            <v>10127019</v>
          </cell>
          <cell r="B26116" t="str">
            <v>BASIC OVERHAUL, ASG 2800L, WITH ASSEMBL.</v>
          </cell>
          <cell r="C26116" t="str">
            <v xml:space="preserve"> </v>
          </cell>
        </row>
        <row r="26117">
          <cell r="A26117">
            <v>10127068</v>
          </cell>
          <cell r="B26117" t="str">
            <v>BASIC OVERHAUL, ERG 2800L, WITH ASSEMBL.</v>
          </cell>
          <cell r="C26117" t="str">
            <v xml:space="preserve"> </v>
          </cell>
        </row>
        <row r="26118">
          <cell r="A26118">
            <v>10128076</v>
          </cell>
          <cell r="B26118" t="str">
            <v>BASIC OVERHAUL, ASG 900L, WITH ASSEMBL.</v>
          </cell>
          <cell r="C26118" t="str">
            <v xml:space="preserve"> </v>
          </cell>
        </row>
        <row r="26119">
          <cell r="A26119">
            <v>10128123</v>
          </cell>
          <cell r="B26119" t="str">
            <v>BASIC OVERHAUL, ASG 1800L, WITH ASSEMBL.</v>
          </cell>
          <cell r="C26119" t="str">
            <v xml:space="preserve"> </v>
          </cell>
        </row>
        <row r="26120">
          <cell r="A26120">
            <v>10128128</v>
          </cell>
          <cell r="B26120" t="str">
            <v>OVERHAUL TEST APPARATUS, WITH ASSEMBLIES</v>
          </cell>
          <cell r="C26120" t="str">
            <v xml:space="preserve"> </v>
          </cell>
        </row>
        <row r="26121">
          <cell r="A26121">
            <v>10170822</v>
          </cell>
          <cell r="B26121" t="str">
            <v>Training AGW2</v>
          </cell>
          <cell r="C26121" t="str">
            <v xml:space="preserve"> </v>
          </cell>
        </row>
        <row r="26122">
          <cell r="A26122">
            <v>10170823</v>
          </cell>
          <cell r="B26122" t="str">
            <v>Training AGW2 ext.</v>
          </cell>
          <cell r="C26122" t="str">
            <v xml:space="preserve"> </v>
          </cell>
        </row>
        <row r="26123">
          <cell r="A26123">
            <v>10170824</v>
          </cell>
          <cell r="B26123" t="str">
            <v>Training AGW3</v>
          </cell>
          <cell r="C26123" t="str">
            <v xml:space="preserve"> </v>
          </cell>
        </row>
        <row r="26124">
          <cell r="A26124">
            <v>10170825</v>
          </cell>
          <cell r="B26124" t="str">
            <v>Training AGW3 ext.</v>
          </cell>
          <cell r="C26124" t="str">
            <v xml:space="preserve"> </v>
          </cell>
        </row>
        <row r="26125">
          <cell r="A26125">
            <v>10170826</v>
          </cell>
          <cell r="B26125" t="str">
            <v>Training AGW4</v>
          </cell>
          <cell r="C26125" t="str">
            <v xml:space="preserve"> </v>
          </cell>
        </row>
        <row r="26126">
          <cell r="A26126">
            <v>10170827</v>
          </cell>
          <cell r="B26126" t="str">
            <v>Training AGW4 ext.</v>
          </cell>
          <cell r="C26126" t="str">
            <v xml:space="preserve"> </v>
          </cell>
        </row>
        <row r="26127">
          <cell r="A26127">
            <v>10170828</v>
          </cell>
          <cell r="B26127" t="str">
            <v>Service Practice AirElite 4h</v>
          </cell>
          <cell r="C26127" t="str">
            <v xml:space="preserve"> </v>
          </cell>
        </row>
        <row r="26128">
          <cell r="A26128">
            <v>10170829</v>
          </cell>
          <cell r="B26128" t="str">
            <v>Training course AirElite4h ext.</v>
          </cell>
          <cell r="C26128" t="str">
            <v xml:space="preserve"> </v>
          </cell>
        </row>
        <row r="26129">
          <cell r="A26129">
            <v>10170830</v>
          </cell>
          <cell r="B26129" t="str">
            <v>Seminar Mask Service Practice Ext.</v>
          </cell>
          <cell r="C26129" t="str">
            <v xml:space="preserve"> </v>
          </cell>
        </row>
        <row r="26130">
          <cell r="A26130">
            <v>10170831</v>
          </cell>
          <cell r="B26130" t="str">
            <v>Training TecBos ext.</v>
          </cell>
          <cell r="C26130" t="str">
            <v xml:space="preserve"> </v>
          </cell>
        </row>
        <row r="26131">
          <cell r="A26131">
            <v>10170832</v>
          </cell>
          <cell r="B26131" t="str">
            <v>Training  Overhaul Regulator ext.</v>
          </cell>
          <cell r="C26131" t="str">
            <v xml:space="preserve"> </v>
          </cell>
        </row>
        <row r="26132">
          <cell r="A26132">
            <v>10170833</v>
          </cell>
          <cell r="B26132" t="str">
            <v>Cylinder Test + Filling</v>
          </cell>
          <cell r="C26132" t="str">
            <v xml:space="preserve"> </v>
          </cell>
        </row>
        <row r="26133">
          <cell r="A26133">
            <v>10170834</v>
          </cell>
          <cell r="B26133" t="str">
            <v>Maint., Cylinders, all types, filling</v>
          </cell>
          <cell r="C26133" t="str">
            <v xml:space="preserve"> </v>
          </cell>
        </row>
        <row r="26134">
          <cell r="A26134">
            <v>10170844</v>
          </cell>
          <cell r="B26134" t="str">
            <v>SCBA alphaMITTER</v>
          </cell>
          <cell r="C26134" t="str">
            <v xml:space="preserve"> </v>
          </cell>
        </row>
        <row r="26135">
          <cell r="A26135">
            <v>10170845</v>
          </cell>
          <cell r="B26135" t="str">
            <v>Basic Overhaul SCBA alphaSCOUT</v>
          </cell>
          <cell r="C26135" t="str">
            <v xml:space="preserve"> </v>
          </cell>
        </row>
        <row r="26136">
          <cell r="A26136">
            <v>10170846</v>
          </cell>
          <cell r="B26136" t="str">
            <v>SCBA ICU/ICU-S</v>
          </cell>
          <cell r="C26136" t="str">
            <v xml:space="preserve"> </v>
          </cell>
        </row>
        <row r="26137">
          <cell r="A26137">
            <v>10170853</v>
          </cell>
          <cell r="B26137" t="str">
            <v>Com PG01 Smart Check M</v>
          </cell>
          <cell r="C26137" t="str">
            <v xml:space="preserve"> </v>
          </cell>
        </row>
        <row r="26138">
          <cell r="A26138">
            <v>10170855</v>
          </cell>
          <cell r="B26138" t="str">
            <v>Start up Safety I</v>
          </cell>
          <cell r="C26138" t="str">
            <v xml:space="preserve"> </v>
          </cell>
        </row>
        <row r="26139">
          <cell r="A26139">
            <v>10170856</v>
          </cell>
          <cell r="B26139" t="str">
            <v>Start up Safety II</v>
          </cell>
          <cell r="C26139" t="str">
            <v xml:space="preserve"> </v>
          </cell>
        </row>
        <row r="26140">
          <cell r="A26140">
            <v>10170857</v>
          </cell>
          <cell r="B26140" t="str">
            <v>Start up Safety III RP</v>
          </cell>
          <cell r="C26140" t="str">
            <v xml:space="preserve"> </v>
          </cell>
        </row>
        <row r="26141">
          <cell r="A26141">
            <v>10170858</v>
          </cell>
          <cell r="B26141" t="str">
            <v>Air Analysis</v>
          </cell>
          <cell r="C26141" t="str">
            <v xml:space="preserve"> </v>
          </cell>
        </row>
        <row r="26142">
          <cell r="A26142">
            <v>10170859</v>
          </cell>
          <cell r="B26142" t="str">
            <v>Training course basic overhaul LA</v>
          </cell>
          <cell r="C26142" t="str">
            <v xml:space="preserve"> </v>
          </cell>
        </row>
        <row r="26143">
          <cell r="A26143">
            <v>10170860</v>
          </cell>
          <cell r="B26143" t="str">
            <v>Training UltraElite.,3S,Advantage 3000</v>
          </cell>
          <cell r="C26143" t="str">
            <v xml:space="preserve"> </v>
          </cell>
        </row>
        <row r="26144">
          <cell r="A26144">
            <v>10170861</v>
          </cell>
          <cell r="B26144" t="str">
            <v>Maintenance Fresh air/suction hose</v>
          </cell>
          <cell r="C26144" t="str">
            <v xml:space="preserve"> </v>
          </cell>
        </row>
        <row r="26145">
          <cell r="A26145">
            <v>10170862</v>
          </cell>
          <cell r="B26145" t="str">
            <v>Check Humidity Control</v>
          </cell>
          <cell r="C26145" t="str">
            <v xml:space="preserve"> </v>
          </cell>
        </row>
        <row r="26146">
          <cell r="A26146">
            <v>10170863</v>
          </cell>
          <cell r="B26146" t="str">
            <v>Maintenance Unit, paint</v>
          </cell>
          <cell r="C26146" t="str">
            <v xml:space="preserve"> </v>
          </cell>
        </row>
        <row r="26147">
          <cell r="A26147">
            <v>10170864</v>
          </cell>
          <cell r="B26147" t="str">
            <v>Cylinder Test (TÜV)</v>
          </cell>
          <cell r="C26147" t="str">
            <v xml:space="preserve"> </v>
          </cell>
        </row>
        <row r="26148">
          <cell r="A26148">
            <v>10170865</v>
          </cell>
          <cell r="B26148" t="str">
            <v>Cylinder Test (@ Patersons)</v>
          </cell>
          <cell r="C26148" t="str">
            <v xml:space="preserve"> </v>
          </cell>
        </row>
        <row r="26149">
          <cell r="A26149">
            <v>10170866</v>
          </cell>
          <cell r="B26149" t="str">
            <v>Service Unit PG01</v>
          </cell>
          <cell r="C26149" t="str">
            <v xml:space="preserve"> </v>
          </cell>
        </row>
        <row r="26150">
          <cell r="A26150">
            <v>10170867</v>
          </cell>
          <cell r="B26150" t="str">
            <v>Service Unit PG01 Mobile</v>
          </cell>
          <cell r="C26150" t="str">
            <v xml:space="preserve"> </v>
          </cell>
        </row>
        <row r="26151">
          <cell r="A26151">
            <v>10170868</v>
          </cell>
          <cell r="B26151" t="str">
            <v>Service Unit PG01 WS</v>
          </cell>
          <cell r="C26151" t="str">
            <v xml:space="preserve"> </v>
          </cell>
        </row>
        <row r="26152">
          <cell r="A26152">
            <v>10170869</v>
          </cell>
          <cell r="B26152" t="str">
            <v>Training course RP (special course)</v>
          </cell>
          <cell r="C26152" t="str">
            <v xml:space="preserve"> </v>
          </cell>
        </row>
        <row r="26153">
          <cell r="A26153">
            <v>10170871</v>
          </cell>
          <cell r="B26153" t="str">
            <v>Instruction TRG 402</v>
          </cell>
          <cell r="C26153" t="str">
            <v xml:space="preserve"> </v>
          </cell>
        </row>
        <row r="26154">
          <cell r="A26154">
            <v>10170872</v>
          </cell>
          <cell r="B26154" t="str">
            <v>Maintenance S-Cap</v>
          </cell>
          <cell r="C26154" t="str">
            <v xml:space="preserve"> </v>
          </cell>
        </row>
        <row r="26155">
          <cell r="A26155">
            <v>10170873</v>
          </cell>
          <cell r="B26155" t="str">
            <v>Maintenance S-Cap AIR</v>
          </cell>
          <cell r="C26155" t="str">
            <v xml:space="preserve"> </v>
          </cell>
        </row>
        <row r="26156">
          <cell r="A26156">
            <v>10170875</v>
          </cell>
          <cell r="B26156" t="str">
            <v>Maintenance alphaCLICK</v>
          </cell>
          <cell r="C26156" t="str">
            <v xml:space="preserve"> </v>
          </cell>
        </row>
        <row r="26157">
          <cell r="A26157">
            <v>10170876</v>
          </cell>
          <cell r="B26157" t="str">
            <v>Maintenance Test Devices</v>
          </cell>
          <cell r="C26157" t="str">
            <v xml:space="preserve"> </v>
          </cell>
        </row>
        <row r="26158">
          <cell r="A26158">
            <v>10170877</v>
          </cell>
          <cell r="B26158" t="str">
            <v>Maintenance Unit DV</v>
          </cell>
          <cell r="C26158" t="str">
            <v xml:space="preserve"> </v>
          </cell>
        </row>
        <row r="26159">
          <cell r="A26159">
            <v>10170878</v>
          </cell>
          <cell r="B26159" t="str">
            <v>Maintenance Unit Mask Mobile</v>
          </cell>
          <cell r="C26159" t="str">
            <v xml:space="preserve"> </v>
          </cell>
        </row>
        <row r="26160">
          <cell r="A26160">
            <v>10170879</v>
          </cell>
          <cell r="B26160" t="str">
            <v>Maintenance Unit Mask WS</v>
          </cell>
          <cell r="C26160" t="str">
            <v xml:space="preserve"> </v>
          </cell>
        </row>
        <row r="26161">
          <cell r="A26161">
            <v>10170880</v>
          </cell>
          <cell r="B26161" t="str">
            <v>Maintenance SCBA all types</v>
          </cell>
          <cell r="C26161" t="str">
            <v xml:space="preserve"> </v>
          </cell>
        </row>
        <row r="26162">
          <cell r="A26162">
            <v>10170881</v>
          </cell>
          <cell r="B26162" t="str">
            <v>Maintenance SCBA Mobile all types</v>
          </cell>
          <cell r="C26162" t="str">
            <v xml:space="preserve"> </v>
          </cell>
        </row>
        <row r="26163">
          <cell r="A26163">
            <v>10170882</v>
          </cell>
          <cell r="B26163" t="str">
            <v>Maintenance Test Benches (dynamic)</v>
          </cell>
          <cell r="C26163" t="str">
            <v xml:space="preserve"> </v>
          </cell>
        </row>
        <row r="26164">
          <cell r="A26164">
            <v>10170883</v>
          </cell>
          <cell r="B26164" t="str">
            <v>Maintenance Test Benches static</v>
          </cell>
          <cell r="C26164" t="str">
            <v xml:space="preserve"> </v>
          </cell>
        </row>
        <row r="26165">
          <cell r="A26165">
            <v>10170884</v>
          </cell>
          <cell r="B26165" t="str">
            <v>MaintenanceCompressor 200</v>
          </cell>
          <cell r="C26165" t="str">
            <v xml:space="preserve"> </v>
          </cell>
        </row>
        <row r="26166">
          <cell r="A26166">
            <v>10170885</v>
          </cell>
          <cell r="B26166" t="str">
            <v>MaintenanceCompressor 300/400</v>
          </cell>
          <cell r="C26166" t="str">
            <v xml:space="preserve"> </v>
          </cell>
        </row>
        <row r="26167">
          <cell r="A26167">
            <v>10170886</v>
          </cell>
          <cell r="B26167" t="str">
            <v>MaintenanceCompressor 500</v>
          </cell>
          <cell r="C26167" t="str">
            <v xml:space="preserve"> </v>
          </cell>
        </row>
        <row r="26168">
          <cell r="A26168">
            <v>10170887</v>
          </cell>
          <cell r="B26168" t="str">
            <v>Maintenance Unit</v>
          </cell>
          <cell r="C26168" t="str">
            <v xml:space="preserve"> </v>
          </cell>
        </row>
        <row r="26169">
          <cell r="A26169">
            <v>10170980</v>
          </cell>
          <cell r="B26169" t="str">
            <v>Serviceday Class-A Distributor</v>
          </cell>
          <cell r="C26169" t="str">
            <v xml:space="preserve"> </v>
          </cell>
        </row>
        <row r="26170">
          <cell r="A26170">
            <v>10171384</v>
          </cell>
          <cell r="B26170" t="str">
            <v>PG01 Service Unit  International</v>
          </cell>
          <cell r="C26170" t="str">
            <v xml:space="preserve"> </v>
          </cell>
        </row>
        <row r="26171">
          <cell r="A26171">
            <v>10171571</v>
          </cell>
          <cell r="B26171" t="str">
            <v>PG01 Special material S</v>
          </cell>
          <cell r="C26171" t="str">
            <v xml:space="preserve"> </v>
          </cell>
        </row>
        <row r="26172">
          <cell r="A26172">
            <v>10175033</v>
          </cell>
          <cell r="B26172" t="str">
            <v>Training CSA ext.</v>
          </cell>
          <cell r="C26172" t="str">
            <v xml:space="preserve"> </v>
          </cell>
        </row>
        <row r="26173">
          <cell r="A26173">
            <v>10175145</v>
          </cell>
          <cell r="B26173" t="str">
            <v>Traiinng AGW 2/3-W</v>
          </cell>
          <cell r="C26173" t="str">
            <v xml:space="preserve"> </v>
          </cell>
        </row>
        <row r="26174">
          <cell r="A26174">
            <v>10175146</v>
          </cell>
          <cell r="B26174" t="str">
            <v>AGW 2/3-W  wiederkehrende Schulung 2x0,5</v>
          </cell>
          <cell r="C26174" t="str">
            <v xml:space="preserve"> </v>
          </cell>
        </row>
        <row r="26175">
          <cell r="A26175">
            <v>10175147</v>
          </cell>
          <cell r="B26175" t="str">
            <v>Training AGW 4-W</v>
          </cell>
          <cell r="C26175" t="str">
            <v xml:space="preserve"> </v>
          </cell>
        </row>
        <row r="26176">
          <cell r="A26176">
            <v>10175148</v>
          </cell>
          <cell r="B26176" t="str">
            <v>SSR-U, Instruction acc. to PSA-V § 7</v>
          </cell>
          <cell r="C26176" t="str">
            <v xml:space="preserve"> </v>
          </cell>
        </row>
        <row r="26177">
          <cell r="A26177">
            <v>10175149</v>
          </cell>
          <cell r="B26177" t="str">
            <v>SSR-T,Trainer Instruct. acc. to PSA-V §7</v>
          </cell>
          <cell r="C26177" t="str">
            <v xml:space="preserve"> </v>
          </cell>
        </row>
        <row r="26178">
          <cell r="A26178">
            <v>10175150</v>
          </cell>
          <cell r="B26178" t="str">
            <v>AE IGW-W recurent training Air Elite 4h</v>
          </cell>
          <cell r="C26178" t="str">
            <v xml:space="preserve"> </v>
          </cell>
        </row>
        <row r="26179">
          <cell r="A26179">
            <v>10180308</v>
          </cell>
          <cell r="B26179" t="str">
            <v>Training AGW w/o Overhaul Basis</v>
          </cell>
          <cell r="C26179" t="str">
            <v xml:space="preserve"> </v>
          </cell>
        </row>
        <row r="26180">
          <cell r="A26180">
            <v>10180309</v>
          </cell>
          <cell r="B26180" t="str">
            <v>Training AGW w/o Overhaul refresh</v>
          </cell>
          <cell r="C26180" t="str">
            <v xml:space="preserve"> </v>
          </cell>
        </row>
        <row r="26181">
          <cell r="A26181">
            <v>10180571</v>
          </cell>
          <cell r="B26181" t="str">
            <v>AGW 2 - Supervisor</v>
          </cell>
          <cell r="C26181" t="str">
            <v xml:space="preserve"> </v>
          </cell>
        </row>
        <row r="26182">
          <cell r="A26182">
            <v>10180572</v>
          </cell>
          <cell r="B26182" t="str">
            <v>AGW 3 - Specialist</v>
          </cell>
          <cell r="C26182" t="str">
            <v xml:space="preserve"> </v>
          </cell>
        </row>
        <row r="26183">
          <cell r="A26183">
            <v>10180576</v>
          </cell>
          <cell r="B26183" t="str">
            <v>AGW 4 - Supervisor overhaul</v>
          </cell>
          <cell r="C26183" t="str">
            <v xml:space="preserve"> </v>
          </cell>
        </row>
        <row r="26184">
          <cell r="A26184">
            <v>10180577</v>
          </cell>
          <cell r="B26184" t="str">
            <v>AGW 2/3 W1 - recuring training</v>
          </cell>
          <cell r="C26184" t="str">
            <v xml:space="preserve"> </v>
          </cell>
        </row>
        <row r="26185">
          <cell r="A26185">
            <v>10180578</v>
          </cell>
          <cell r="B26185" t="str">
            <v>AGW 2/3 W2 - recuring training</v>
          </cell>
          <cell r="C26185" t="str">
            <v xml:space="preserve"> </v>
          </cell>
        </row>
        <row r="26186">
          <cell r="A26186">
            <v>10180597</v>
          </cell>
          <cell r="B26186" t="str">
            <v>AGW 4 W2 - recuring training</v>
          </cell>
          <cell r="C26186" t="str">
            <v xml:space="preserve"> </v>
          </cell>
        </row>
        <row r="26187">
          <cell r="A26187">
            <v>10180598</v>
          </cell>
          <cell r="B26187" t="str">
            <v>AE IGW Air Elite 4h Instructor</v>
          </cell>
          <cell r="C26187" t="str">
            <v xml:space="preserve"> </v>
          </cell>
        </row>
        <row r="26188">
          <cell r="A26188">
            <v>10180600</v>
          </cell>
          <cell r="B26188" t="str">
            <v>AE IGW-W2 recuring training</v>
          </cell>
          <cell r="C26188" t="str">
            <v xml:space="preserve"> </v>
          </cell>
        </row>
        <row r="26189">
          <cell r="A26189">
            <v>10183617</v>
          </cell>
          <cell r="B26189" t="str">
            <v>OVERHAUL TEST APPA., LTR/Frigate</v>
          </cell>
          <cell r="C26189" t="str">
            <v xml:space="preserve"> </v>
          </cell>
        </row>
        <row r="26190">
          <cell r="A26190">
            <v>10183987</v>
          </cell>
          <cell r="B26190" t="str">
            <v>Adhesive label set, training KG16</v>
          </cell>
          <cell r="C26190" t="str">
            <v xml:space="preserve"> </v>
          </cell>
        </row>
        <row r="26191">
          <cell r="A26191">
            <v>10184257</v>
          </cell>
          <cell r="B26191" t="str">
            <v>MaintenanceCompressor 200</v>
          </cell>
          <cell r="C26191" t="str">
            <v xml:space="preserve"> </v>
          </cell>
        </row>
        <row r="26192">
          <cell r="A26192">
            <v>10184258</v>
          </cell>
          <cell r="B26192" t="str">
            <v>Maintenance Unit Mask Mobile</v>
          </cell>
          <cell r="C26192" t="str">
            <v xml:space="preserve"> </v>
          </cell>
        </row>
        <row r="26193">
          <cell r="A26193">
            <v>10184261</v>
          </cell>
          <cell r="B26193" t="str">
            <v>Maintenance Test Benches static</v>
          </cell>
          <cell r="C26193" t="str">
            <v xml:space="preserve"> </v>
          </cell>
        </row>
        <row r="26194">
          <cell r="A26194">
            <v>10184263</v>
          </cell>
          <cell r="B26194" t="str">
            <v>MaintenanceCompressor 500</v>
          </cell>
          <cell r="C26194" t="str">
            <v xml:space="preserve"> </v>
          </cell>
        </row>
        <row r="26195">
          <cell r="A26195">
            <v>10184284</v>
          </cell>
          <cell r="B26195" t="str">
            <v>MaintenanceCompressor 500</v>
          </cell>
          <cell r="C26195" t="str">
            <v xml:space="preserve"> </v>
          </cell>
        </row>
        <row r="26196">
          <cell r="A26196">
            <v>10184285</v>
          </cell>
          <cell r="B26196" t="str">
            <v>MaintenanceCompressor 500</v>
          </cell>
          <cell r="C26196" t="str">
            <v xml:space="preserve"> </v>
          </cell>
        </row>
        <row r="26197">
          <cell r="A26197">
            <v>10184286</v>
          </cell>
          <cell r="B26197" t="str">
            <v>MaintenanceCompressor 500</v>
          </cell>
          <cell r="C26197" t="str">
            <v xml:space="preserve"> </v>
          </cell>
        </row>
        <row r="26198">
          <cell r="A26198">
            <v>10184311</v>
          </cell>
          <cell r="B26198" t="str">
            <v>Maintenance SCBA Mobile all types</v>
          </cell>
          <cell r="C26198" t="str">
            <v xml:space="preserve"> </v>
          </cell>
        </row>
        <row r="26199">
          <cell r="A26199">
            <v>10184312</v>
          </cell>
          <cell r="B26199" t="str">
            <v>SCBA SL all Types Overhaul</v>
          </cell>
          <cell r="C26199" t="str">
            <v xml:space="preserve"> </v>
          </cell>
        </row>
        <row r="26200">
          <cell r="A26200">
            <v>10184937</v>
          </cell>
          <cell r="B26200" t="str">
            <v>Training course AGW 2</v>
          </cell>
          <cell r="C26200" t="str">
            <v xml:space="preserve"> </v>
          </cell>
        </row>
        <row r="26201">
          <cell r="A26201">
            <v>10197652</v>
          </cell>
          <cell r="B26201" t="str">
            <v>Training course AGW-Ex 2days</v>
          </cell>
          <cell r="C26201" t="str">
            <v xml:space="preserve"> </v>
          </cell>
        </row>
        <row r="26202">
          <cell r="A26202">
            <v>10197653</v>
          </cell>
          <cell r="B26202" t="str">
            <v>Training course AGW-Ex recuring 2days</v>
          </cell>
          <cell r="C26202" t="str">
            <v xml:space="preserve"> </v>
          </cell>
        </row>
        <row r="26203">
          <cell r="A26203">
            <v>10197654</v>
          </cell>
          <cell r="B26203" t="str">
            <v>Training course AGW-M1 1day</v>
          </cell>
          <cell r="C26203" t="str">
            <v xml:space="preserve"> </v>
          </cell>
        </row>
        <row r="26204">
          <cell r="A26204">
            <v>10197658</v>
          </cell>
          <cell r="B26204" t="str">
            <v>Training TG-Ex 1,5 days</v>
          </cell>
          <cell r="C26204" t="str">
            <v xml:space="preserve"> </v>
          </cell>
        </row>
        <row r="26205">
          <cell r="A26205" t="str">
            <v>10019485C</v>
          </cell>
          <cell r="B26205" t="str">
            <v>VALVE ASSEMBLY complete (SPARE) EEBD</v>
          </cell>
          <cell r="C26205" t="str">
            <v xml:space="preserve"> </v>
          </cell>
        </row>
        <row r="26206">
          <cell r="A26206" t="str">
            <v>10030166-W</v>
          </cell>
          <cell r="B26206" t="str">
            <v>Work Unit S</v>
          </cell>
          <cell r="C26206" t="str">
            <v xml:space="preserve"> </v>
          </cell>
        </row>
        <row r="26207">
          <cell r="A26207" t="str">
            <v>10030175-W</v>
          </cell>
          <cell r="B26207" t="str">
            <v>Maintenance CPSwith mask</v>
          </cell>
          <cell r="C26207" t="str">
            <v xml:space="preserve"> </v>
          </cell>
        </row>
        <row r="26208">
          <cell r="A26208" t="str">
            <v>10030176-W</v>
          </cell>
          <cell r="B26208" t="str">
            <v>Maintenance CPS without mask</v>
          </cell>
          <cell r="C26208" t="str">
            <v xml:space="preserve"> </v>
          </cell>
        </row>
        <row r="26209">
          <cell r="A26209" t="str">
            <v>10030189-W</v>
          </cell>
          <cell r="B26209" t="str">
            <v>Maintenance Unit S</v>
          </cell>
          <cell r="C26209" t="str">
            <v xml:space="preserve"> </v>
          </cell>
        </row>
        <row r="26210">
          <cell r="A26210" t="str">
            <v>10047400-SP</v>
          </cell>
          <cell r="B26210" t="str">
            <v>ProfiCHECK filterelement SS-8F-K4-2 sp.</v>
          </cell>
          <cell r="C26210" t="str">
            <v xml:space="preserve"> </v>
          </cell>
        </row>
        <row r="26211">
          <cell r="A26211" t="str">
            <v>10051493-SP</v>
          </cell>
          <cell r="B26211" t="str">
            <v>Hose clamp worm gear drive 120-140,spare</v>
          </cell>
          <cell r="C26211" t="str">
            <v xml:space="preserve"> </v>
          </cell>
        </row>
        <row r="26212">
          <cell r="A26212" t="str">
            <v>10087512-SP</v>
          </cell>
          <cell r="B26212" t="str">
            <v>transponder R/W 125kHz, glass</v>
          </cell>
          <cell r="C26212" t="str">
            <v xml:space="preserve"> </v>
          </cell>
        </row>
        <row r="26213">
          <cell r="A26213" t="str">
            <v>10087853-SP</v>
          </cell>
          <cell r="B26213" t="str">
            <v>Straight bulkhead connector, spare</v>
          </cell>
          <cell r="C26213" t="str">
            <v xml:space="preserve"> </v>
          </cell>
        </row>
        <row r="26214">
          <cell r="A26214" t="str">
            <v>10087859-SP</v>
          </cell>
          <cell r="B26214" t="str">
            <v>Washer for Testhead outside, SC Spare</v>
          </cell>
          <cell r="C26214" t="str">
            <v xml:space="preserve"> </v>
          </cell>
        </row>
        <row r="26215">
          <cell r="A26215" t="str">
            <v>10087871-SP</v>
          </cell>
          <cell r="B26215" t="str">
            <v>Washer for Testhead inside, SC Spare</v>
          </cell>
          <cell r="C26215" t="str">
            <v xml:space="preserve"> </v>
          </cell>
        </row>
        <row r="26216">
          <cell r="A26216" t="str">
            <v>10090515-SP</v>
          </cell>
          <cell r="B26216" t="str">
            <v>Label 67,75x94 silver, 8pcs. SC Spare</v>
          </cell>
          <cell r="C26216" t="str">
            <v xml:space="preserve"> </v>
          </cell>
        </row>
        <row r="26217">
          <cell r="A26217" t="str">
            <v>D4079043</v>
          </cell>
          <cell r="B26217" t="str">
            <v>LA 83, LA 183, LA 88-P  Protective ring</v>
          </cell>
          <cell r="C26217" t="str">
            <v xml:space="preserve"> </v>
          </cell>
        </row>
        <row r="26218">
          <cell r="A26218" t="str">
            <v>D4080066</v>
          </cell>
          <cell r="B26218" t="str">
            <v>LA 73, 83, 37,88-P  Medium pressure line</v>
          </cell>
          <cell r="C26218" t="str">
            <v xml:space="preserve"> </v>
          </cell>
        </row>
        <row r="26219">
          <cell r="A26219" t="str">
            <v>D4080110</v>
          </cell>
          <cell r="B26219" t="str">
            <v>Closing coupling, short</v>
          </cell>
          <cell r="C26219" t="str">
            <v xml:space="preserve"> </v>
          </cell>
        </row>
        <row r="26220">
          <cell r="A26220" t="str">
            <v>D4080327</v>
          </cell>
          <cell r="B26220" t="str">
            <v>##BD 88,83,81C  Base plate pres.red.fix.</v>
          </cell>
          <cell r="C26220" t="str">
            <v xml:space="preserve"> </v>
          </cell>
        </row>
        <row r="26221">
          <cell r="A26221" t="str">
            <v>LW000265</v>
          </cell>
          <cell r="B26221" t="str">
            <v>Piston ring set, 3EA</v>
          </cell>
          <cell r="C26221" t="str">
            <v xml:space="preserve"> </v>
          </cell>
        </row>
        <row r="26222">
          <cell r="A26222" t="str">
            <v>LW000665</v>
          </cell>
          <cell r="B26222" t="str">
            <v>Press. Gauge c/w fixing strap, 0-400bar</v>
          </cell>
          <cell r="C26222" t="str">
            <v xml:space="preserve"> </v>
          </cell>
        </row>
        <row r="26223">
          <cell r="A26223" t="str">
            <v>LW002453</v>
          </cell>
          <cell r="B26223" t="str">
            <v>Special tool for lever valves (from2006)</v>
          </cell>
          <cell r="C26223" t="str">
            <v xml:space="preserve"> </v>
          </cell>
        </row>
        <row r="26224">
          <cell r="A26224" t="str">
            <v>LW003841</v>
          </cell>
          <cell r="B26224" t="str">
            <v>Service Kit 1000 h, MSA 450, 50Hz</v>
          </cell>
          <cell r="C26224" t="str">
            <v xml:space="preserve"> </v>
          </cell>
        </row>
        <row r="26225">
          <cell r="A26225">
            <v>10143394</v>
          </cell>
          <cell r="B26225" t="str">
            <v>BASIC OVERHAUL, ERG 1800L BUND, WITH ASM</v>
          </cell>
          <cell r="C26225" t="str">
            <v xml:space="preserve"> </v>
          </cell>
        </row>
        <row r="26226">
          <cell r="A26226">
            <v>10170841</v>
          </cell>
          <cell r="B26226" t="str">
            <v>SCBA Overhaul all no DV</v>
          </cell>
          <cell r="C26226" t="str">
            <v xml:space="preserve"> </v>
          </cell>
        </row>
        <row r="26227">
          <cell r="A26227">
            <v>10169219</v>
          </cell>
          <cell r="B26227" t="str">
            <v>Cyl. valve K44, 300, EFV, 2-wing , tube</v>
          </cell>
          <cell r="C26227" t="str">
            <v xml:space="preserve"> </v>
          </cell>
        </row>
        <row r="26228">
          <cell r="A26228">
            <v>10180618</v>
          </cell>
          <cell r="B26228" t="str">
            <v>AGW Basics</v>
          </cell>
          <cell r="C26228" t="str">
            <v xml:space="preserve"> </v>
          </cell>
        </row>
        <row r="26229">
          <cell r="A26229">
            <v>10180619</v>
          </cell>
          <cell r="B26229" t="str">
            <v>AGW Specialist</v>
          </cell>
          <cell r="C26229" t="str">
            <v xml:space="preserve"> </v>
          </cell>
        </row>
        <row r="26230">
          <cell r="A26230">
            <v>10180620</v>
          </cell>
          <cell r="B26230" t="str">
            <v>AGW Overhaul</v>
          </cell>
          <cell r="C26230" t="str">
            <v xml:space="preserve"> </v>
          </cell>
        </row>
        <row r="26231">
          <cell r="A26231">
            <v>10035171</v>
          </cell>
          <cell r="B26231" t="str">
            <v>screw M3,5 x 8,5 speciality</v>
          </cell>
          <cell r="C26231" t="str">
            <v xml:space="preserve"> </v>
          </cell>
        </row>
        <row r="26232">
          <cell r="A26232">
            <v>10064561</v>
          </cell>
          <cell r="B26232" t="str">
            <v>Test Adapter CPS-valve, ProfiCHECK</v>
          </cell>
          <cell r="C26232" t="str">
            <v xml:space="preserve"> </v>
          </cell>
        </row>
        <row r="26233">
          <cell r="A26233">
            <v>10100641</v>
          </cell>
          <cell r="B26233" t="str">
            <v>upgrade ICU: new motion sensor</v>
          </cell>
          <cell r="C26233" t="str">
            <v xml:space="preserve"> </v>
          </cell>
        </row>
        <row r="26234">
          <cell r="A26234">
            <v>10143395</v>
          </cell>
          <cell r="B26234" t="str">
            <v>BASIC OVERHAUL, ASG 3600L BUND, WITH ASM</v>
          </cell>
          <cell r="C26234" t="str">
            <v xml:space="preserve"> </v>
          </cell>
        </row>
        <row r="26235">
          <cell r="A26235">
            <v>10143396</v>
          </cell>
          <cell r="B26235" t="str">
            <v>BASIC OVERHAUL, ERG 3600L BUND, WITH ASM</v>
          </cell>
          <cell r="C26235" t="str">
            <v xml:space="preserve"> </v>
          </cell>
        </row>
        <row r="26236">
          <cell r="A26236">
            <v>10143397</v>
          </cell>
          <cell r="B26236" t="str">
            <v>BASIC OVERHAUL,ASG 3600L ABC BUND,W. ASM</v>
          </cell>
          <cell r="C26236" t="str">
            <v xml:space="preserve"> </v>
          </cell>
        </row>
        <row r="26237">
          <cell r="A26237">
            <v>10143398</v>
          </cell>
          <cell r="B26237" t="str">
            <v>BASIC OVERHAUL,ERG 3600L ABC BUND,W. ASM</v>
          </cell>
          <cell r="C26237" t="str">
            <v xml:space="preserve"> </v>
          </cell>
        </row>
        <row r="26238">
          <cell r="A26238" t="str">
            <v>10088337-SP</v>
          </cell>
          <cell r="B26238" t="str">
            <v>Test head, assy., spare BUND</v>
          </cell>
          <cell r="C26238" t="str">
            <v xml:space="preserve"> </v>
          </cell>
        </row>
        <row r="26239">
          <cell r="A26239">
            <v>10159080</v>
          </cell>
          <cell r="B26239" t="str">
            <v>St. Cylinder shoulder painting</v>
          </cell>
          <cell r="C26239" t="str">
            <v xml:space="preserve"> </v>
          </cell>
        </row>
        <row r="26240">
          <cell r="A26240">
            <v>10170835</v>
          </cell>
          <cell r="B26240" t="str">
            <v>SCBA DSG-pressure reducer</v>
          </cell>
          <cell r="C26240" t="str">
            <v xml:space="preserve"> </v>
          </cell>
        </row>
        <row r="26241">
          <cell r="A26241">
            <v>10170838</v>
          </cell>
          <cell r="B26241" t="str">
            <v>Overhaul SCBA SL all Types</v>
          </cell>
          <cell r="C26241" t="str">
            <v xml:space="preserve"> </v>
          </cell>
        </row>
        <row r="26242">
          <cell r="A26242">
            <v>10170839</v>
          </cell>
          <cell r="B26242" t="str">
            <v>AirELITE</v>
          </cell>
          <cell r="C26242" t="str">
            <v xml:space="preserve"> </v>
          </cell>
        </row>
        <row r="26243">
          <cell r="A26243">
            <v>10170840</v>
          </cell>
          <cell r="B26243" t="str">
            <v>SCBA Overhaul all types w DV</v>
          </cell>
          <cell r="C26243" t="str">
            <v xml:space="preserve"> </v>
          </cell>
        </row>
        <row r="26244">
          <cell r="A26244">
            <v>10170842</v>
          </cell>
          <cell r="B26244" t="str">
            <v>SCBA Overhaul all no plate</v>
          </cell>
          <cell r="C26244" t="str">
            <v xml:space="preserve"> </v>
          </cell>
        </row>
        <row r="26245">
          <cell r="A26245">
            <v>10170843</v>
          </cell>
          <cell r="B26245" t="str">
            <v>SCBA Overhaul all types</v>
          </cell>
          <cell r="C26245" t="str">
            <v xml:space="preserve"> </v>
          </cell>
        </row>
        <row r="26246">
          <cell r="A26246">
            <v>10170847</v>
          </cell>
          <cell r="B26246" t="str">
            <v>DV, AutoMAXX AE/AS</v>
          </cell>
          <cell r="C26246" t="str">
            <v xml:space="preserve"> </v>
          </cell>
        </row>
        <row r="26247">
          <cell r="A26247">
            <v>10170848</v>
          </cell>
          <cell r="B26247" t="str">
            <v>DV, AutoMAXX ESA</v>
          </cell>
          <cell r="C26247" t="str">
            <v xml:space="preserve"> </v>
          </cell>
        </row>
        <row r="26248">
          <cell r="A26248">
            <v>10170849</v>
          </cell>
          <cell r="B26248" t="str">
            <v>DV, AutoMAXX N</v>
          </cell>
          <cell r="C26248" t="str">
            <v xml:space="preserve"> </v>
          </cell>
        </row>
        <row r="26249">
          <cell r="A26249">
            <v>10170850</v>
          </cell>
          <cell r="B26249" t="str">
            <v>DV, LA83</v>
          </cell>
          <cell r="C26249" t="str">
            <v xml:space="preserve"> </v>
          </cell>
        </row>
        <row r="26250">
          <cell r="A26250">
            <v>10170851</v>
          </cell>
          <cell r="B26250" t="str">
            <v>DV, LA96 AE/AS</v>
          </cell>
          <cell r="C26250" t="str">
            <v xml:space="preserve"> </v>
          </cell>
        </row>
        <row r="26251">
          <cell r="A26251">
            <v>10170852</v>
          </cell>
          <cell r="B26251" t="str">
            <v>DV, LA96 N</v>
          </cell>
          <cell r="C26251" t="str">
            <v xml:space="preserve"> </v>
          </cell>
        </row>
        <row r="26252">
          <cell r="A26252">
            <v>10170874</v>
          </cell>
          <cell r="B26252" t="str">
            <v>Maintenance Unit, AirELITE</v>
          </cell>
          <cell r="C26252" t="str">
            <v xml:space="preserve"> </v>
          </cell>
        </row>
        <row r="26253">
          <cell r="A26253" t="str">
            <v>E0000129</v>
          </cell>
          <cell r="B26253" t="str">
            <v>S-Cap-Air 15', Reconditioning</v>
          </cell>
          <cell r="C26253" t="str">
            <v xml:space="preserve"> </v>
          </cell>
        </row>
        <row r="26254">
          <cell r="A26254" t="str">
            <v>E0001387</v>
          </cell>
          <cell r="B26254" t="str">
            <v>Turbo Flo,  Maintenance</v>
          </cell>
          <cell r="C26254" t="str">
            <v xml:space="preserve"> </v>
          </cell>
        </row>
        <row r="26255">
          <cell r="A26255" t="str">
            <v>E0002780</v>
          </cell>
          <cell r="B26255" t="str">
            <v>P y P2 AutoMaXX, Maintenance and Cl</v>
          </cell>
          <cell r="C26255" t="str">
            <v xml:space="preserve"> </v>
          </cell>
        </row>
        <row r="26256">
          <cell r="A26256" t="str">
            <v>E0002781</v>
          </cell>
          <cell r="B26256" t="str">
            <v>SCBA Complete, Maintenance and Clea</v>
          </cell>
          <cell r="C26256" t="str">
            <v xml:space="preserve"> </v>
          </cell>
        </row>
        <row r="26257">
          <cell r="A26257" t="str">
            <v>E0002842</v>
          </cell>
          <cell r="B26257" t="str">
            <v>SCBA Basic, Maintenance and Cleanin</v>
          </cell>
          <cell r="C26257" t="str">
            <v xml:space="preserve"> </v>
          </cell>
        </row>
        <row r="26258">
          <cell r="A26258" t="str">
            <v>E0003239</v>
          </cell>
          <cell r="B26258" t="str">
            <v>Mask, Maintenance and Cleaning</v>
          </cell>
          <cell r="C26258" t="str">
            <v xml:space="preserve"> </v>
          </cell>
        </row>
        <row r="26259">
          <cell r="A26259" t="str">
            <v>E0003242</v>
          </cell>
          <cell r="B26259" t="str">
            <v>Demand Valve,Maintenance and Cleani</v>
          </cell>
          <cell r="C26259" t="str">
            <v xml:space="preserve"> </v>
          </cell>
        </row>
        <row r="26260">
          <cell r="A26260" t="str">
            <v>E0009210</v>
          </cell>
          <cell r="B26260" t="str">
            <v>Self-rescuer SSR 90</v>
          </cell>
          <cell r="C26260" t="str">
            <v xml:space="preserve"> </v>
          </cell>
        </row>
        <row r="26261">
          <cell r="A26261" t="str">
            <v>E0009211</v>
          </cell>
          <cell r="B26261" t="str">
            <v>Self-rescuer SSR 30</v>
          </cell>
          <cell r="C26261" t="str">
            <v xml:space="preserve"> </v>
          </cell>
        </row>
        <row r="26262">
          <cell r="A26262" t="str">
            <v>E0009212</v>
          </cell>
          <cell r="B26262" t="str">
            <v>Air Elite 4h, Maintenance</v>
          </cell>
          <cell r="C26262" t="str">
            <v xml:space="preserve"> </v>
          </cell>
        </row>
        <row r="26263">
          <cell r="A26263" t="str">
            <v>E0010288</v>
          </cell>
          <cell r="B26263" t="str">
            <v>Cylinders, Recharging</v>
          </cell>
          <cell r="C26263" t="str">
            <v xml:space="preserve"> </v>
          </cell>
        </row>
        <row r="26264">
          <cell r="A26264" t="str">
            <v>E0021494</v>
          </cell>
          <cell r="B26264" t="str">
            <v>Anual visual inspection</v>
          </cell>
          <cell r="C26264" t="str">
            <v xml:space="preserve"> </v>
          </cell>
        </row>
        <row r="26265">
          <cell r="A26265" t="str">
            <v>E0021643</v>
          </cell>
          <cell r="B26265" t="str">
            <v>Trianual inspection</v>
          </cell>
          <cell r="C26265" t="str">
            <v xml:space="preserve"> </v>
          </cell>
        </row>
        <row r="26266">
          <cell r="A26266" t="str">
            <v>E0021644</v>
          </cell>
          <cell r="B26266" t="str">
            <v>Cylinders, Cleaning and Drying</v>
          </cell>
          <cell r="C26266" t="str">
            <v xml:space="preserve"> </v>
          </cell>
        </row>
        <row r="26267">
          <cell r="A26267" t="str">
            <v>E1000565</v>
          </cell>
          <cell r="B26267" t="str">
            <v>Self-rescuer SavOx</v>
          </cell>
          <cell r="C26267" t="str">
            <v xml:space="preserve"> </v>
          </cell>
        </row>
        <row r="26268">
          <cell r="A26268" t="str">
            <v>E1001001</v>
          </cell>
          <cell r="B26268" t="str">
            <v>Service Mask / Demand valve Barcelona</v>
          </cell>
          <cell r="C26268" t="str">
            <v xml:space="preserve"> </v>
          </cell>
        </row>
        <row r="26269">
          <cell r="A26269" t="str">
            <v>E1001002</v>
          </cell>
          <cell r="B26269" t="str">
            <v>Maintenance Backplate Barcelona</v>
          </cell>
          <cell r="C26269" t="str">
            <v xml:space="preserve"> </v>
          </cell>
        </row>
        <row r="26270">
          <cell r="A26270" t="str">
            <v>E1001005</v>
          </cell>
          <cell r="B26270" t="str">
            <v>Service Helmets Barcelona</v>
          </cell>
          <cell r="C26270" t="str">
            <v xml:space="preserve"> </v>
          </cell>
        </row>
        <row r="26271">
          <cell r="A26271" t="str">
            <v>E1001028</v>
          </cell>
          <cell r="B26271" t="str">
            <v>Service check Barcelona</v>
          </cell>
          <cell r="C26271" t="str">
            <v xml:space="preserve"> </v>
          </cell>
        </row>
        <row r="26272">
          <cell r="A26272" t="str">
            <v>E1001187</v>
          </cell>
          <cell r="B26272" t="str">
            <v>Service check Barcelona</v>
          </cell>
          <cell r="C26272" t="str">
            <v xml:space="preserve"> </v>
          </cell>
        </row>
        <row r="26273">
          <cell r="A26273" t="str">
            <v>E2000035</v>
          </cell>
          <cell r="B26273" t="str">
            <v>Safety Equipment, Work Unit Worksho</v>
          </cell>
          <cell r="C26273" t="str">
            <v xml:space="preserve"> </v>
          </cell>
        </row>
        <row r="26274">
          <cell r="A26274">
            <v>10170870</v>
          </cell>
          <cell r="B26274" t="str">
            <v>Training Unit PG01</v>
          </cell>
          <cell r="C26274" t="str">
            <v xml:space="preserve"> </v>
          </cell>
        </row>
        <row r="26275">
          <cell r="A26275" t="str">
            <v>D4066855</v>
          </cell>
          <cell r="B26275" t="str">
            <v>Pressure Gauge for Filter Unit</v>
          </cell>
          <cell r="C26275" t="str">
            <v xml:space="preserve"> </v>
          </cell>
        </row>
        <row r="26276">
          <cell r="A26276" t="str">
            <v>ZG010004</v>
          </cell>
          <cell r="B26276" t="str">
            <v>Assessment Breathing Aparatus</v>
          </cell>
          <cell r="C26276" t="str">
            <v xml:space="preserve"> </v>
          </cell>
        </row>
        <row r="26277">
          <cell r="A26277" t="str">
            <v>ZG010006</v>
          </cell>
          <cell r="B26277" t="str">
            <v>Labours Charge Breathing Apparatus</v>
          </cell>
          <cell r="C26277" t="str">
            <v xml:space="preserve"> </v>
          </cell>
        </row>
        <row r="26278">
          <cell r="A26278" t="str">
            <v>D0000735</v>
          </cell>
          <cell r="B26278" t="str">
            <v>Start up Safety I</v>
          </cell>
          <cell r="C26278" t="str">
            <v xml:space="preserve"> </v>
          </cell>
        </row>
        <row r="26279">
          <cell r="A26279" t="str">
            <v>D0000736</v>
          </cell>
          <cell r="B26279" t="str">
            <v>Start up Safety II</v>
          </cell>
          <cell r="C26279" t="str">
            <v xml:space="preserve"> </v>
          </cell>
        </row>
        <row r="26280">
          <cell r="A26280" t="str">
            <v>D0000737</v>
          </cell>
          <cell r="B26280" t="str">
            <v>Start up Safety III</v>
          </cell>
          <cell r="C26280" t="str">
            <v xml:space="preserve"> </v>
          </cell>
        </row>
        <row r="26281">
          <cell r="A26281">
            <v>10170978</v>
          </cell>
          <cell r="B26281" t="str">
            <v>Inspection Special offer</v>
          </cell>
          <cell r="C26281" t="str">
            <v xml:space="preserve"> </v>
          </cell>
        </row>
        <row r="26282">
          <cell r="A26282">
            <v>10170979</v>
          </cell>
          <cell r="B26282" t="str">
            <v>Repair Special offer</v>
          </cell>
          <cell r="C26282" t="str">
            <v xml:space="preserve"> </v>
          </cell>
        </row>
        <row r="26283">
          <cell r="A26283" t="str">
            <v>A000001</v>
          </cell>
          <cell r="B26283" t="str">
            <v>SCBA (back-plate, harness &amp; pneumat</v>
          </cell>
          <cell r="C26283" t="str">
            <v xml:space="preserve"> </v>
          </cell>
        </row>
        <row r="26284">
          <cell r="A26284" t="str">
            <v>A000002</v>
          </cell>
          <cell r="B26284" t="str">
            <v>MANUTENZIONE MASCHERE AUTORESPIRATORI</v>
          </cell>
          <cell r="C26284" t="str">
            <v xml:space="preserve"> </v>
          </cell>
        </row>
        <row r="26285">
          <cell r="A26285" t="str">
            <v>A000003</v>
          </cell>
          <cell r="B26285" t="str">
            <v>MAINTENANCE DEMAND VALVE (cleaning,</v>
          </cell>
          <cell r="C26285" t="str">
            <v xml:space="preserve"> </v>
          </cell>
        </row>
        <row r="26286">
          <cell r="A26286" t="str">
            <v>A000004</v>
          </cell>
          <cell r="B26286" t="str">
            <v>OVERHAUL DEMAND VALVE ( 9 YEARS )</v>
          </cell>
          <cell r="C26286" t="str">
            <v xml:space="preserve"> </v>
          </cell>
        </row>
        <row r="26287">
          <cell r="A26287" t="str">
            <v>A000005</v>
          </cell>
          <cell r="B26287" t="str">
            <v>MAINTENANCE COMPLETE SCBA ( SCBA wi</v>
          </cell>
          <cell r="C26287" t="str">
            <v xml:space="preserve"> </v>
          </cell>
        </row>
        <row r="26288">
          <cell r="A26288" t="str">
            <v>A000006</v>
          </cell>
          <cell r="B26288" t="str">
            <v>MAINTENANCE COMPLETE SCBA ( SCBA wi</v>
          </cell>
          <cell r="C26288" t="str">
            <v xml:space="preserve"> </v>
          </cell>
        </row>
        <row r="26289">
          <cell r="A26289" t="str">
            <v>A000011</v>
          </cell>
          <cell r="B26289" t="str">
            <v>OVERHAUL PRESSURE REDUCER</v>
          </cell>
          <cell r="C26289" t="str">
            <v xml:space="preserve"> </v>
          </cell>
        </row>
        <row r="26290">
          <cell r="A26290" t="str">
            <v>A000012</v>
          </cell>
          <cell r="B26290" t="str">
            <v>OVERHAUL PRESSURE REDUCER + MODIFIC</v>
          </cell>
          <cell r="C26290" t="str">
            <v xml:space="preserve"> </v>
          </cell>
        </row>
        <row r="26291">
          <cell r="A26291" t="str">
            <v>A000016</v>
          </cell>
          <cell r="B26291" t="str">
            <v>OVERHAUL PRESSURE REDUCER FOR TROLL</v>
          </cell>
          <cell r="C26291" t="str">
            <v xml:space="preserve"> </v>
          </cell>
        </row>
        <row r="26292">
          <cell r="A26292" t="str">
            <v>A000017</v>
          </cell>
          <cell r="B26292" t="str">
            <v>OVERHAUL EEBD MODEL S-CAP AIR 15</v>
          </cell>
          <cell r="C26292" t="str">
            <v xml:space="preserve"> </v>
          </cell>
        </row>
        <row r="26293">
          <cell r="A26293" t="str">
            <v>A000018</v>
          </cell>
          <cell r="B26293" t="str">
            <v>FILLING CYLINDER ( UP TO 9 LT)  WIT</v>
          </cell>
          <cell r="C26293" t="str">
            <v xml:space="preserve"> </v>
          </cell>
        </row>
        <row r="26294">
          <cell r="A26294" t="str">
            <v>A000019</v>
          </cell>
          <cell r="B26294" t="str">
            <v>VISUAL AND FUNCTIONAL CHECK OF TEST</v>
          </cell>
          <cell r="C26294" t="str">
            <v xml:space="preserve"> </v>
          </cell>
        </row>
        <row r="26295">
          <cell r="A26295" t="str">
            <v>A000022</v>
          </cell>
          <cell r="B26295" t="str">
            <v>FILLING CYLINDER ( UP TO 50 LT)  WI</v>
          </cell>
          <cell r="C26295" t="str">
            <v xml:space="preserve"> </v>
          </cell>
        </row>
        <row r="26296">
          <cell r="A26296" t="str">
            <v>A000024</v>
          </cell>
          <cell r="B26296" t="str">
            <v>RIPARAZIONE TROLLAIR / MASS</v>
          </cell>
          <cell r="C26296" t="str">
            <v xml:space="preserve"> </v>
          </cell>
        </row>
        <row r="26297">
          <cell r="A26297" t="str">
            <v>A000025</v>
          </cell>
          <cell r="B26297" t="str">
            <v>MAINTENANCE 3 WAY VALVE MOD.AVS</v>
          </cell>
          <cell r="C26297" t="str">
            <v xml:space="preserve"> </v>
          </cell>
        </row>
        <row r="26298">
          <cell r="A26298" t="str">
            <v>A000027</v>
          </cell>
          <cell r="B26298" t="str">
            <v>OVERHAUL ICU</v>
          </cell>
          <cell r="C26298" t="str">
            <v xml:space="preserve"> </v>
          </cell>
        </row>
        <row r="26299">
          <cell r="A26299" t="str">
            <v>A000032</v>
          </cell>
          <cell r="B26299" t="str">
            <v>RETESTING CYLINDER (UP TO 10 LT)</v>
          </cell>
          <cell r="C26299" t="str">
            <v xml:space="preserve"> </v>
          </cell>
        </row>
        <row r="26300">
          <cell r="A26300" t="str">
            <v>A000033</v>
          </cell>
          <cell r="B26300" t="str">
            <v>INPECTION PRESSURE REDUCER</v>
          </cell>
          <cell r="C26300" t="str">
            <v xml:space="preserve"> </v>
          </cell>
        </row>
        <row r="26301">
          <cell r="A26301" t="str">
            <v>A000035</v>
          </cell>
          <cell r="B26301" t="str">
            <v>MODIFICATION WITH EUROPEAN EN CONNE</v>
          </cell>
          <cell r="C26301" t="str">
            <v xml:space="preserve"> </v>
          </cell>
        </row>
        <row r="26302">
          <cell r="A26302" t="str">
            <v>A000040</v>
          </cell>
          <cell r="B26302" t="str">
            <v>YEARLY CALIBRATION PROFICHECK</v>
          </cell>
          <cell r="C26302" t="str">
            <v xml:space="preserve"> </v>
          </cell>
        </row>
        <row r="26303">
          <cell r="A26303" t="str">
            <v>A000041</v>
          </cell>
          <cell r="B26303" t="str">
            <v>YEARLY CALIBRATION SMARTCHECK</v>
          </cell>
          <cell r="C26303" t="str">
            <v xml:space="preserve"> </v>
          </cell>
        </row>
        <row r="26304">
          <cell r="A26304" t="str">
            <v>A000044</v>
          </cell>
          <cell r="B26304" t="str">
            <v>OVERHAUL VALVE S-CAP AIR 15</v>
          </cell>
          <cell r="C26304" t="str">
            <v xml:space="preserve"> </v>
          </cell>
        </row>
        <row r="26305">
          <cell r="A26305" t="str">
            <v>A000046</v>
          </cell>
          <cell r="B26305" t="str">
            <v>OVERHAUL PRESSURE REDUCER MOD. DM04</v>
          </cell>
          <cell r="C26305" t="str">
            <v xml:space="preserve"> </v>
          </cell>
        </row>
        <row r="26306">
          <cell r="A26306" t="str">
            <v>A000047</v>
          </cell>
          <cell r="B26306" t="str">
            <v>VALVE REPLACEMENT AND CYLINDER FILLING</v>
          </cell>
          <cell r="C26306" t="str">
            <v xml:space="preserve"> </v>
          </cell>
        </row>
        <row r="26307">
          <cell r="A26307" t="str">
            <v>A000048</v>
          </cell>
          <cell r="B26307" t="str">
            <v>MANUTENZIONE STANDAR TURBOFLOW</v>
          </cell>
          <cell r="C26307" t="str">
            <v xml:space="preserve"> </v>
          </cell>
        </row>
        <row r="26308">
          <cell r="A26308" t="str">
            <v>M0027463</v>
          </cell>
          <cell r="B26308" t="str">
            <v>VALVE 200 BAR EUROPE FOR 50L CYLINDER</v>
          </cell>
          <cell r="C26308" t="str">
            <v xml:space="preserve"> </v>
          </cell>
        </row>
        <row r="26309">
          <cell r="A26309">
            <v>10174303</v>
          </cell>
          <cell r="B26309" t="str">
            <v>Maint., Cylinders, all types, Refilling</v>
          </cell>
          <cell r="C26309" t="str">
            <v xml:space="preserve"> </v>
          </cell>
        </row>
        <row r="26310">
          <cell r="A26310">
            <v>10174304</v>
          </cell>
          <cell r="B26310" t="str">
            <v>Cleaning Cylinders</v>
          </cell>
          <cell r="C26310" t="str">
            <v xml:space="preserve"> </v>
          </cell>
        </row>
        <row r="26311">
          <cell r="A26311">
            <v>10174305</v>
          </cell>
          <cell r="B26311" t="str">
            <v>Inspection of cylinder valve</v>
          </cell>
          <cell r="C26311" t="str">
            <v xml:space="preserve"> </v>
          </cell>
        </row>
        <row r="26312">
          <cell r="A26312">
            <v>10174353</v>
          </cell>
          <cell r="B26312" t="str">
            <v>SCBA CL all Types Overhaul</v>
          </cell>
          <cell r="C26312" t="str">
            <v xml:space="preserve"> </v>
          </cell>
        </row>
        <row r="26313">
          <cell r="A26313">
            <v>10174357</v>
          </cell>
          <cell r="B26313" t="str">
            <v>SCBA 500E all Types Overhaul</v>
          </cell>
          <cell r="C26313" t="str">
            <v xml:space="preserve"> </v>
          </cell>
        </row>
        <row r="26314">
          <cell r="A26314">
            <v>10174358</v>
          </cell>
          <cell r="B26314" t="str">
            <v>Airtight packaging of the full face mask</v>
          </cell>
          <cell r="C26314" t="str">
            <v xml:space="preserve"> </v>
          </cell>
        </row>
        <row r="26315">
          <cell r="A26315">
            <v>10174359</v>
          </cell>
          <cell r="B26315" t="str">
            <v>Training course, test bench</v>
          </cell>
          <cell r="C26315" t="str">
            <v xml:space="preserve"> </v>
          </cell>
        </row>
        <row r="26316">
          <cell r="A26316">
            <v>10174684</v>
          </cell>
          <cell r="B26316" t="str">
            <v>Calibration MultiCheck, ProfiCheck</v>
          </cell>
          <cell r="C26316" t="str">
            <v xml:space="preserve"> </v>
          </cell>
        </row>
        <row r="26317">
          <cell r="A26317">
            <v>10175273</v>
          </cell>
          <cell r="B26317" t="str">
            <v>Block</v>
          </cell>
          <cell r="C26317" t="str">
            <v xml:space="preserve"> </v>
          </cell>
        </row>
        <row r="26318">
          <cell r="A26318">
            <v>10175508</v>
          </cell>
          <cell r="B26318" t="str">
            <v>Service training (exempt from VAT)</v>
          </cell>
          <cell r="C26318" t="str">
            <v xml:space="preserve"> </v>
          </cell>
        </row>
        <row r="26319">
          <cell r="A26319">
            <v>10200578</v>
          </cell>
          <cell r="B26319" t="str">
            <v>Mycie i dezynfekcja-Maska serwis stacj.</v>
          </cell>
          <cell r="C26319" t="str">
            <v xml:space="preserve"> </v>
          </cell>
        </row>
        <row r="26320">
          <cell r="A26320">
            <v>10200579</v>
          </cell>
          <cell r="B26320" t="str">
            <v>Rozszerzenie uprawnień o aparat M1</v>
          </cell>
          <cell r="C26320" t="str">
            <v xml:space="preserve"> </v>
          </cell>
        </row>
        <row r="26321">
          <cell r="A26321">
            <v>10053714</v>
          </cell>
          <cell r="B26321" t="str">
            <v>Orifice, 25L at 200bar, DM04</v>
          </cell>
          <cell r="C26321" t="str">
            <v xml:space="preserve"> </v>
          </cell>
        </row>
        <row r="26322">
          <cell r="A26322" t="str">
            <v>D4071056</v>
          </cell>
          <cell r="B26322" t="str">
            <v>## Screw connection f. valves(1996 on)</v>
          </cell>
          <cell r="C26322" t="str">
            <v xml:space="preserve"> </v>
          </cell>
        </row>
        <row r="26323">
          <cell r="A26323" t="str">
            <v>D0011683</v>
          </cell>
          <cell r="B26323" t="str">
            <v>## Lens countersunk screw, M 3x12</v>
          </cell>
          <cell r="C26323" t="str">
            <v xml:space="preserve"> </v>
          </cell>
        </row>
        <row r="26324">
          <cell r="A26324" t="str">
            <v>D4071053</v>
          </cell>
          <cell r="B26324" t="str">
            <v>Spring L=40 D=16 d=1,25</v>
          </cell>
          <cell r="C26324" t="str">
            <v xml:space="preserve"> </v>
          </cell>
        </row>
        <row r="26325">
          <cell r="A26325" t="str">
            <v>D4073030</v>
          </cell>
          <cell r="B26325" t="str">
            <v>O-RING  18,77X 1,78</v>
          </cell>
          <cell r="C26325" t="str">
            <v xml:space="preserve"> </v>
          </cell>
        </row>
        <row r="26326">
          <cell r="A26326" t="str">
            <v>D4073035</v>
          </cell>
          <cell r="B26326" t="str">
            <v>O-ring 10.3x2.4</v>
          </cell>
          <cell r="C26326" t="str">
            <v xml:space="preserve"> </v>
          </cell>
        </row>
        <row r="26327">
          <cell r="A26327" t="str">
            <v>D4075166</v>
          </cell>
          <cell r="B26327" t="str">
            <v>Strap holder 40 f. waist strap</v>
          </cell>
          <cell r="C26327" t="str">
            <v xml:space="preserve"> </v>
          </cell>
        </row>
        <row r="26328">
          <cell r="A26328" t="str">
            <v>D4080121</v>
          </cell>
          <cell r="B26328" t="str">
            <v>Slide Ring</v>
          </cell>
          <cell r="C26328" t="str">
            <v xml:space="preserve"> </v>
          </cell>
        </row>
        <row r="26329">
          <cell r="A26329" t="str">
            <v>D4075866</v>
          </cell>
          <cell r="B26329" t="str">
            <v>BD Mini  Hip belt, assembly</v>
          </cell>
          <cell r="C26329" t="str">
            <v xml:space="preserve"> </v>
          </cell>
        </row>
        <row r="26330">
          <cell r="A26330">
            <v>10108443</v>
          </cell>
          <cell r="B26330" t="str">
            <v>## SmartCHECK - Test Adap LGDV M 45 x 3</v>
          </cell>
          <cell r="C26330" t="str">
            <v xml:space="preserve"> </v>
          </cell>
        </row>
        <row r="26331">
          <cell r="A26331" t="str">
            <v>D4075240</v>
          </cell>
          <cell r="B26331" t="str">
            <v>## Press.Red.500E,500C Italy Nut M16x1.5</v>
          </cell>
          <cell r="C26331" t="str">
            <v xml:space="preserve"> </v>
          </cell>
        </row>
        <row r="26332">
          <cell r="A26332">
            <v>10173666</v>
          </cell>
          <cell r="B26332" t="str">
            <v>## Ecolab Sekumatic FDR (liquid machine)</v>
          </cell>
          <cell r="C26332" t="str">
            <v xml:space="preserve"> </v>
          </cell>
        </row>
        <row r="26333">
          <cell r="A26333">
            <v>10173869</v>
          </cell>
          <cell r="B26333" t="str">
            <v>## Ecolab Incidin Plus 2 liters</v>
          </cell>
          <cell r="C26333" t="str">
            <v xml:space="preserve"> </v>
          </cell>
        </row>
        <row r="26334">
          <cell r="A26334">
            <v>10170939</v>
          </cell>
          <cell r="B26334" t="str">
            <v>Training course, CPS Maint. 2 days</v>
          </cell>
          <cell r="C26334" t="str">
            <v xml:space="preserve"> </v>
          </cell>
        </row>
        <row r="26335">
          <cell r="A26335">
            <v>10170940</v>
          </cell>
          <cell r="B26335" t="str">
            <v>Maintenance CPS Cleaning</v>
          </cell>
          <cell r="C26335" t="str">
            <v xml:space="preserve"> </v>
          </cell>
        </row>
        <row r="26336">
          <cell r="A26336">
            <v>10170941</v>
          </cell>
          <cell r="B26336" t="str">
            <v>Service Unit PG13</v>
          </cell>
          <cell r="C26336" t="str">
            <v xml:space="preserve"> </v>
          </cell>
        </row>
        <row r="26337">
          <cell r="A26337">
            <v>10170942</v>
          </cell>
          <cell r="B26337" t="str">
            <v>Service Unit PG13 WS</v>
          </cell>
          <cell r="C26337" t="str">
            <v xml:space="preserve"> </v>
          </cell>
        </row>
        <row r="26338">
          <cell r="A26338">
            <v>10170943</v>
          </cell>
          <cell r="B26338" t="str">
            <v>Maintenance CPS Mask mobile</v>
          </cell>
          <cell r="C26338" t="str">
            <v xml:space="preserve"> </v>
          </cell>
        </row>
        <row r="26339">
          <cell r="A26339">
            <v>10170944</v>
          </cell>
          <cell r="B26339" t="str">
            <v>Maintenance CPS Mask WS</v>
          </cell>
          <cell r="C26339" t="str">
            <v xml:space="preserve"> </v>
          </cell>
        </row>
        <row r="26340">
          <cell r="A26340">
            <v>10170946</v>
          </cell>
          <cell r="B26340" t="str">
            <v>Maintenance CPS WS</v>
          </cell>
          <cell r="C26340" t="str">
            <v xml:space="preserve"> </v>
          </cell>
        </row>
        <row r="26341">
          <cell r="A26341">
            <v>10170975</v>
          </cell>
          <cell r="B26341" t="str">
            <v>Seminar TecBOS Training</v>
          </cell>
          <cell r="C26341" t="str">
            <v xml:space="preserve"> </v>
          </cell>
        </row>
        <row r="26342">
          <cell r="A26342">
            <v>10170976</v>
          </cell>
          <cell r="B26342" t="str">
            <v>Service Unit PG50</v>
          </cell>
          <cell r="C26342" t="str">
            <v xml:space="preserve"> </v>
          </cell>
        </row>
        <row r="26343">
          <cell r="A26343">
            <v>10170977</v>
          </cell>
          <cell r="B26343" t="str">
            <v>Service Unit PG50 Mobile</v>
          </cell>
          <cell r="C26343" t="str">
            <v xml:space="preserve"> </v>
          </cell>
        </row>
        <row r="26344">
          <cell r="A26344">
            <v>10095386</v>
          </cell>
          <cell r="B26344" t="str">
            <v>TecBOS travelling cost</v>
          </cell>
          <cell r="C26344" t="str">
            <v xml:space="preserve"> </v>
          </cell>
        </row>
        <row r="26345">
          <cell r="A26345">
            <v>10171572</v>
          </cell>
          <cell r="B26345" t="str">
            <v>do not use</v>
          </cell>
          <cell r="C26345" t="str">
            <v xml:space="preserve"> </v>
          </cell>
        </row>
        <row r="26346">
          <cell r="A26346">
            <v>10170889</v>
          </cell>
          <cell r="B26346" t="str">
            <v>PG07 Contract Maintenance HD</v>
          </cell>
          <cell r="C26346" t="str">
            <v xml:space="preserve"> </v>
          </cell>
        </row>
        <row r="26347">
          <cell r="A26347">
            <v>10125950</v>
          </cell>
          <cell r="B26347" t="str">
            <v>Cable Gland ATEX 20/M20</v>
          </cell>
          <cell r="C26347" t="str">
            <v xml:space="preserve"> </v>
          </cell>
        </row>
        <row r="26348">
          <cell r="A26348">
            <v>10166827</v>
          </cell>
          <cell r="B26348" t="str">
            <v xml:space="preserve"> INSTALLATION - (Scottish Water-Cumnock)</v>
          </cell>
          <cell r="C26348" t="str">
            <v xml:space="preserve"> </v>
          </cell>
        </row>
        <row r="26349">
          <cell r="A26349">
            <v>10172387</v>
          </cell>
          <cell r="B26349" t="str">
            <v>INSTALLATION - (Mahle)</v>
          </cell>
          <cell r="C26349" t="str">
            <v xml:space="preserve"> </v>
          </cell>
        </row>
        <row r="26350">
          <cell r="A26350">
            <v>10172390</v>
          </cell>
          <cell r="B26350" t="str">
            <v>INSTALLATION - (EMR)</v>
          </cell>
          <cell r="C26350" t="str">
            <v xml:space="preserve"> </v>
          </cell>
        </row>
        <row r="26351">
          <cell r="A26351">
            <v>10174443</v>
          </cell>
          <cell r="B26351" t="str">
            <v>INSTALLATION - (KCH)</v>
          </cell>
          <cell r="C26351" t="str">
            <v xml:space="preserve"> </v>
          </cell>
        </row>
        <row r="26352">
          <cell r="A26352">
            <v>10174563</v>
          </cell>
          <cell r="B26352" t="str">
            <v>INSTALLATION - (KCH 2)</v>
          </cell>
          <cell r="C26352" t="str">
            <v xml:space="preserve"> </v>
          </cell>
        </row>
        <row r="26353">
          <cell r="A26353">
            <v>10174919</v>
          </cell>
          <cell r="B26353" t="str">
            <v>CABINET BUILD, BP CHILLDOWN</v>
          </cell>
          <cell r="C26353" t="str">
            <v xml:space="preserve"> </v>
          </cell>
        </row>
        <row r="26354">
          <cell r="A26354">
            <v>10174990</v>
          </cell>
          <cell r="B26354" t="str">
            <v>INSTALLATION AND SUPPORT ON SITE</v>
          </cell>
          <cell r="C26354" t="str">
            <v xml:space="preserve"> </v>
          </cell>
        </row>
        <row r="26355">
          <cell r="A26355">
            <v>10175001</v>
          </cell>
          <cell r="B26355" t="str">
            <v>FAT PREP, ATTENDANCE AND REPORTING</v>
          </cell>
          <cell r="C26355" t="str">
            <v xml:space="preserve"> </v>
          </cell>
        </row>
        <row r="26356">
          <cell r="A26356">
            <v>10175002</v>
          </cell>
          <cell r="B26356" t="str">
            <v>FAT CONSUMABLE MATERIALS</v>
          </cell>
          <cell r="C26356" t="str">
            <v xml:space="preserve"> </v>
          </cell>
        </row>
        <row r="26357">
          <cell r="A26357">
            <v>10175003</v>
          </cell>
          <cell r="B26357" t="str">
            <v>SAT PREP, ATTENDANCE AND REPORTING</v>
          </cell>
          <cell r="C26357" t="str">
            <v xml:space="preserve"> </v>
          </cell>
        </row>
        <row r="26358">
          <cell r="A26358">
            <v>10175004</v>
          </cell>
          <cell r="B26358" t="str">
            <v>SAT CONSUMABLE MATERIALS</v>
          </cell>
          <cell r="C26358" t="str">
            <v xml:space="preserve"> </v>
          </cell>
        </row>
        <row r="26359">
          <cell r="A26359">
            <v>10175005</v>
          </cell>
          <cell r="B26359" t="str">
            <v>MSA ENGINEERING TIME</v>
          </cell>
          <cell r="C26359" t="str">
            <v xml:space="preserve"> </v>
          </cell>
        </row>
        <row r="26360">
          <cell r="A26360">
            <v>10175006</v>
          </cell>
          <cell r="B26360" t="str">
            <v>TRAINING</v>
          </cell>
          <cell r="C26360" t="str">
            <v xml:space="preserve"> </v>
          </cell>
        </row>
        <row r="26361">
          <cell r="A26361">
            <v>10175244</v>
          </cell>
          <cell r="B26361" t="str">
            <v>INSTALLATION - (SPECTRUM)</v>
          </cell>
          <cell r="C26361" t="str">
            <v xml:space="preserve"> </v>
          </cell>
        </row>
        <row r="26362">
          <cell r="A26362">
            <v>10175846</v>
          </cell>
          <cell r="B26362" t="str">
            <v>INSTALLATION - (PATHEON)</v>
          </cell>
          <cell r="C26362" t="str">
            <v xml:space="preserve"> </v>
          </cell>
        </row>
        <row r="26363">
          <cell r="A26363">
            <v>10176279</v>
          </cell>
          <cell r="B26363" t="str">
            <v>INSTALLATION - (BIOLINE)</v>
          </cell>
          <cell r="C26363" t="str">
            <v xml:space="preserve"> </v>
          </cell>
        </row>
        <row r="26364">
          <cell r="A26364">
            <v>10176454</v>
          </cell>
          <cell r="B26364" t="str">
            <v>INSTALLATION - (EMR)</v>
          </cell>
          <cell r="C26364" t="str">
            <v xml:space="preserve"> </v>
          </cell>
        </row>
        <row r="26365">
          <cell r="A26365">
            <v>10176883</v>
          </cell>
          <cell r="B26365" t="str">
            <v>INSTALLATION - (UNIVERSITY OF ABERDEEN)</v>
          </cell>
          <cell r="C26365" t="str">
            <v xml:space="preserve"> </v>
          </cell>
        </row>
        <row r="26366">
          <cell r="A26366">
            <v>10176997</v>
          </cell>
          <cell r="B26366" t="str">
            <v>INSTALLATION - (GLEN TURNER)</v>
          </cell>
          <cell r="C26366" t="str">
            <v xml:space="preserve"> </v>
          </cell>
        </row>
        <row r="26367">
          <cell r="A26367">
            <v>10177394</v>
          </cell>
          <cell r="B26367" t="str">
            <v>DESIGN WORK (CSS)</v>
          </cell>
          <cell r="C26367" t="str">
            <v xml:space="preserve"> </v>
          </cell>
        </row>
        <row r="26368">
          <cell r="A26368">
            <v>10177430</v>
          </cell>
          <cell r="B26368" t="str">
            <v>INSTALLATION - (PINGUIN)</v>
          </cell>
          <cell r="C26368" t="str">
            <v xml:space="preserve"> </v>
          </cell>
        </row>
        <row r="26369">
          <cell r="A26369">
            <v>10177444</v>
          </cell>
          <cell r="B26369" t="str">
            <v>HUMAN MACHINE INTERFACE</v>
          </cell>
          <cell r="C26369" t="str">
            <v xml:space="preserve"> </v>
          </cell>
        </row>
        <row r="26370">
          <cell r="A26370">
            <v>10046691</v>
          </cell>
          <cell r="B26370" t="str">
            <v>ULTIMA X Contr.Calibr.,Instr. EU English</v>
          </cell>
          <cell r="C26370" t="str">
            <v xml:space="preserve"> </v>
          </cell>
        </row>
        <row r="26371">
          <cell r="A26371">
            <v>10050079</v>
          </cell>
          <cell r="B26371" t="str">
            <v>ULTIMA X Controller Calibr.,Instr.German</v>
          </cell>
          <cell r="C26371" t="str">
            <v xml:space="preserve"> </v>
          </cell>
        </row>
        <row r="26372">
          <cell r="A26372" t="str">
            <v>10030211-W</v>
          </cell>
          <cell r="B26372" t="str">
            <v>Maintenance Gastester</v>
          </cell>
          <cell r="C26372" t="str">
            <v xml:space="preserve"> </v>
          </cell>
        </row>
        <row r="26373">
          <cell r="A26373">
            <v>10171566</v>
          </cell>
          <cell r="B26373" t="str">
            <v>PG14 Instrument Allowance Flame Gard</v>
          </cell>
          <cell r="C26373" t="str">
            <v xml:space="preserve"> </v>
          </cell>
        </row>
        <row r="26374">
          <cell r="A26374">
            <v>10171567</v>
          </cell>
          <cell r="B26374" t="str">
            <v>PG14 Instrument Allowance  - Ultrasonic</v>
          </cell>
          <cell r="C26374" t="str">
            <v xml:space="preserve"> </v>
          </cell>
        </row>
        <row r="26375">
          <cell r="A26375" t="str">
            <v>Z000600</v>
          </cell>
          <cell r="B26375" t="str">
            <v>FREIGHT charges</v>
          </cell>
          <cell r="C26375" t="str">
            <v xml:space="preserve"> </v>
          </cell>
        </row>
        <row r="26376">
          <cell r="A26376">
            <v>10168864</v>
          </cell>
          <cell r="B26376" t="str">
            <v>Maintenance Kit 12 months filtration uni</v>
          </cell>
          <cell r="C26376" t="str">
            <v xml:space="preserve"> </v>
          </cell>
        </row>
        <row r="26377">
          <cell r="A26377" t="str">
            <v>Z000650</v>
          </cell>
          <cell r="B26377" t="str">
            <v>Handling</v>
          </cell>
          <cell r="C26377" t="str">
            <v xml:space="preserve"> </v>
          </cell>
        </row>
        <row r="26378">
          <cell r="A26378">
            <v>10171546</v>
          </cell>
          <cell r="B26378" t="str">
            <v>Vehicle allowance  II</v>
          </cell>
          <cell r="C26378" t="str">
            <v xml:space="preserve"> </v>
          </cell>
        </row>
        <row r="26379">
          <cell r="A26379">
            <v>10171547</v>
          </cell>
          <cell r="B26379" t="str">
            <v>Vehicle allowance III</v>
          </cell>
          <cell r="C26379" t="str">
            <v xml:space="preserve"> </v>
          </cell>
        </row>
        <row r="26380">
          <cell r="A26380">
            <v>10171550</v>
          </cell>
          <cell r="B26380" t="str">
            <v>Parts Allowance Mobile 1</v>
          </cell>
          <cell r="C26380" t="str">
            <v xml:space="preserve"> </v>
          </cell>
        </row>
        <row r="26381">
          <cell r="A26381">
            <v>10171561</v>
          </cell>
          <cell r="B26381" t="str">
            <v>Parts Allowance WS 3</v>
          </cell>
          <cell r="C26381" t="str">
            <v xml:space="preserve"> </v>
          </cell>
        </row>
        <row r="26382">
          <cell r="A26382">
            <v>10171564</v>
          </cell>
          <cell r="B26382" t="str">
            <v>PGxx Test gas allowance M, TM</v>
          </cell>
          <cell r="C26382" t="str">
            <v xml:space="preserve"> </v>
          </cell>
        </row>
        <row r="26383">
          <cell r="A26383">
            <v>10171565</v>
          </cell>
          <cell r="B26383" t="str">
            <v>Test gas allowance M,TM for EX TOX, PGxx</v>
          </cell>
          <cell r="C26383" t="str">
            <v xml:space="preserve"> </v>
          </cell>
        </row>
        <row r="26384">
          <cell r="A26384">
            <v>10171569</v>
          </cell>
          <cell r="B26384" t="str">
            <v>PGxx 24hr Service Fee</v>
          </cell>
          <cell r="C26384" t="str">
            <v xml:space="preserve"> </v>
          </cell>
        </row>
        <row r="26385">
          <cell r="A26385">
            <v>10171573</v>
          </cell>
          <cell r="B26385" t="str">
            <v>PG 01 AT-ICU</v>
          </cell>
          <cell r="C26385" t="str">
            <v xml:space="preserve"> </v>
          </cell>
        </row>
        <row r="26386">
          <cell r="A26386">
            <v>10171575</v>
          </cell>
          <cell r="B26386" t="str">
            <v>PGxx Seal of approval</v>
          </cell>
          <cell r="C26386" t="str">
            <v xml:space="preserve"> </v>
          </cell>
        </row>
        <row r="26387">
          <cell r="A26387">
            <v>10180613</v>
          </cell>
          <cell r="B26387" t="str">
            <v>Extra charge ext.training till 100km</v>
          </cell>
          <cell r="C26387" t="str">
            <v xml:space="preserve"> </v>
          </cell>
        </row>
        <row r="26388">
          <cell r="A26388">
            <v>10180614</v>
          </cell>
          <cell r="B26388" t="str">
            <v>Extra charge ext.training till 200km</v>
          </cell>
          <cell r="C26388" t="str">
            <v xml:space="preserve"> </v>
          </cell>
        </row>
        <row r="26389">
          <cell r="A26389">
            <v>10180615</v>
          </cell>
          <cell r="B26389" t="str">
            <v>Extra charge ext.training till 300km</v>
          </cell>
          <cell r="C26389" t="str">
            <v xml:space="preserve"> </v>
          </cell>
        </row>
        <row r="26390">
          <cell r="A26390">
            <v>10180616</v>
          </cell>
          <cell r="B26390" t="str">
            <v>Extra charge ext.training over 300km</v>
          </cell>
          <cell r="C26390" t="str">
            <v xml:space="preserve"> </v>
          </cell>
        </row>
        <row r="26391">
          <cell r="A26391" t="str">
            <v>E2000005</v>
          </cell>
          <cell r="B26391" t="str">
            <v>FGFD, Work Unit Workshop</v>
          </cell>
          <cell r="C26391" t="str">
            <v xml:space="preserve"> </v>
          </cell>
        </row>
        <row r="26392">
          <cell r="A26392">
            <v>10192460</v>
          </cell>
          <cell r="B26392" t="str">
            <v>SVS Wartezeit &gt; 2 Stunden (EMIS)</v>
          </cell>
          <cell r="C26392" t="str">
            <v xml:space="preserve"> </v>
          </cell>
        </row>
        <row r="26393">
          <cell r="A26393">
            <v>10192459</v>
          </cell>
          <cell r="B26393" t="str">
            <v>ZZ Feiertagsarbeit (EMIS)</v>
          </cell>
          <cell r="C26393" t="str">
            <v xml:space="preserve"> </v>
          </cell>
        </row>
        <row r="26394">
          <cell r="A26394">
            <v>10192458</v>
          </cell>
          <cell r="B26394" t="str">
            <v>ZZ Sontagsarbeit (EMIS)</v>
          </cell>
          <cell r="C26394" t="str">
            <v xml:space="preserve"> </v>
          </cell>
        </row>
        <row r="26395">
          <cell r="A26395">
            <v>10192457</v>
          </cell>
          <cell r="B26395" t="str">
            <v>ZZ Nachtarbeit (EMIS)</v>
          </cell>
          <cell r="C26395" t="str">
            <v xml:space="preserve"> </v>
          </cell>
        </row>
        <row r="26396">
          <cell r="A26396">
            <v>10192456</v>
          </cell>
          <cell r="B26396" t="str">
            <v>Regelarbeitszeit Mo 6:00- Fr 22:00</v>
          </cell>
          <cell r="C26396" t="str">
            <v xml:space="preserve"> </v>
          </cell>
        </row>
        <row r="26397">
          <cell r="A26397">
            <v>10192455</v>
          </cell>
          <cell r="B26397" t="str">
            <v>SVS Wartezeit &gt; 2 Stunden</v>
          </cell>
          <cell r="C26397" t="str">
            <v xml:space="preserve"> </v>
          </cell>
        </row>
        <row r="26398">
          <cell r="A26398">
            <v>10192454</v>
          </cell>
          <cell r="B26398" t="str">
            <v xml:space="preserve"> Regelarbeitszeit Fr 22:00 - Mo 6:00</v>
          </cell>
          <cell r="C26398" t="str">
            <v xml:space="preserve"> </v>
          </cell>
        </row>
        <row r="26399">
          <cell r="A26399">
            <v>10192453</v>
          </cell>
          <cell r="B26399" t="str">
            <v>ZZ Nachtarbeit</v>
          </cell>
          <cell r="C26399" t="str">
            <v xml:space="preserve"> </v>
          </cell>
        </row>
        <row r="26400">
          <cell r="A26400">
            <v>10192452</v>
          </cell>
          <cell r="B26400" t="str">
            <v xml:space="preserve"> Regelarbeitszeit Mo 6:00  - Fr 22:00</v>
          </cell>
          <cell r="C26400" t="str">
            <v xml:space="preserve"> </v>
          </cell>
        </row>
        <row r="26401">
          <cell r="A26401">
            <v>10190629</v>
          </cell>
          <cell r="B26401" t="str">
            <v>Syskontr GWA</v>
          </cell>
          <cell r="C26401" t="str">
            <v xml:space="preserve"> </v>
          </cell>
        </row>
        <row r="26402">
          <cell r="A26402">
            <v>10190628</v>
          </cell>
          <cell r="B26402" t="str">
            <v>Mig Zentr JAE/KSP</v>
          </cell>
          <cell r="C26402" t="str">
            <v xml:space="preserve"> </v>
          </cell>
        </row>
        <row r="26403">
          <cell r="A26403">
            <v>10190627</v>
          </cell>
          <cell r="B26403" t="str">
            <v>Mig BGM Zut JAE</v>
          </cell>
          <cell r="C26403" t="str">
            <v xml:space="preserve"> </v>
          </cell>
        </row>
        <row r="26404">
          <cell r="A26404">
            <v>10190626</v>
          </cell>
          <cell r="B26404" t="str">
            <v>Mig BGM  JAE/KSP</v>
          </cell>
          <cell r="C26404" t="str">
            <v xml:space="preserve"> </v>
          </cell>
        </row>
        <row r="26405">
          <cell r="A26405">
            <v>10190625</v>
          </cell>
          <cell r="B26405" t="str">
            <v>Wechsel BGM JAE/KSP</v>
          </cell>
          <cell r="C26405" t="str">
            <v xml:space="preserve"> </v>
          </cell>
        </row>
        <row r="26406">
          <cell r="A26406">
            <v>10190624</v>
          </cell>
          <cell r="B26406" t="str">
            <v>Mont Zentr JAE/KSP</v>
          </cell>
          <cell r="C26406" t="str">
            <v xml:space="preserve"> </v>
          </cell>
        </row>
        <row r="26407">
          <cell r="A26407">
            <v>10190623</v>
          </cell>
          <cell r="B26407" t="str">
            <v>Mont Zuteiler JAE</v>
          </cell>
          <cell r="C26407" t="str">
            <v xml:space="preserve"> </v>
          </cell>
        </row>
        <row r="26408">
          <cell r="A26408">
            <v>10190622</v>
          </cell>
          <cell r="B26408" t="str">
            <v>Mont JAE/KSP</v>
          </cell>
          <cell r="C26408" t="str">
            <v xml:space="preserve"> </v>
          </cell>
        </row>
        <row r="26409">
          <cell r="A26409">
            <v>10190621</v>
          </cell>
          <cell r="B26409" t="str">
            <v>MAV BGS DF/Pr Zut JAE</v>
          </cell>
          <cell r="C26409" t="str">
            <v xml:space="preserve"> </v>
          </cell>
        </row>
        <row r="26410">
          <cell r="A26410">
            <v>10190620</v>
          </cell>
          <cell r="B26410" t="str">
            <v>MAV EC BGS PrimaX</v>
          </cell>
          <cell r="C26410" t="str">
            <v xml:space="preserve"> </v>
          </cell>
        </row>
        <row r="26411">
          <cell r="A26411">
            <v>10190619</v>
          </cell>
          <cell r="B26411" t="str">
            <v>MAV BGS PrimaX</v>
          </cell>
          <cell r="C26411" t="str">
            <v xml:space="preserve"> </v>
          </cell>
        </row>
        <row r="26412">
          <cell r="A26412">
            <v>10190618</v>
          </cell>
          <cell r="B26412" t="str">
            <v>MAV BGS DF/PrimaX</v>
          </cell>
          <cell r="C26412" t="str">
            <v xml:space="preserve"> </v>
          </cell>
        </row>
        <row r="26413">
          <cell r="A26413">
            <v>10190617</v>
          </cell>
          <cell r="B26413" t="str">
            <v>Wart Bekohlung</v>
          </cell>
          <cell r="C26413" t="str">
            <v xml:space="preserve"> </v>
          </cell>
        </row>
        <row r="26414">
          <cell r="A26414">
            <v>10190616</v>
          </cell>
          <cell r="B26414" t="str">
            <v>Insp Bekohlung</v>
          </cell>
          <cell r="C26414" t="str">
            <v xml:space="preserve"> </v>
          </cell>
        </row>
        <row r="26415">
          <cell r="A26415">
            <v>10190615</v>
          </cell>
          <cell r="B26415" t="str">
            <v>Wart Y 3CYE30</v>
          </cell>
          <cell r="C26415" t="str">
            <v xml:space="preserve"> </v>
          </cell>
        </row>
        <row r="26416">
          <cell r="A26416">
            <v>10190614</v>
          </cell>
          <cell r="B26416" t="str">
            <v>Insp Y 3CYE30</v>
          </cell>
          <cell r="C26416" t="str">
            <v xml:space="preserve"> </v>
          </cell>
        </row>
        <row r="26417">
          <cell r="A26417">
            <v>10190612</v>
          </cell>
          <cell r="B26417" t="str">
            <v>Wart Y 2CYE30</v>
          </cell>
          <cell r="C26417" t="str">
            <v xml:space="preserve"> </v>
          </cell>
        </row>
        <row r="26418">
          <cell r="A26418">
            <v>10190611</v>
          </cell>
          <cell r="B26418" t="str">
            <v>Insp  Y 2CYE30</v>
          </cell>
          <cell r="C26418" t="str">
            <v xml:space="preserve"> </v>
          </cell>
        </row>
        <row r="26419">
          <cell r="A26419">
            <v>10190609</v>
          </cell>
          <cell r="B26419" t="str">
            <v>Wart Y 1CYE30</v>
          </cell>
          <cell r="C26419" t="str">
            <v xml:space="preserve"> </v>
          </cell>
        </row>
        <row r="26420">
          <cell r="A26420">
            <v>10126656</v>
          </cell>
          <cell r="B26420" t="str">
            <v>PCBA,E6000 TIC,DAVINCI</v>
          </cell>
          <cell r="C26420" t="str">
            <v xml:space="preserve"> </v>
          </cell>
        </row>
        <row r="26421">
          <cell r="A26421">
            <v>10038013</v>
          </cell>
          <cell r="B26421" t="str">
            <v>LENS, DISPLAY, E5000 TIC</v>
          </cell>
          <cell r="C26421" t="str">
            <v xml:space="preserve"> </v>
          </cell>
        </row>
        <row r="26422">
          <cell r="A26422">
            <v>10122322</v>
          </cell>
          <cell r="B26422" t="str">
            <v>WINDOW,EV6000 TIC,GERMANIUM,1.325" DIA</v>
          </cell>
          <cell r="C26422" t="str">
            <v xml:space="preserve"> </v>
          </cell>
        </row>
        <row r="26423">
          <cell r="A26423">
            <v>10042690</v>
          </cell>
          <cell r="B26423" t="str">
            <v>PCBA , BATTERY CONTACT, E500 TIC</v>
          </cell>
          <cell r="C26423" t="str">
            <v xml:space="preserve"> </v>
          </cell>
        </row>
        <row r="26424">
          <cell r="A26424">
            <v>10151643</v>
          </cell>
          <cell r="B26424" t="str">
            <v>REPLCMNT KIT,E6000,WINDOW,PLUS/XTRM</v>
          </cell>
          <cell r="C26424" t="str">
            <v xml:space="preserve"> </v>
          </cell>
        </row>
        <row r="26425">
          <cell r="A26425">
            <v>10076137</v>
          </cell>
          <cell r="B26425" t="str">
            <v>PCBA:EV5200HD2 MICRO</v>
          </cell>
          <cell r="C26425" t="str">
            <v xml:space="preserve"> </v>
          </cell>
        </row>
        <row r="26426">
          <cell r="A26426">
            <v>10039418</v>
          </cell>
          <cell r="B26426" t="str">
            <v>PCBA, BATTERY CONTACT</v>
          </cell>
          <cell r="C26426" t="str">
            <v xml:space="preserve"> </v>
          </cell>
        </row>
        <row r="26427">
          <cell r="A26427">
            <v>10101794</v>
          </cell>
          <cell r="B26427" t="str">
            <v>HOUSING:EV5100/5200,BLACK,NO PLATING</v>
          </cell>
          <cell r="C26427" t="str">
            <v xml:space="preserve"> </v>
          </cell>
        </row>
        <row r="26428">
          <cell r="A26428">
            <v>10122215</v>
          </cell>
          <cell r="B26428" t="str">
            <v>CABLE,E6000 TIC,LANYARD</v>
          </cell>
          <cell r="C26428" t="str">
            <v xml:space="preserve"> </v>
          </cell>
        </row>
        <row r="26429">
          <cell r="A26429">
            <v>10148121</v>
          </cell>
          <cell r="B26429" t="str">
            <v>HANDLE ASSEMBLY,E6000 TIC, RIGHT</v>
          </cell>
          <cell r="C26429" t="str">
            <v xml:space="preserve"> </v>
          </cell>
        </row>
        <row r="26430">
          <cell r="A26430">
            <v>10148110</v>
          </cell>
          <cell r="B26430" t="str">
            <v>HANDLE ASSEMBLY,E6000 TIC,LEFT</v>
          </cell>
          <cell r="C26430" t="str">
            <v xml:space="preserve"> </v>
          </cell>
        </row>
        <row r="26431">
          <cell r="A26431">
            <v>10122340</v>
          </cell>
          <cell r="B26431" t="str">
            <v>HOLDER,EV6000 TIC,LENS</v>
          </cell>
          <cell r="C26431" t="str">
            <v xml:space="preserve"> </v>
          </cell>
        </row>
        <row r="26432">
          <cell r="A26432">
            <v>10067395</v>
          </cell>
          <cell r="B26432" t="str">
            <v>STRAP:RESTRAINING,UTC,E5K SERIES TIC</v>
          </cell>
          <cell r="C26432" t="str">
            <v xml:space="preserve"> </v>
          </cell>
        </row>
        <row r="26433">
          <cell r="A26433">
            <v>10122342</v>
          </cell>
          <cell r="B26433" t="str">
            <v>BOOT,EV6000 TIC,RUBBER</v>
          </cell>
          <cell r="C26433" t="str">
            <v xml:space="preserve"> </v>
          </cell>
        </row>
        <row r="26434">
          <cell r="A26434">
            <v>10125371</v>
          </cell>
          <cell r="B26434" t="str">
            <v>PCBA,E6000 Truck Charger,Camera Contacts</v>
          </cell>
          <cell r="C26434" t="str">
            <v xml:space="preserve"> </v>
          </cell>
        </row>
        <row r="26435">
          <cell r="A26435">
            <v>10128416</v>
          </cell>
          <cell r="B26435" t="str">
            <v>RETAINER,E6000 VMC,SPARE BATTERY</v>
          </cell>
          <cell r="C26435" t="str">
            <v xml:space="preserve"> </v>
          </cell>
        </row>
        <row r="26436">
          <cell r="A26436">
            <v>10122324</v>
          </cell>
          <cell r="B26436" t="str">
            <v>DOOR,EV6000 TIC,BATTERY</v>
          </cell>
          <cell r="C26436" t="str">
            <v xml:space="preserve"> </v>
          </cell>
        </row>
        <row r="26437">
          <cell r="A26437">
            <v>10144914</v>
          </cell>
          <cell r="B26437" t="str">
            <v>CABLE,E6000 TIC,LANYARD,HANDLE</v>
          </cell>
          <cell r="C26437" t="str">
            <v xml:space="preserve"> </v>
          </cell>
        </row>
        <row r="26438">
          <cell r="A26438">
            <v>10122333</v>
          </cell>
          <cell r="B26438" t="str">
            <v>LATCH,EV6000 TIC,BATTERY DOOR</v>
          </cell>
          <cell r="C26438" t="str">
            <v xml:space="preserve"> </v>
          </cell>
        </row>
        <row r="26439">
          <cell r="A26439">
            <v>10080509</v>
          </cell>
          <cell r="B26439" t="str">
            <v>CABLE ASSY:CAMERA INTRFCE,E5200HD2/E5600</v>
          </cell>
          <cell r="C26439" t="str">
            <v xml:space="preserve"> </v>
          </cell>
        </row>
        <row r="26440">
          <cell r="A26440">
            <v>10128417</v>
          </cell>
          <cell r="B26440" t="str">
            <v>RETAINER,E6000 VMC,TIC</v>
          </cell>
          <cell r="C26440" t="str">
            <v xml:space="preserve"> </v>
          </cell>
        </row>
        <row r="26441">
          <cell r="A26441">
            <v>10038024</v>
          </cell>
          <cell r="B26441" t="str">
            <v>DOOR:BATTERY,E5000 TIC</v>
          </cell>
          <cell r="C26441" t="str">
            <v xml:space="preserve"> </v>
          </cell>
        </row>
        <row r="26442">
          <cell r="A26442">
            <v>10038975</v>
          </cell>
          <cell r="B26442" t="str">
            <v>LATCH:BATTERY DOOR,E5000 TIC</v>
          </cell>
          <cell r="C26442" t="str">
            <v xml:space="preserve"> </v>
          </cell>
        </row>
        <row r="26443">
          <cell r="A26443">
            <v>10122323</v>
          </cell>
          <cell r="B26443" t="str">
            <v>BUCKET,EV6000 TIC,BATTERY</v>
          </cell>
          <cell r="C26443" t="str">
            <v xml:space="preserve"> </v>
          </cell>
        </row>
        <row r="26444">
          <cell r="A26444">
            <v>10122345</v>
          </cell>
          <cell r="B26444" t="str">
            <v>INSERT,EV6000 TIC,FOAM,RIGHT</v>
          </cell>
          <cell r="C26444" t="str">
            <v xml:space="preserve"> </v>
          </cell>
        </row>
        <row r="26445">
          <cell r="A26445">
            <v>10126439</v>
          </cell>
          <cell r="B26445" t="str">
            <v>PCBA,E6000 TIC,CAMERA CHARGE CONTACT</v>
          </cell>
          <cell r="C26445" t="str">
            <v xml:space="preserve"> </v>
          </cell>
        </row>
        <row r="26446">
          <cell r="A26446">
            <v>10119157</v>
          </cell>
          <cell r="B26446" t="str">
            <v>PCBA:MAIN,E6000 TIC</v>
          </cell>
          <cell r="C26446" t="str">
            <v xml:space="preserve"> </v>
          </cell>
        </row>
        <row r="26447">
          <cell r="A26447">
            <v>10127360</v>
          </cell>
          <cell r="B26447" t="str">
            <v>GASKET,E6000 TIC,OVAL</v>
          </cell>
          <cell r="C26447" t="str">
            <v xml:space="preserve"> </v>
          </cell>
        </row>
        <row r="26448">
          <cell r="A26448">
            <v>10121405</v>
          </cell>
          <cell r="B26448" t="str">
            <v>DSPL:COLOR,320X240,TFT LCD,BT656/RGB</v>
          </cell>
          <cell r="C26448" t="str">
            <v xml:space="preserve"> </v>
          </cell>
        </row>
        <row r="26449">
          <cell r="A26449">
            <v>10124395</v>
          </cell>
          <cell r="B26449" t="str">
            <v>CABLE ASSEMBLY,E6000 TIC,20 PIN</v>
          </cell>
          <cell r="C26449" t="str">
            <v xml:space="preserve"> </v>
          </cell>
        </row>
        <row r="26450">
          <cell r="A26450">
            <v>10122343</v>
          </cell>
          <cell r="B26450" t="str">
            <v>INSERT,EV6000 TIC,FOAM,LEFT</v>
          </cell>
          <cell r="C26450" t="str">
            <v xml:space="preserve"> </v>
          </cell>
        </row>
        <row r="26451">
          <cell r="A26451">
            <v>10125032</v>
          </cell>
          <cell r="B26451" t="str">
            <v>MODULE,LASER RANGE FINDER</v>
          </cell>
          <cell r="C26451" t="str">
            <v xml:space="preserve"> </v>
          </cell>
        </row>
        <row r="26452">
          <cell r="A26452">
            <v>10151588</v>
          </cell>
          <cell r="B26452" t="str">
            <v>REPLCMNT KIT,E6000,HOUSING,POTTED,REPAIR</v>
          </cell>
          <cell r="C26452" t="str">
            <v xml:space="preserve"> </v>
          </cell>
        </row>
        <row r="26453">
          <cell r="A26453">
            <v>10038725</v>
          </cell>
          <cell r="B26453" t="str">
            <v>GASKET:BATTERY DOOR,E5000 TIC</v>
          </cell>
          <cell r="C26453" t="str">
            <v xml:space="preserve"> </v>
          </cell>
        </row>
        <row r="26454">
          <cell r="A26454">
            <v>10038949</v>
          </cell>
          <cell r="B26454" t="str">
            <v>GASKET, LCD FLANGE, E5000 TIC</v>
          </cell>
          <cell r="C26454" t="str">
            <v xml:space="preserve"> </v>
          </cell>
        </row>
        <row r="26455">
          <cell r="A26455">
            <v>10038972</v>
          </cell>
          <cell r="B26455" t="str">
            <v>GASKET:POWER DISTRIBUTION PCB,E5000 TIC</v>
          </cell>
          <cell r="C26455" t="str">
            <v xml:space="preserve"> </v>
          </cell>
        </row>
        <row r="26456">
          <cell r="A26456">
            <v>10039512</v>
          </cell>
          <cell r="B26456" t="str">
            <v>FEED-THRU ASSY, E5000 TIC</v>
          </cell>
          <cell r="C26456" t="str">
            <v xml:space="preserve"> </v>
          </cell>
        </row>
        <row r="26457">
          <cell r="A26457">
            <v>10057966</v>
          </cell>
          <cell r="B26457" t="str">
            <v>CORD:POWER,12VDC,CIG LIGHTER,2.5MM</v>
          </cell>
          <cell r="C26457" t="str">
            <v xml:space="preserve"> </v>
          </cell>
        </row>
        <row r="26458">
          <cell r="A26458">
            <v>10059431</v>
          </cell>
          <cell r="B26458" t="str">
            <v>CORE, IR, INDIGO PHOTON 160</v>
          </cell>
          <cell r="C26458" t="str">
            <v xml:space="preserve"> </v>
          </cell>
        </row>
        <row r="26459">
          <cell r="A26459">
            <v>10071021</v>
          </cell>
          <cell r="B26459" t="str">
            <v>GASKET:CONDUCTIVE,FILTER PLATE,E5200</v>
          </cell>
          <cell r="C26459" t="str">
            <v xml:space="preserve"> </v>
          </cell>
        </row>
        <row r="26460">
          <cell r="A26460">
            <v>10094747</v>
          </cell>
          <cell r="B26460" t="str">
            <v>CARRIER:LCD,EV5800 TIC</v>
          </cell>
          <cell r="C26460" t="str">
            <v xml:space="preserve"> </v>
          </cell>
        </row>
        <row r="26461">
          <cell r="A26461">
            <v>10094849</v>
          </cell>
          <cell r="B26461" t="str">
            <v>SCREW:MACHINE,BUTTONHEAD CAP,#0-80 X 1/8</v>
          </cell>
          <cell r="C26461" t="str">
            <v xml:space="preserve"> </v>
          </cell>
        </row>
        <row r="26462">
          <cell r="A26462">
            <v>10095824</v>
          </cell>
          <cell r="B26462" t="str">
            <v>SCREW:SELF TAPPING,#2-32 X 1/8",PAN HEAD</v>
          </cell>
          <cell r="C26462" t="str">
            <v xml:space="preserve"> </v>
          </cell>
        </row>
        <row r="26463">
          <cell r="A26463">
            <v>10096061</v>
          </cell>
          <cell r="B26463" t="str">
            <v>DESICCANT:MOLECULAR SIEVE,2 GRAM PACKET</v>
          </cell>
          <cell r="C26463" t="str">
            <v xml:space="preserve"> </v>
          </cell>
        </row>
        <row r="26464">
          <cell r="A26464">
            <v>10119166</v>
          </cell>
          <cell r="B26464" t="str">
            <v>LABEL:APPROVAL,TIC BASE</v>
          </cell>
          <cell r="C26464" t="str">
            <v xml:space="preserve"> </v>
          </cell>
        </row>
        <row r="26465">
          <cell r="A26465">
            <v>10119207</v>
          </cell>
          <cell r="B26465" t="str">
            <v>PCBA:CONNECTOR BOARD,E6000 TIC</v>
          </cell>
          <cell r="C26465" t="str">
            <v xml:space="preserve"> </v>
          </cell>
        </row>
        <row r="26466">
          <cell r="A26466">
            <v>10119209</v>
          </cell>
          <cell r="B26466" t="str">
            <v>PCBA:TAU INTERFACE,E6000 TIC</v>
          </cell>
          <cell r="C26466" t="str">
            <v xml:space="preserve"> </v>
          </cell>
        </row>
        <row r="26467">
          <cell r="A26467">
            <v>10119463</v>
          </cell>
          <cell r="B26467" t="str">
            <v>PCBA,E6000 TIC,MAIN,TRUCK CHARGER</v>
          </cell>
          <cell r="C26467" t="str">
            <v xml:space="preserve"> </v>
          </cell>
        </row>
        <row r="26468">
          <cell r="A26468">
            <v>10122346</v>
          </cell>
          <cell r="B26468" t="str">
            <v>INSERT,EV6000 TIC,FOAM,DISPLAY</v>
          </cell>
          <cell r="C26468" t="str">
            <v xml:space="preserve"> </v>
          </cell>
        </row>
        <row r="26469">
          <cell r="A26469">
            <v>10124396</v>
          </cell>
          <cell r="B26469" t="str">
            <v>CABLE ASSEMBLY,E6000 TIC,30 PIN</v>
          </cell>
          <cell r="C26469" t="str">
            <v xml:space="preserve"> </v>
          </cell>
        </row>
        <row r="26470">
          <cell r="A26470">
            <v>10124397</v>
          </cell>
          <cell r="B26470" t="str">
            <v>CABLE ASSEMBLY,E6000 TIC,DAVINCI I/O</v>
          </cell>
          <cell r="C26470" t="str">
            <v xml:space="preserve"> </v>
          </cell>
        </row>
        <row r="26471">
          <cell r="A26471">
            <v>10127359</v>
          </cell>
          <cell r="B26471" t="str">
            <v>TRIGGER,E6000 TIC</v>
          </cell>
          <cell r="C26471" t="str">
            <v xml:space="preserve"> </v>
          </cell>
        </row>
        <row r="26472">
          <cell r="A26472">
            <v>10127397</v>
          </cell>
          <cell r="B26472" t="str">
            <v>MODULE,FLASH LIGHT</v>
          </cell>
          <cell r="C26472" t="str">
            <v xml:space="preserve"> </v>
          </cell>
        </row>
        <row r="26473">
          <cell r="A26473">
            <v>10127398</v>
          </cell>
          <cell r="B26473" t="str">
            <v>SCREW,M3 X 0.5,12MM LG,SHCS,18-8 SS</v>
          </cell>
          <cell r="C26473" t="str">
            <v xml:space="preserve"> </v>
          </cell>
        </row>
        <row r="26474">
          <cell r="A26474">
            <v>10127400</v>
          </cell>
          <cell r="B26474" t="str">
            <v>NUT,M3,NYLON INSERT,SS</v>
          </cell>
          <cell r="C26474" t="str">
            <v xml:space="preserve"> </v>
          </cell>
        </row>
        <row r="26475">
          <cell r="A26475">
            <v>10127401</v>
          </cell>
          <cell r="B26475" t="str">
            <v>O-RING,SILICONE,4.234"ID X 4-1/2"OD</v>
          </cell>
          <cell r="C26475" t="str">
            <v xml:space="preserve"> </v>
          </cell>
        </row>
        <row r="26476">
          <cell r="A26476">
            <v>10127402</v>
          </cell>
          <cell r="B26476" t="str">
            <v>PIN,E6000 TIC,HINGE,BATTERY DOOR</v>
          </cell>
          <cell r="C26476" t="str">
            <v xml:space="preserve"> </v>
          </cell>
        </row>
        <row r="26477">
          <cell r="A26477">
            <v>10127403</v>
          </cell>
          <cell r="B26477" t="str">
            <v>E-CLIP,RETAINING RING,1/8" SHAFT,SS</v>
          </cell>
          <cell r="C26477" t="str">
            <v xml:space="preserve"> </v>
          </cell>
        </row>
        <row r="26478">
          <cell r="A26478">
            <v>10127404</v>
          </cell>
          <cell r="B26478" t="str">
            <v>SCREW,M3 X 0.5,SHCS,18-8 SS</v>
          </cell>
          <cell r="C26478" t="str">
            <v xml:space="preserve"> </v>
          </cell>
        </row>
        <row r="26479">
          <cell r="A26479">
            <v>10127405</v>
          </cell>
          <cell r="B26479" t="str">
            <v>DOWEL PIN,316 OR 18-8 SS,3MM DIA,32MM L</v>
          </cell>
          <cell r="C26479" t="str">
            <v xml:space="preserve"> </v>
          </cell>
        </row>
        <row r="26480">
          <cell r="A26480">
            <v>10127432</v>
          </cell>
          <cell r="B26480" t="str">
            <v>LABEL,E6000 TIC,LOGO,LEFT</v>
          </cell>
          <cell r="C26480" t="str">
            <v xml:space="preserve"> </v>
          </cell>
        </row>
        <row r="26481">
          <cell r="A26481">
            <v>10127433</v>
          </cell>
          <cell r="B26481" t="str">
            <v>LABEL,E6000 TIC,LOGO,RIGHT</v>
          </cell>
          <cell r="C26481" t="str">
            <v xml:space="preserve"> </v>
          </cell>
        </row>
        <row r="26482">
          <cell r="A26482">
            <v>10127434</v>
          </cell>
          <cell r="B26482" t="str">
            <v>LABEL,E6000 TIC,APPROVAL</v>
          </cell>
          <cell r="C26482" t="str">
            <v xml:space="preserve"> </v>
          </cell>
        </row>
        <row r="26483">
          <cell r="A26483">
            <v>10127437</v>
          </cell>
          <cell r="B26483" t="str">
            <v>CARTON,E6000 TIC,SHIPPING</v>
          </cell>
          <cell r="C26483" t="str">
            <v xml:space="preserve"> </v>
          </cell>
        </row>
        <row r="26484">
          <cell r="A26484">
            <v>10127862</v>
          </cell>
          <cell r="B26484" t="str">
            <v>CRESCENT CLIP,RETAIN RING,1/4" SHAFT,SS</v>
          </cell>
          <cell r="C26484" t="str">
            <v xml:space="preserve"> </v>
          </cell>
        </row>
        <row r="26485">
          <cell r="A26485">
            <v>10127863</v>
          </cell>
          <cell r="B26485" t="str">
            <v>SCREW,#2 PHILLIPS,TYPE B,M4 X 8MM LONG</v>
          </cell>
          <cell r="C26485" t="str">
            <v xml:space="preserve"> </v>
          </cell>
        </row>
        <row r="26486">
          <cell r="A26486">
            <v>10128413</v>
          </cell>
          <cell r="B26486" t="str">
            <v>BASE,E6000,VEHICLE MOUNTED CHARGER</v>
          </cell>
          <cell r="C26486" t="str">
            <v xml:space="preserve"> </v>
          </cell>
        </row>
        <row r="26487">
          <cell r="A26487">
            <v>10128414</v>
          </cell>
          <cell r="B26487" t="str">
            <v>CLIP,E6000 VMC,RETENTION STRAP,RIGHT</v>
          </cell>
          <cell r="C26487" t="str">
            <v xml:space="preserve"> </v>
          </cell>
        </row>
        <row r="26488">
          <cell r="A26488">
            <v>10128415</v>
          </cell>
          <cell r="B26488" t="str">
            <v>STRAP,E6000 VMC,RETENTION</v>
          </cell>
          <cell r="C26488" t="str">
            <v xml:space="preserve"> </v>
          </cell>
        </row>
        <row r="26489">
          <cell r="A26489">
            <v>10128418</v>
          </cell>
          <cell r="B26489" t="str">
            <v>NEST,E6000,VEHICLE MOUNTED CHARGER</v>
          </cell>
          <cell r="C26489" t="str">
            <v xml:space="preserve"> </v>
          </cell>
        </row>
        <row r="26490">
          <cell r="A26490">
            <v>10128419</v>
          </cell>
          <cell r="B26490" t="str">
            <v>HOLD DOWN,E6000 VMC,TIC</v>
          </cell>
          <cell r="C26490" t="str">
            <v xml:space="preserve"> </v>
          </cell>
        </row>
        <row r="26491">
          <cell r="A26491">
            <v>10128444</v>
          </cell>
          <cell r="B26491" t="str">
            <v>HOUSING,EV6000 MULTI-USE,BATTERY CHARGER</v>
          </cell>
          <cell r="C26491" t="str">
            <v xml:space="preserve"> </v>
          </cell>
        </row>
        <row r="26492">
          <cell r="A26492">
            <v>10128447</v>
          </cell>
          <cell r="B26492" t="str">
            <v>PLATE,EV6000 MULTI-USE,BOTTOM,BATT CHRGR</v>
          </cell>
          <cell r="C26492" t="str">
            <v xml:space="preserve"> </v>
          </cell>
        </row>
        <row r="26493">
          <cell r="A26493">
            <v>10128448</v>
          </cell>
          <cell r="B26493" t="str">
            <v>HOLDER,EV6000 MULTI-USE,BATTERY CHARGER</v>
          </cell>
          <cell r="C26493" t="str">
            <v xml:space="preserve"> </v>
          </cell>
        </row>
        <row r="26494">
          <cell r="A26494">
            <v>10128449</v>
          </cell>
          <cell r="B26494" t="str">
            <v>LIGHT PIPE,EV6000 MULTI-USE,BATT CHRGR</v>
          </cell>
          <cell r="C26494" t="str">
            <v xml:space="preserve"> </v>
          </cell>
        </row>
        <row r="26495">
          <cell r="A26495">
            <v>10128450</v>
          </cell>
          <cell r="B26495" t="str">
            <v>RING,HOUSING,EV6000 M-U,STABILIZER CHRGR</v>
          </cell>
          <cell r="C26495" t="str">
            <v xml:space="preserve"> </v>
          </cell>
        </row>
        <row r="26496">
          <cell r="A26496">
            <v>10128453</v>
          </cell>
          <cell r="B26496" t="str">
            <v>BUMPON,BUMPER,ADHESIVE,SJ5382</v>
          </cell>
          <cell r="C26496" t="str">
            <v xml:space="preserve"> </v>
          </cell>
        </row>
        <row r="26497">
          <cell r="A26497">
            <v>10128820</v>
          </cell>
          <cell r="B26497" t="str">
            <v>CABLE ASSY,E6000 TIC,20 PIN W/ FERRITE</v>
          </cell>
          <cell r="C26497" t="str">
            <v xml:space="preserve"> </v>
          </cell>
        </row>
        <row r="26498">
          <cell r="A26498">
            <v>10128821</v>
          </cell>
          <cell r="B26498" t="str">
            <v>CABLE ASSY,E6000 TIC,30 PIN W/ FERRITE</v>
          </cell>
          <cell r="C26498" t="str">
            <v xml:space="preserve"> </v>
          </cell>
        </row>
        <row r="26499">
          <cell r="A26499">
            <v>10128900</v>
          </cell>
          <cell r="B26499" t="str">
            <v>PWR-SPLY,SW,100-240VAC IN,12VDC 1.5A OUT</v>
          </cell>
          <cell r="C26499" t="str">
            <v xml:space="preserve"> </v>
          </cell>
        </row>
        <row r="26500">
          <cell r="A26500">
            <v>10129065</v>
          </cell>
          <cell r="B26500" t="str">
            <v>SCREW,M1.6X.35,4MM LONG,18-8 SS</v>
          </cell>
          <cell r="C26500" t="str">
            <v xml:space="preserve"> </v>
          </cell>
        </row>
        <row r="26501">
          <cell r="A26501">
            <v>10129066</v>
          </cell>
          <cell r="B26501" t="str">
            <v>CLIP,E6000 VMC,RETENTION STRAP,LEFT</v>
          </cell>
          <cell r="C26501" t="str">
            <v xml:space="preserve"> </v>
          </cell>
        </row>
        <row r="26502">
          <cell r="A26502">
            <v>10129330</v>
          </cell>
          <cell r="B26502" t="str">
            <v>LABEL,E6000 TIC,PLUS,LOGO,LEFT</v>
          </cell>
          <cell r="C26502" t="str">
            <v xml:space="preserve"> </v>
          </cell>
        </row>
        <row r="26503">
          <cell r="A26503">
            <v>10129331</v>
          </cell>
          <cell r="B26503" t="str">
            <v>LABEL,E6000 TIC,PLUS,LOGO,RIGHT</v>
          </cell>
          <cell r="C26503" t="str">
            <v xml:space="preserve"> </v>
          </cell>
        </row>
        <row r="26504">
          <cell r="A26504">
            <v>10129332</v>
          </cell>
          <cell r="B26504" t="str">
            <v>LABEL,E6000 TIC,EXTREME,LOGO,LEFT</v>
          </cell>
          <cell r="C26504" t="str">
            <v xml:space="preserve"> </v>
          </cell>
        </row>
        <row r="26505">
          <cell r="A26505">
            <v>10129333</v>
          </cell>
          <cell r="B26505" t="str">
            <v>LABEL,E6000 TIC,EXTREME,LOGO,RIGHT</v>
          </cell>
          <cell r="C26505" t="str">
            <v xml:space="preserve"> </v>
          </cell>
        </row>
        <row r="26506">
          <cell r="A26506">
            <v>10129334</v>
          </cell>
          <cell r="B26506" t="str">
            <v>LABEL,E6000 TIC,APPROVAL,NON-NFPA</v>
          </cell>
          <cell r="C26506" t="str">
            <v xml:space="preserve"> </v>
          </cell>
        </row>
        <row r="26507">
          <cell r="A26507">
            <v>10129476</v>
          </cell>
          <cell r="B26507" t="str">
            <v>LABEL,E6000 VMC,BATTERY</v>
          </cell>
          <cell r="C26507" t="str">
            <v xml:space="preserve"> </v>
          </cell>
        </row>
        <row r="26508">
          <cell r="A26508">
            <v>10129477</v>
          </cell>
          <cell r="B26508" t="str">
            <v>LABEL,E6000 VMC,PRODUCT</v>
          </cell>
          <cell r="C26508" t="str">
            <v xml:space="preserve"> </v>
          </cell>
        </row>
        <row r="26509">
          <cell r="A26509">
            <v>10129478</v>
          </cell>
          <cell r="B26509" t="str">
            <v>LABEL,E6000 VMC,APPROVAL</v>
          </cell>
          <cell r="C26509" t="str">
            <v xml:space="preserve"> </v>
          </cell>
        </row>
        <row r="26510">
          <cell r="A26510">
            <v>10144822</v>
          </cell>
          <cell r="B26510" t="str">
            <v>FOAM,E6000 TIC,SHIPPING CARTON</v>
          </cell>
          <cell r="C26510" t="str">
            <v xml:space="preserve"> </v>
          </cell>
        </row>
        <row r="26511">
          <cell r="A26511">
            <v>10145781</v>
          </cell>
          <cell r="B26511" t="str">
            <v>SCREW,M2.5X.45,4MM LG,THREAD FORMING</v>
          </cell>
          <cell r="C26511" t="str">
            <v xml:space="preserve"> </v>
          </cell>
        </row>
        <row r="26512">
          <cell r="A26512">
            <v>10145783</v>
          </cell>
          <cell r="B26512" t="str">
            <v>HEATSINK,E6000 TIC,DISPLAY</v>
          </cell>
          <cell r="C26512" t="str">
            <v xml:space="preserve"> </v>
          </cell>
        </row>
        <row r="26513">
          <cell r="A26513">
            <v>10147558</v>
          </cell>
          <cell r="B26513" t="str">
            <v>PLUG,E6000 TIC,LASER RANGE FINDER</v>
          </cell>
          <cell r="C26513" t="str">
            <v xml:space="preserve"> </v>
          </cell>
        </row>
        <row r="26514">
          <cell r="A26514">
            <v>10148202</v>
          </cell>
          <cell r="B26514" t="str">
            <v>BUCKET,EV6000 TIC,BATTERY,TRANSMITTER</v>
          </cell>
          <cell r="C26514" t="str">
            <v xml:space="preserve"> </v>
          </cell>
        </row>
        <row r="26515">
          <cell r="A26515">
            <v>10153199</v>
          </cell>
          <cell r="B26515" t="str">
            <v>SUPPORT,E6000 TIC,FERRITE,RIGHT</v>
          </cell>
          <cell r="C26515" t="str">
            <v xml:space="preserve"> </v>
          </cell>
        </row>
        <row r="26516">
          <cell r="A26516">
            <v>10153200</v>
          </cell>
          <cell r="B26516" t="str">
            <v>SUPPORT,E6000 TIC,FERRITE,LEFT</v>
          </cell>
          <cell r="C26516" t="str">
            <v xml:space="preserve"> </v>
          </cell>
        </row>
        <row r="26517">
          <cell r="A26517">
            <v>10077992</v>
          </cell>
          <cell r="B26517" t="str">
            <v>LABEL:LCD MASK,E5200 SERIES TIC</v>
          </cell>
          <cell r="C26517" t="str">
            <v xml:space="preserve"> </v>
          </cell>
        </row>
        <row r="26518">
          <cell r="A26518">
            <v>10078204</v>
          </cell>
          <cell r="B26518" t="str">
            <v>LCD &amp; DRIVER SET:3.5",E5200 SERIES TIC</v>
          </cell>
          <cell r="C26518" t="str">
            <v xml:space="preserve"> </v>
          </cell>
        </row>
        <row r="26519">
          <cell r="A26519">
            <v>10097718</v>
          </cell>
          <cell r="B26519" t="str">
            <v>GASKET:PWR DISTRIBUTION PCB,EV5800 TIC</v>
          </cell>
          <cell r="C26519" t="str">
            <v xml:space="preserve"> </v>
          </cell>
        </row>
        <row r="26520">
          <cell r="A26520">
            <v>10127357</v>
          </cell>
          <cell r="B26520" t="str">
            <v>CAP,E6000 TIC,CLOSE OFF,USB</v>
          </cell>
          <cell r="C26520" t="str">
            <v xml:space="preserve"> </v>
          </cell>
        </row>
        <row r="26521">
          <cell r="A26521" t="str">
            <v>10154929-SP</v>
          </cell>
          <cell r="B26521" t="str">
            <v>SST CABLE ASSY,WINCH,15M,5/PKG</v>
          </cell>
          <cell r="C26521" t="str">
            <v xml:space="preserve"> </v>
          </cell>
        </row>
        <row r="26522">
          <cell r="A26522" t="str">
            <v>10158489-SP</v>
          </cell>
          <cell r="B26522" t="str">
            <v>SST CABLE SUBASSY,50FT RESCUER,5/PKG</v>
          </cell>
          <cell r="C26522" t="str">
            <v xml:space="preserve"> </v>
          </cell>
        </row>
        <row r="26523">
          <cell r="A26523">
            <v>10187067</v>
          </cell>
          <cell r="B26523" t="str">
            <v>Training for single attendand - Half day</v>
          </cell>
          <cell r="C26523" t="str">
            <v xml:space="preserve"> </v>
          </cell>
        </row>
        <row r="26524">
          <cell r="A26524" t="str">
            <v>LW/00000000000010180203</v>
          </cell>
          <cell r="B26524" t="e">
            <v>#N/A</v>
          </cell>
          <cell r="C26524" t="str">
            <v xml:space="preserve"> </v>
          </cell>
        </row>
        <row r="26525">
          <cell r="A26525" t="str">
            <v>10158438-SP</v>
          </cell>
          <cell r="B26525" t="str">
            <v>LABEL,VARIABLE,EN,WINCH,10/PKG</v>
          </cell>
          <cell r="C26525" t="str">
            <v xml:space="preserve"> </v>
          </cell>
        </row>
        <row r="26526">
          <cell r="A26526" t="str">
            <v>10147047-SP</v>
          </cell>
          <cell r="B26526" t="str">
            <v>BOTTOM LABEL,WINCH 20M,EN,10/PKG</v>
          </cell>
          <cell r="C26526" t="str">
            <v xml:space="preserve"> </v>
          </cell>
        </row>
        <row r="26527">
          <cell r="A26527" t="str">
            <v>10152900-SP</v>
          </cell>
          <cell r="B26527" t="str">
            <v>SCREW,HEXAGON PAN HEAD,M4X16,100/PKG</v>
          </cell>
          <cell r="C26527" t="str">
            <v xml:space="preserve"> </v>
          </cell>
        </row>
        <row r="26528">
          <cell r="A26528" t="str">
            <v>10151117-SP</v>
          </cell>
          <cell r="B26528" t="str">
            <v>MOUNT BASE,WINCH,EN,1/PKG</v>
          </cell>
          <cell r="C26528" t="str">
            <v xml:space="preserve"> </v>
          </cell>
        </row>
        <row r="26529">
          <cell r="A26529" t="str">
            <v>10143463-SP</v>
          </cell>
          <cell r="B26529" t="str">
            <v>BRACKET SUBASSY,WINCH,1/PKG</v>
          </cell>
          <cell r="C26529" t="str">
            <v xml:space="preserve"> </v>
          </cell>
        </row>
        <row r="26530">
          <cell r="A26530" t="str">
            <v>10143459-SP</v>
          </cell>
          <cell r="B26530" t="str">
            <v>BOTTOM PLATE ASSY,WINCH,1/PKG</v>
          </cell>
          <cell r="C26530" t="str">
            <v xml:space="preserve"> </v>
          </cell>
        </row>
        <row r="26531">
          <cell r="A26531" t="str">
            <v>10143456-SP</v>
          </cell>
          <cell r="B26531" t="str">
            <v>SCREW,M10X15,HEX SKT,ZINC WHITE,50/PKG</v>
          </cell>
          <cell r="C26531" t="str">
            <v xml:space="preserve"> </v>
          </cell>
        </row>
        <row r="26532">
          <cell r="A26532" t="str">
            <v>10149082-SP</v>
          </cell>
          <cell r="B26532" t="str">
            <v>HANDLE HOLDER,WINCH，10/PKG</v>
          </cell>
          <cell r="C26532" t="str">
            <v xml:space="preserve"> </v>
          </cell>
        </row>
        <row r="26533">
          <cell r="A26533" t="str">
            <v>10143503-SP</v>
          </cell>
          <cell r="B26533" t="str">
            <v>LOCK NUT,M10,50/PKG</v>
          </cell>
          <cell r="C26533" t="str">
            <v xml:space="preserve"> </v>
          </cell>
        </row>
        <row r="26534">
          <cell r="A26534" t="str">
            <v>10143509-SP</v>
          </cell>
          <cell r="B26534" t="str">
            <v>SHAFT,PAWL,20M,WINCH,10/PKG</v>
          </cell>
          <cell r="C26534" t="str">
            <v xml:space="preserve"> </v>
          </cell>
        </row>
        <row r="26535">
          <cell r="A26535" t="str">
            <v>10165972-SP</v>
          </cell>
          <cell r="B26535" t="str">
            <v>SCREW,M4X10,HEX FLAT,SST,100/PKG</v>
          </cell>
          <cell r="C26535" t="str">
            <v xml:space="preserve"> </v>
          </cell>
        </row>
        <row r="26536">
          <cell r="A26536" t="str">
            <v>10143465-SP</v>
          </cell>
          <cell r="B26536" t="str">
            <v>SCREW,M6X10,TAMPER PROOF,SUS304,100/PKG</v>
          </cell>
          <cell r="C26536" t="str">
            <v xml:space="preserve"> </v>
          </cell>
        </row>
        <row r="26537">
          <cell r="A26537" t="str">
            <v>10119871-SP</v>
          </cell>
          <cell r="B26537" t="str">
            <v>HUB SUBASSY,50FT,SRL,1/PKG</v>
          </cell>
          <cell r="C26537" t="str">
            <v xml:space="preserve"> </v>
          </cell>
        </row>
        <row r="26538">
          <cell r="A26538" t="str">
            <v>10159560-SP</v>
          </cell>
          <cell r="B26538" t="str">
            <v>LOWER LABEL,WORKMAN RESCUER,EN,10/PKG</v>
          </cell>
          <cell r="C26538" t="str">
            <v xml:space="preserve"> </v>
          </cell>
        </row>
        <row r="26539">
          <cell r="A26539">
            <v>10080678</v>
          </cell>
          <cell r="B26539" t="str">
            <v>MSA FP UK Carabiner, ANSI, 35 kN</v>
          </cell>
          <cell r="C26539" t="str">
            <v xml:space="preserve"> </v>
          </cell>
        </row>
        <row r="26540">
          <cell r="A26540">
            <v>10083464</v>
          </cell>
          <cell r="B26540" t="str">
            <v>Chisel Grip Replacement Strap</v>
          </cell>
          <cell r="C26540" t="str">
            <v xml:space="preserve"> </v>
          </cell>
        </row>
        <row r="26541">
          <cell r="A26541">
            <v>10121540</v>
          </cell>
          <cell r="B26541" t="str">
            <v>OIL,SILICONE,50 CST</v>
          </cell>
          <cell r="C26541" t="str">
            <v xml:space="preserve"> </v>
          </cell>
        </row>
        <row r="26542">
          <cell r="A26542">
            <v>10125386</v>
          </cell>
          <cell r="B26542" t="str">
            <v>RIGHT STOWAGE POINT# LANYARD</v>
          </cell>
          <cell r="C26542" t="str">
            <v xml:space="preserve"> </v>
          </cell>
        </row>
        <row r="26543">
          <cell r="A26543">
            <v>10187064</v>
          </cell>
          <cell r="B26543" t="str">
            <v>Training  Full Day max 10 attendes</v>
          </cell>
          <cell r="C26543" t="str">
            <v xml:space="preserve"> </v>
          </cell>
        </row>
        <row r="26544">
          <cell r="A26544">
            <v>10187065</v>
          </cell>
          <cell r="B26544" t="str">
            <v>Training  Half Day</v>
          </cell>
          <cell r="C26544" t="str">
            <v xml:space="preserve"> </v>
          </cell>
        </row>
        <row r="26545">
          <cell r="A26545">
            <v>10187066</v>
          </cell>
          <cell r="B26545" t="str">
            <v>Training for single attendand</v>
          </cell>
          <cell r="C26545" t="str">
            <v xml:space="preserve"> </v>
          </cell>
        </row>
        <row r="26546">
          <cell r="A26546" t="str">
            <v>10143458-SP</v>
          </cell>
          <cell r="B26546" t="str">
            <v>BUSHING,SUS440,ID10,10/PKG</v>
          </cell>
          <cell r="C26546" t="str">
            <v xml:space="preserve"> </v>
          </cell>
        </row>
        <row r="26547">
          <cell r="A26547" t="str">
            <v>10143467-SP</v>
          </cell>
          <cell r="B26547" t="str">
            <v>NUT,STOPPER,WINCH,10/PKG</v>
          </cell>
          <cell r="C26547" t="str">
            <v xml:space="preserve"> </v>
          </cell>
        </row>
        <row r="26548">
          <cell r="A26548" t="str">
            <v>10143468-SP</v>
          </cell>
          <cell r="B26548" t="str">
            <v>PINION,WINCH,10/PKG</v>
          </cell>
          <cell r="C26548" t="str">
            <v xml:space="preserve"> </v>
          </cell>
        </row>
        <row r="26549">
          <cell r="A26549" t="str">
            <v>10143469-SP</v>
          </cell>
          <cell r="B26549" t="str">
            <v>FRICTION PAD,16.6*50*3,10/PKG</v>
          </cell>
          <cell r="C26549" t="str">
            <v xml:space="preserve"> </v>
          </cell>
        </row>
        <row r="26550">
          <cell r="A26550" t="str">
            <v>10143470-SP</v>
          </cell>
          <cell r="B26550" t="str">
            <v>RATCHET,PRIMARY BRAKE,WINCH,10/PKG</v>
          </cell>
          <cell r="C26550" t="str">
            <v xml:space="preserve"> </v>
          </cell>
        </row>
        <row r="26551">
          <cell r="A26551" t="str">
            <v>10143471-SP</v>
          </cell>
          <cell r="B26551" t="str">
            <v>DRIVE SHAFT,WINCH,20M,5/PKG</v>
          </cell>
          <cell r="C26551" t="str">
            <v xml:space="preserve"> </v>
          </cell>
        </row>
        <row r="26552">
          <cell r="A26552" t="str">
            <v>10143473-SP</v>
          </cell>
          <cell r="B26552" t="str">
            <v>HANDLE SUBASSY,WINCH,1/PKG</v>
          </cell>
          <cell r="C26552" t="str">
            <v xml:space="preserve"> </v>
          </cell>
        </row>
        <row r="26553">
          <cell r="A26553" t="str">
            <v>10143482-SP</v>
          </cell>
          <cell r="B26553" t="str">
            <v>TOP PLATE ASSY,WINCH,1/PKG</v>
          </cell>
          <cell r="C26553" t="str">
            <v xml:space="preserve"> </v>
          </cell>
        </row>
        <row r="26554">
          <cell r="A26554" t="str">
            <v>10143489-SP</v>
          </cell>
          <cell r="B26554" t="str">
            <v>WASHER,PRIMARY BRAKE,WINCH,10/PKG</v>
          </cell>
          <cell r="C26554" t="str">
            <v xml:space="preserve"> </v>
          </cell>
        </row>
        <row r="26555">
          <cell r="A26555" t="str">
            <v>10143491-SP</v>
          </cell>
          <cell r="B26555" t="str">
            <v>PAWL,PRIMARY BRAKE,WINCH,10/PKG</v>
          </cell>
          <cell r="C26555" t="str">
            <v xml:space="preserve"> </v>
          </cell>
        </row>
        <row r="26556">
          <cell r="A26556" t="str">
            <v>10143492-SP</v>
          </cell>
          <cell r="B26556" t="str">
            <v>PAWL,SECONDARY BRAKE,WINCH,10/PKG</v>
          </cell>
          <cell r="C26556" t="str">
            <v xml:space="preserve"> </v>
          </cell>
        </row>
        <row r="26557">
          <cell r="A26557" t="str">
            <v>10143495-SP</v>
          </cell>
          <cell r="B26557" t="str">
            <v>BUSHING,POM,ID15mm,10/PKG</v>
          </cell>
          <cell r="C26557" t="str">
            <v xml:space="preserve"> </v>
          </cell>
        </row>
        <row r="26558">
          <cell r="A26558" t="str">
            <v>10143497-SP</v>
          </cell>
          <cell r="B26558" t="str">
            <v>BUSHING,POM,15F,10/PKG</v>
          </cell>
          <cell r="C26558" t="str">
            <v xml:space="preserve"> </v>
          </cell>
        </row>
        <row r="26559">
          <cell r="A26559" t="str">
            <v>10143498-SP</v>
          </cell>
          <cell r="B26559" t="str">
            <v>SHAFT,HUB,WINCH,20M,10/PKG</v>
          </cell>
          <cell r="C26559" t="str">
            <v xml:space="preserve"> </v>
          </cell>
        </row>
        <row r="26560">
          <cell r="A26560" t="str">
            <v>10143499-SP</v>
          </cell>
          <cell r="B26560" t="str">
            <v>HUB,WINCH,10/PKG</v>
          </cell>
          <cell r="C26560" t="str">
            <v xml:space="preserve"> </v>
          </cell>
        </row>
        <row r="26561">
          <cell r="A26561" t="str">
            <v>10143500-SP</v>
          </cell>
          <cell r="B26561" t="str">
            <v>HUB PLATE,WINCH,2/PKG</v>
          </cell>
          <cell r="C26561" t="str">
            <v xml:space="preserve"> </v>
          </cell>
        </row>
        <row r="26562">
          <cell r="A26562" t="str">
            <v>10143504-SP</v>
          </cell>
          <cell r="B26562" t="str">
            <v>TRUST WASHER,ID14,20/PKG</v>
          </cell>
          <cell r="C26562" t="str">
            <v xml:space="preserve"> </v>
          </cell>
        </row>
        <row r="26563">
          <cell r="A26563" t="str">
            <v>10143506-SP</v>
          </cell>
          <cell r="B26563" t="str">
            <v>SPRING,PAWL,WINCH,50/PKG</v>
          </cell>
          <cell r="C26563" t="str">
            <v xml:space="preserve"> </v>
          </cell>
        </row>
        <row r="26564">
          <cell r="A26564" t="str">
            <v>10143507-SP</v>
          </cell>
          <cell r="B26564" t="str">
            <v>PLATE,PRESS CABLE,WINCH,20M,4/PKG</v>
          </cell>
          <cell r="C26564" t="str">
            <v xml:space="preserve"> </v>
          </cell>
        </row>
        <row r="26565">
          <cell r="A26565" t="str">
            <v>10143508-SP</v>
          </cell>
          <cell r="B26565" t="str">
            <v>SPRING,CABLE,WINCH,20M,6/PKG</v>
          </cell>
          <cell r="C26565" t="str">
            <v xml:space="preserve"> </v>
          </cell>
        </row>
        <row r="26566">
          <cell r="A26566" t="str">
            <v>10146013-SP</v>
          </cell>
          <cell r="B26566" t="str">
            <v>SCREW,SELF-TAPPING,GALV,ST3.9X9.5,100/PK</v>
          </cell>
          <cell r="C26566" t="str">
            <v xml:space="preserve"> </v>
          </cell>
        </row>
        <row r="26567">
          <cell r="A26567" t="str">
            <v>10146250-SP</v>
          </cell>
          <cell r="B26567" t="str">
            <v>BOTTOM HOUSING ASSY,WINCH,10/PKG</v>
          </cell>
          <cell r="C26567" t="str">
            <v xml:space="preserve"> </v>
          </cell>
        </row>
        <row r="26568">
          <cell r="A26568" t="str">
            <v>10146261-SP</v>
          </cell>
          <cell r="B26568" t="str">
            <v>TOP HOUSING ASSY,WINCH,10/PKG</v>
          </cell>
          <cell r="C26568" t="str">
            <v xml:space="preserve"> </v>
          </cell>
        </row>
        <row r="26569">
          <cell r="A26569" t="str">
            <v>10146262-SP</v>
          </cell>
          <cell r="B26569" t="str">
            <v>SCREW,M4X20,PAN HEAD,SUS304,100/PKG</v>
          </cell>
          <cell r="C26569" t="str">
            <v xml:space="preserve"> </v>
          </cell>
        </row>
        <row r="26570">
          <cell r="A26570" t="str">
            <v>10147050-SP</v>
          </cell>
          <cell r="B26570" t="str">
            <v>LABEL,HANDLE,WINCH 20M,10/PKG</v>
          </cell>
          <cell r="C26570" t="str">
            <v xml:space="preserve"> </v>
          </cell>
        </row>
        <row r="26571">
          <cell r="A26571" t="str">
            <v>10147051-SP</v>
          </cell>
          <cell r="B26571" t="str">
            <v>LABEL,BRACKET,WINCH 20M,10/PKG</v>
          </cell>
          <cell r="C26571" t="str">
            <v xml:space="preserve"> </v>
          </cell>
        </row>
        <row r="26572">
          <cell r="A26572" t="str">
            <v>10148094-SP</v>
          </cell>
          <cell r="B26572" t="str">
            <v>SET SCREW,FLAT POINT,M4X5,100/PKG</v>
          </cell>
          <cell r="C26572" t="str">
            <v xml:space="preserve"> </v>
          </cell>
        </row>
        <row r="26573">
          <cell r="A26573" t="str">
            <v>10148162-SP</v>
          </cell>
          <cell r="B26573" t="str">
            <v>SCREW,M6X12,TAMPER PROOF,ZINC,100/PKG</v>
          </cell>
          <cell r="C26573" t="str">
            <v xml:space="preserve"> </v>
          </cell>
        </row>
        <row r="26574">
          <cell r="A26574" t="str">
            <v>10148509-SP</v>
          </cell>
          <cell r="B26574" t="str">
            <v>ABSORBER,WINCH,EN TORQUE FORCE,3/PKG</v>
          </cell>
          <cell r="C26574" t="str">
            <v xml:space="preserve"> </v>
          </cell>
        </row>
        <row r="26575">
          <cell r="A26575" t="str">
            <v>10151685-SP</v>
          </cell>
          <cell r="B26575" t="str">
            <v>SCREW,FLAT HEAD,SUS304,M4X10,100/PKG</v>
          </cell>
          <cell r="C26575" t="str">
            <v xml:space="preserve"> </v>
          </cell>
        </row>
        <row r="26576">
          <cell r="A26576" t="str">
            <v>10152899-SP</v>
          </cell>
          <cell r="B26576" t="str">
            <v>SCREW,M3x10,SUS304,W/O NYLOCK,100/PKG</v>
          </cell>
          <cell r="C26576" t="str">
            <v xml:space="preserve"> </v>
          </cell>
        </row>
        <row r="26577">
          <cell r="A26577" t="str">
            <v>10154928-SP</v>
          </cell>
          <cell r="B26577" t="str">
            <v>SST CABLE ASSY,WINCH,10M,5/PKG</v>
          </cell>
          <cell r="C26577" t="str">
            <v xml:space="preserve"> </v>
          </cell>
        </row>
        <row r="26578">
          <cell r="A26578" t="str">
            <v>10154930-SP</v>
          </cell>
          <cell r="B26578" t="str">
            <v>SST CABLE ASSY,WINCH,20M,5/PKG</v>
          </cell>
          <cell r="C26578" t="str">
            <v xml:space="preserve"> </v>
          </cell>
        </row>
        <row r="26579">
          <cell r="A26579" t="str">
            <v>10154931-SP</v>
          </cell>
          <cell r="B26579" t="str">
            <v>SST CABLE ASSY,WINCH,25M,5/PKG</v>
          </cell>
          <cell r="C26579" t="str">
            <v xml:space="preserve"> </v>
          </cell>
        </row>
        <row r="26580">
          <cell r="A26580" t="str">
            <v>10154932-SP</v>
          </cell>
          <cell r="B26580" t="str">
            <v>SST CABLE ASSY,WINCH,30M,5/PKG</v>
          </cell>
          <cell r="C26580" t="str">
            <v xml:space="preserve"> </v>
          </cell>
        </row>
        <row r="26581">
          <cell r="A26581" t="str">
            <v>10154933-SP</v>
          </cell>
          <cell r="B26581" t="str">
            <v>GALV CABLE ASSY,WINCH,10M,5/PKG</v>
          </cell>
          <cell r="C26581" t="str">
            <v xml:space="preserve"> </v>
          </cell>
        </row>
        <row r="26582">
          <cell r="A26582" t="str">
            <v>10154934-SP</v>
          </cell>
          <cell r="B26582" t="str">
            <v>GALV CABLE ASSY,WINCH,15M,5/PKG</v>
          </cell>
          <cell r="C26582" t="str">
            <v xml:space="preserve"> </v>
          </cell>
        </row>
        <row r="26583">
          <cell r="A26583" t="str">
            <v>10154935-SP</v>
          </cell>
          <cell r="B26583" t="str">
            <v>GALV CABLE ASSY,WINCH,20M,5/PKG</v>
          </cell>
          <cell r="C26583" t="str">
            <v xml:space="preserve"> </v>
          </cell>
        </row>
        <row r="26584">
          <cell r="A26584" t="str">
            <v>10154936-SP</v>
          </cell>
          <cell r="B26584" t="str">
            <v>GALV CABLE ASSY,WINCH,25M,5/PKG</v>
          </cell>
          <cell r="C26584" t="str">
            <v xml:space="preserve"> </v>
          </cell>
        </row>
        <row r="26585">
          <cell r="A26585" t="str">
            <v>10154937-SP</v>
          </cell>
          <cell r="B26585" t="str">
            <v>GALV CABLE ASSY,WINCH,30M,5/PKG</v>
          </cell>
          <cell r="C26585" t="str">
            <v xml:space="preserve"> </v>
          </cell>
        </row>
        <row r="26586">
          <cell r="A26586" t="str">
            <v>10156852-SP</v>
          </cell>
          <cell r="B26586" t="str">
            <v>PINION BASE,WORKMAN RESCUER,10/PKG</v>
          </cell>
          <cell r="C26586" t="str">
            <v xml:space="preserve"> </v>
          </cell>
        </row>
        <row r="26587">
          <cell r="A26587" t="str">
            <v>10156853-SP</v>
          </cell>
          <cell r="B26587" t="str">
            <v>PINION,WORKMAN RESCUER,10/PKG</v>
          </cell>
          <cell r="C26587" t="str">
            <v xml:space="preserve"> </v>
          </cell>
        </row>
        <row r="26588">
          <cell r="A26588" t="str">
            <v>10156854-SP</v>
          </cell>
          <cell r="B26588" t="str">
            <v>PINION SHAFT,WORKMAN RESCUER,5/PKG</v>
          </cell>
          <cell r="C26588" t="str">
            <v xml:space="preserve"> </v>
          </cell>
        </row>
        <row r="26589">
          <cell r="A26589" t="str">
            <v>10156857-SP</v>
          </cell>
          <cell r="B26589" t="str">
            <v>SHAFT,RATCHET PAWL,RESCUER,10/PKG</v>
          </cell>
          <cell r="C26589" t="str">
            <v xml:space="preserve"> </v>
          </cell>
        </row>
        <row r="26590">
          <cell r="A26590" t="str">
            <v>10156858-SP</v>
          </cell>
          <cell r="B26590" t="str">
            <v>BUSHING,PINION SHAFT,RESCUER,10/PKG</v>
          </cell>
          <cell r="C26590" t="str">
            <v xml:space="preserve"> </v>
          </cell>
        </row>
        <row r="26591">
          <cell r="A26591" t="str">
            <v>10156859-SP</v>
          </cell>
          <cell r="B26591" t="str">
            <v>CIRCLIP,ID 20,SST,50/PKG</v>
          </cell>
          <cell r="C26591" t="str">
            <v xml:space="preserve"> </v>
          </cell>
        </row>
        <row r="26592">
          <cell r="A26592" t="str">
            <v>10156860-SP</v>
          </cell>
          <cell r="B26592" t="str">
            <v>BUSHING,BRACKET,WORKMAN RESCUER,50/PKG</v>
          </cell>
          <cell r="C26592" t="str">
            <v xml:space="preserve"> </v>
          </cell>
        </row>
        <row r="26593">
          <cell r="A26593" t="str">
            <v>10156861-SP</v>
          </cell>
          <cell r="B26593" t="str">
            <v>WASHER,PINION SHAFT,RESCUER,10/PKG</v>
          </cell>
          <cell r="C26593" t="str">
            <v xml:space="preserve"> </v>
          </cell>
        </row>
        <row r="26594">
          <cell r="A26594" t="str">
            <v>10156862-SP</v>
          </cell>
          <cell r="B26594" t="str">
            <v>SHAFT,NOZZLE TUBE,RESCUER,10/PKG</v>
          </cell>
          <cell r="C26594" t="str">
            <v xml:space="preserve"> </v>
          </cell>
        </row>
        <row r="26595">
          <cell r="A26595" t="str">
            <v>10156863-SP</v>
          </cell>
          <cell r="B26595" t="str">
            <v>BUSHING BASE,PAWL,WORKMAN RESCUER,10/PKG</v>
          </cell>
          <cell r="C26595" t="str">
            <v xml:space="preserve"> </v>
          </cell>
        </row>
        <row r="26596">
          <cell r="A26596" t="str">
            <v>10156864-SP</v>
          </cell>
          <cell r="B26596" t="str">
            <v>Bushing, Pawl, Workman Rescuer,10/PKG</v>
          </cell>
          <cell r="C26596" t="str">
            <v xml:space="preserve"> </v>
          </cell>
        </row>
        <row r="26597">
          <cell r="A26597" t="str">
            <v>10156865-SP</v>
          </cell>
          <cell r="B26597" t="str">
            <v>RATCHET PAWL,WORKMAN RESCUER,10/PKG</v>
          </cell>
          <cell r="C26597" t="str">
            <v xml:space="preserve"> </v>
          </cell>
        </row>
        <row r="26598">
          <cell r="A26598" t="str">
            <v>10156866-SP</v>
          </cell>
          <cell r="B26598" t="str">
            <v>COVER,HOUSING LOWER,RESCUER,10/PKG</v>
          </cell>
          <cell r="C26598" t="str">
            <v xml:space="preserve"> </v>
          </cell>
        </row>
        <row r="26599">
          <cell r="A26599" t="str">
            <v>10156867-SP</v>
          </cell>
          <cell r="B26599" t="str">
            <v>BRACKET SUB-ASSY,WORKMAN RESCUER,6/PKG</v>
          </cell>
          <cell r="C26599" t="str">
            <v xml:space="preserve"> </v>
          </cell>
        </row>
        <row r="26600">
          <cell r="A26600" t="str">
            <v>10156871-SP</v>
          </cell>
          <cell r="B26600" t="str">
            <v>CIRCLIP,OD 37,SST,50/PKG</v>
          </cell>
          <cell r="C26600" t="str">
            <v xml:space="preserve"> </v>
          </cell>
        </row>
        <row r="26601">
          <cell r="A26601" t="str">
            <v>10156872-SP</v>
          </cell>
          <cell r="B26601" t="str">
            <v>SCREW,M4X30,FLAT HEAD,HEX,100/PKG</v>
          </cell>
          <cell r="C26601" t="str">
            <v xml:space="preserve"> </v>
          </cell>
        </row>
        <row r="26602">
          <cell r="A26602" t="str">
            <v>10156873-SP</v>
          </cell>
          <cell r="B26602" t="str">
            <v>SCREW,M6X14,SOCKET FLAT HEAD,SST,100/PKG</v>
          </cell>
          <cell r="C26602" t="str">
            <v xml:space="preserve"> </v>
          </cell>
        </row>
        <row r="26603">
          <cell r="A26603" t="str">
            <v>10156874-SP</v>
          </cell>
          <cell r="B26603" t="str">
            <v>SCREW,M6X35,NON-S PAN HEAD,SST,100/PKG</v>
          </cell>
          <cell r="C26603" t="str">
            <v xml:space="preserve"> </v>
          </cell>
        </row>
        <row r="26604">
          <cell r="A26604" t="str">
            <v>10156875-SP</v>
          </cell>
          <cell r="B26604" t="str">
            <v>SCREW,M6X75,NON-S PAN HEAD,SST,100/PKG</v>
          </cell>
          <cell r="C26604" t="str">
            <v xml:space="preserve"> </v>
          </cell>
        </row>
        <row r="26605">
          <cell r="A26605" t="str">
            <v>10156877-SP</v>
          </cell>
          <cell r="B26605" t="str">
            <v>PIN, Φ5X8,H8,SST,100/PKG</v>
          </cell>
          <cell r="C26605" t="str">
            <v xml:space="preserve"> </v>
          </cell>
        </row>
        <row r="26606">
          <cell r="A26606" t="str">
            <v>10156878-SP</v>
          </cell>
          <cell r="B26606" t="str">
            <v>SPRING,PIN,PINION RATCHET,RESCUER,50/PKG</v>
          </cell>
          <cell r="C26606" t="str">
            <v xml:space="preserve"> </v>
          </cell>
        </row>
        <row r="26607">
          <cell r="A26607" t="str">
            <v>10156879-SP</v>
          </cell>
          <cell r="B26607" t="str">
            <v>SPRING,PINION RATCHET,RESCUER,50/PKG</v>
          </cell>
          <cell r="C26607" t="str">
            <v xml:space="preserve"> </v>
          </cell>
        </row>
        <row r="26608">
          <cell r="A26608" t="str">
            <v>10156880-SP</v>
          </cell>
          <cell r="B26608" t="str">
            <v>SPRING,PINION SHAFT,RESCUER,10/PKG</v>
          </cell>
          <cell r="C26608" t="str">
            <v xml:space="preserve"> </v>
          </cell>
        </row>
        <row r="26609">
          <cell r="A26609" t="str">
            <v>10156881-SP</v>
          </cell>
          <cell r="B26609" t="str">
            <v>SPRING,RACHET PAWL,RESCUER,50/PKG</v>
          </cell>
          <cell r="C26609" t="str">
            <v xml:space="preserve"> </v>
          </cell>
        </row>
        <row r="26610">
          <cell r="A26610" t="str">
            <v>10156882-SP</v>
          </cell>
          <cell r="B26610" t="str">
            <v>PAWL,PINION SHAFT,WORKMAN RESCUER,10/PKG</v>
          </cell>
          <cell r="C26610" t="str">
            <v xml:space="preserve"> </v>
          </cell>
        </row>
        <row r="26611">
          <cell r="A26611" t="str">
            <v>10156884-SP</v>
          </cell>
          <cell r="B26611" t="str">
            <v>NUT,PINION SHAFT,WORKMAN RESCUER,5/PKG</v>
          </cell>
          <cell r="C26611" t="str">
            <v xml:space="preserve"> </v>
          </cell>
        </row>
        <row r="26612">
          <cell r="A26612" t="str">
            <v>10156885-SP</v>
          </cell>
          <cell r="B26612" t="str">
            <v>CRANK HANDLE,WORKMAN RESCUER,1/PKG</v>
          </cell>
          <cell r="C26612" t="str">
            <v xml:space="preserve"> </v>
          </cell>
        </row>
        <row r="26613">
          <cell r="A26613" t="str">
            <v>10156886-SP</v>
          </cell>
          <cell r="B26613" t="str">
            <v>RATCHET COVER,RESCUER,10/PKG</v>
          </cell>
          <cell r="C26613" t="str">
            <v xml:space="preserve"> </v>
          </cell>
        </row>
        <row r="26614">
          <cell r="A26614" t="str">
            <v>10156888-SP</v>
          </cell>
          <cell r="B26614" t="str">
            <v>SEAL RING,WORKMAN RESCUER,10/PKG</v>
          </cell>
          <cell r="C26614" t="str">
            <v xml:space="preserve"> </v>
          </cell>
        </row>
        <row r="26615">
          <cell r="A26615" t="str">
            <v>10156889-SP</v>
          </cell>
          <cell r="B26615" t="str">
            <v>MODE SWITCH INDICATOR,RESCUER,6/PKG</v>
          </cell>
          <cell r="C26615" t="str">
            <v xml:space="preserve"> </v>
          </cell>
        </row>
        <row r="26616">
          <cell r="A26616" t="str">
            <v>10156890-SP</v>
          </cell>
          <cell r="B26616" t="str">
            <v>NOZZLE,WORKMAN RESCUER,10/PKG</v>
          </cell>
          <cell r="C26616" t="str">
            <v xml:space="preserve"> </v>
          </cell>
        </row>
        <row r="26617">
          <cell r="A26617" t="str">
            <v>10156891-SP</v>
          </cell>
          <cell r="B26617" t="str">
            <v>NOZZLE TUBE,WORKMAN RESCUER,10/PKG</v>
          </cell>
          <cell r="C26617" t="str">
            <v xml:space="preserve"> </v>
          </cell>
        </row>
        <row r="26618">
          <cell r="A26618" t="str">
            <v>10156892-SP</v>
          </cell>
          <cell r="B26618" t="str">
            <v>PINION KNOB,WORKMAN RESCUER,2/PKG</v>
          </cell>
          <cell r="C26618" t="str">
            <v xml:space="preserve"> </v>
          </cell>
        </row>
        <row r="26619">
          <cell r="A26619" t="str">
            <v>10156893-SP</v>
          </cell>
          <cell r="B26619" t="str">
            <v>SPRING,PINION BASE,RESCUER,10/PKG</v>
          </cell>
          <cell r="C26619" t="str">
            <v xml:space="preserve"> </v>
          </cell>
        </row>
        <row r="26620">
          <cell r="A26620" t="str">
            <v>10156896-SP</v>
          </cell>
          <cell r="B26620" t="str">
            <v>RIGHT BUMPER,15m,WORKMAN RESCUER,12/PKG</v>
          </cell>
          <cell r="C26620" t="str">
            <v xml:space="preserve"> </v>
          </cell>
        </row>
        <row r="26621">
          <cell r="A26621" t="str">
            <v>10156897-SP</v>
          </cell>
          <cell r="B26621" t="str">
            <v>LEFT BUMPER,15m,WORKMAN RESCUER,12/PKG</v>
          </cell>
          <cell r="C26621" t="str">
            <v xml:space="preserve"> </v>
          </cell>
        </row>
        <row r="26622">
          <cell r="A26622" t="str">
            <v>10156898-SP</v>
          </cell>
          <cell r="B26622" t="str">
            <v>LOWER HOUSING,50FT,RESCUER,1/PKG</v>
          </cell>
          <cell r="C26622" t="str">
            <v xml:space="preserve"> </v>
          </cell>
        </row>
        <row r="26623">
          <cell r="A26623" t="str">
            <v>10156899-SP</v>
          </cell>
          <cell r="B26623" t="str">
            <v>UPPER HOUSING,50FT,RESCUER,1/PKG</v>
          </cell>
          <cell r="C26623" t="str">
            <v xml:space="preserve"> </v>
          </cell>
        </row>
        <row r="26624">
          <cell r="A26624" t="str">
            <v>10156900-SP</v>
          </cell>
          <cell r="B26624" t="str">
            <v>POWER SPRING,50ft,WORKMAN RESCUER,1/PKG</v>
          </cell>
          <cell r="C26624" t="str">
            <v xml:space="preserve"> </v>
          </cell>
        </row>
        <row r="26625">
          <cell r="A26625" t="str">
            <v>10157158-SP</v>
          </cell>
          <cell r="B26625" t="str">
            <v>BEARING,6201-2RS-C4,10/PKG</v>
          </cell>
          <cell r="C26625" t="str">
            <v xml:space="preserve"> </v>
          </cell>
        </row>
        <row r="26626">
          <cell r="A26626" t="str">
            <v>10157604-SP</v>
          </cell>
          <cell r="B26626" t="str">
            <v>LABEL,OVERLAY INFO,SRL,INTER,10/PKG</v>
          </cell>
          <cell r="C26626" t="str">
            <v xml:space="preserve"> </v>
          </cell>
        </row>
        <row r="26627">
          <cell r="A26627" t="str">
            <v>10157992-SP</v>
          </cell>
          <cell r="B26627" t="str">
            <v>ADHESIVE DISC-WEAR,50ft,RESCUER,10/PKG</v>
          </cell>
          <cell r="C26627" t="str">
            <v xml:space="preserve"> </v>
          </cell>
        </row>
        <row r="26628">
          <cell r="A26628" t="str">
            <v>10157993-SP</v>
          </cell>
          <cell r="B26628" t="str">
            <v>DISC-WEAR,50ft,WORKMAN RESCUER,10/PKG</v>
          </cell>
          <cell r="C26628" t="str">
            <v xml:space="preserve"> </v>
          </cell>
        </row>
        <row r="26629">
          <cell r="A26629" t="str">
            <v>10157995-SP</v>
          </cell>
          <cell r="B26629" t="str">
            <v>BEARING,61904-2RS1,10/PKG</v>
          </cell>
          <cell r="C26629" t="str">
            <v xml:space="preserve"> </v>
          </cell>
        </row>
        <row r="26630">
          <cell r="A26630" t="str">
            <v>10158142-SP</v>
          </cell>
          <cell r="B26630" t="str">
            <v>SYNTHETIC ROPE ASSY,WINCH,20M,5/PKG</v>
          </cell>
          <cell r="C26630" t="str">
            <v xml:space="preserve"> </v>
          </cell>
        </row>
        <row r="26631">
          <cell r="A26631" t="str">
            <v>10158481-SP</v>
          </cell>
          <cell r="B26631" t="str">
            <v>ARROW LABEL,WORKMAN RESCUER,10/PKG</v>
          </cell>
          <cell r="C26631" t="str">
            <v xml:space="preserve"> </v>
          </cell>
        </row>
        <row r="26632">
          <cell r="A26632" t="str">
            <v>10158482-SP</v>
          </cell>
          <cell r="B26632" t="str">
            <v>MODE SWITCH LABEL,WORKMAN RESCUER,10/PKG</v>
          </cell>
          <cell r="C26632" t="str">
            <v xml:space="preserve"> </v>
          </cell>
        </row>
        <row r="26633">
          <cell r="A26633" t="str">
            <v>10158493-SP</v>
          </cell>
          <cell r="B26633" t="str">
            <v>HANDLE SUBASSY, WORKMAN RESCUER,5/PKG</v>
          </cell>
          <cell r="C26633" t="str">
            <v xml:space="preserve"> </v>
          </cell>
        </row>
        <row r="26634">
          <cell r="A26634" t="str">
            <v>10158500-SP</v>
          </cell>
          <cell r="B26634" t="str">
            <v>SPRING LOCK WASHER,M10,SST,50/PKG</v>
          </cell>
          <cell r="C26634" t="str">
            <v xml:space="preserve"> </v>
          </cell>
        </row>
        <row r="26635">
          <cell r="A26635" t="str">
            <v>10159547-SP</v>
          </cell>
          <cell r="B26635" t="str">
            <v>LABEL,BRACKET,WORKMAN RESCUER,10/PKG</v>
          </cell>
          <cell r="C26635" t="str">
            <v xml:space="preserve"> </v>
          </cell>
        </row>
        <row r="26636">
          <cell r="A26636" t="str">
            <v>10159558-SP</v>
          </cell>
          <cell r="B26636" t="str">
            <v>UPPER LABEL,WORKMAN RESCUER,EN,10/PKG</v>
          </cell>
          <cell r="C26636" t="str">
            <v xml:space="preserve"> </v>
          </cell>
        </row>
        <row r="26637">
          <cell r="A26637" t="str">
            <v>10159890-SP</v>
          </cell>
          <cell r="B26637" t="str">
            <v>SCREW,M10X16,NON-STD,LOCTITE,50/PKG</v>
          </cell>
          <cell r="C26637" t="str">
            <v xml:space="preserve"> </v>
          </cell>
        </row>
        <row r="26638">
          <cell r="A26638" t="str">
            <v>10160430-SP</v>
          </cell>
          <cell r="B26638" t="str">
            <v>HANDLE,WORKMAN RESCUER,2/PKG</v>
          </cell>
          <cell r="C26638" t="str">
            <v xml:space="preserve"> </v>
          </cell>
        </row>
        <row r="26639">
          <cell r="A26639" t="str">
            <v>10161292-SP</v>
          </cell>
          <cell r="B26639" t="str">
            <v>BRAKE ASSY,50FT RESCUER,ANSI,1/PKG</v>
          </cell>
          <cell r="C26639" t="str">
            <v xml:space="preserve"> </v>
          </cell>
        </row>
        <row r="26640">
          <cell r="A26640" t="str">
            <v>10162462-SP</v>
          </cell>
          <cell r="B26640" t="str">
            <v>NEEDLE BEARING,NK15/16,10/PKG</v>
          </cell>
          <cell r="C26640" t="str">
            <v xml:space="preserve"> </v>
          </cell>
        </row>
        <row r="26641">
          <cell r="A26641" t="str">
            <v>10162739-SP</v>
          </cell>
          <cell r="B26641" t="str">
            <v>PAWL,WORKMAN RESCUER,10/PKG</v>
          </cell>
          <cell r="C26641" t="str">
            <v xml:space="preserve"> </v>
          </cell>
        </row>
        <row r="26642">
          <cell r="A26642" t="str">
            <v>10164788-SP</v>
          </cell>
          <cell r="B26642" t="str">
            <v>Screw,M10x18,NON-S Pan head,Hex,50/PKG</v>
          </cell>
          <cell r="C26642" t="str">
            <v xml:space="preserve"> </v>
          </cell>
        </row>
        <row r="26643">
          <cell r="A26643" t="str">
            <v>10165973-SP</v>
          </cell>
          <cell r="B26643" t="str">
            <v>SCREW, M4X16, HEX PAN, SST, 100/PKG</v>
          </cell>
          <cell r="C26643" t="str">
            <v xml:space="preserve"> </v>
          </cell>
        </row>
        <row r="26644">
          <cell r="A26644" t="str">
            <v>3350235-SP</v>
          </cell>
          <cell r="B26644" t="str">
            <v>HEX NUT,M3,CLEAR ZINC PLATING,100/PKG</v>
          </cell>
          <cell r="C26644" t="str">
            <v xml:space="preserve"> </v>
          </cell>
        </row>
        <row r="26645">
          <cell r="A26645" t="str">
            <v>3350236-SP</v>
          </cell>
          <cell r="B26645" t="str">
            <v>NUT,M4,CLEAR ZINC PLATING,100/PKG</v>
          </cell>
          <cell r="C26645" t="str">
            <v xml:space="preserve"> </v>
          </cell>
        </row>
        <row r="26646">
          <cell r="A26646" t="str">
            <v>R515113</v>
          </cell>
          <cell r="B26646" t="str">
            <v>PAINT, TORQUE SEAL, COLOR GREEN</v>
          </cell>
          <cell r="C26646" t="str">
            <v xml:space="preserve"> </v>
          </cell>
        </row>
        <row r="26647">
          <cell r="A26647" t="str">
            <v>R620788-SP</v>
          </cell>
          <cell r="B26647" t="str">
            <v>SPRING .5DIA 3.8 LONG,QTY-9</v>
          </cell>
          <cell r="C26647" t="str">
            <v xml:space="preserve"> </v>
          </cell>
        </row>
        <row r="26648">
          <cell r="A26648" t="str">
            <v>R621830</v>
          </cell>
          <cell r="B26648" t="str">
            <v>GREASE TEFLON PETROLEUM, 5 LBS. CAN</v>
          </cell>
          <cell r="C26648" t="str">
            <v xml:space="preserve"> </v>
          </cell>
        </row>
        <row r="26649">
          <cell r="A26649" t="str">
            <v>R622624-SP</v>
          </cell>
          <cell r="B26649" t="str">
            <v>PIN, CLEVIS .25D X 2.25L, ZNC PLTG,QTY-9</v>
          </cell>
          <cell r="C26649" t="str">
            <v xml:space="preserve"> </v>
          </cell>
        </row>
        <row r="26650">
          <cell r="A26650" t="str">
            <v>10151856-SP</v>
          </cell>
          <cell r="B26650" t="str">
            <v>WASHER, ID6mm,100/PKG</v>
          </cell>
          <cell r="C26650" t="str">
            <v xml:space="preserve"> </v>
          </cell>
        </row>
        <row r="26651">
          <cell r="A26651" t="str">
            <v>10159274-SP</v>
          </cell>
          <cell r="B26651" t="str">
            <v>WASHER,ID8,OD16,T=1,100/PKG</v>
          </cell>
          <cell r="C26651" t="str">
            <v xml:space="preserve"> </v>
          </cell>
        </row>
        <row r="26652">
          <cell r="A26652" t="str">
            <v>10157979-SP</v>
          </cell>
          <cell r="B26652" t="str">
            <v>SIDE PLATE,50ft WORKMAN RESCUER,2/PKG</v>
          </cell>
          <cell r="C26652" t="str">
            <v xml:space="preserve"> </v>
          </cell>
        </row>
        <row r="26653">
          <cell r="A26653" t="str">
            <v>10157980-SP</v>
          </cell>
          <cell r="B26653" t="str">
            <v>RATCHET BUSHING,WORKMAN RESCUER,10/PKG</v>
          </cell>
          <cell r="C26653" t="str">
            <v xml:space="preserve"> </v>
          </cell>
        </row>
        <row r="26654">
          <cell r="A26654" t="str">
            <v>10157991-SP</v>
          </cell>
          <cell r="B26654" t="str">
            <v>RATCHET,WORKMAN RESCUER,10/PKG</v>
          </cell>
          <cell r="C26654" t="str">
            <v xml:space="preserve"> </v>
          </cell>
        </row>
        <row r="26655">
          <cell r="A26655">
            <v>10151684</v>
          </cell>
          <cell r="B26655" t="str">
            <v>THREAD LOCKER, LOCTITE 263</v>
          </cell>
          <cell r="C26655" t="str">
            <v xml:space="preserve"> </v>
          </cell>
        </row>
        <row r="26656">
          <cell r="A26656">
            <v>10159764</v>
          </cell>
          <cell r="B26656" t="str">
            <v>LABEL,VARIABLE INFO,EN,WORKMAN RESCUER</v>
          </cell>
          <cell r="C26656" t="str">
            <v xml:space="preserve"> </v>
          </cell>
        </row>
        <row r="26657">
          <cell r="A26657" t="str">
            <v>10118891-SP</v>
          </cell>
          <cell r="B26657" t="str">
            <v>SCREW,M3X15,NON-STD HEAD,SUS304,100/PKG</v>
          </cell>
          <cell r="C26657" t="str">
            <v xml:space="preserve"> </v>
          </cell>
        </row>
        <row r="26658">
          <cell r="A26658" t="str">
            <v>10119131-SP</v>
          </cell>
          <cell r="B26658" t="str">
            <v>HOUSING UPPER,30ft,SRL,4/PKG</v>
          </cell>
          <cell r="C26658" t="str">
            <v xml:space="preserve"> </v>
          </cell>
        </row>
        <row r="26659">
          <cell r="A26659" t="str">
            <v>10119132-SP</v>
          </cell>
          <cell r="B26659" t="str">
            <v>HOUSING LOWER,30ft,SRL,4/PKG</v>
          </cell>
          <cell r="C26659" t="str">
            <v xml:space="preserve"> </v>
          </cell>
        </row>
        <row r="26660">
          <cell r="A26660" t="str">
            <v>10119374-SP</v>
          </cell>
          <cell r="B26660" t="str">
            <v>FRAME LOWER,30ft,SRL,1/PKG</v>
          </cell>
          <cell r="C26660" t="str">
            <v xml:space="preserve"> </v>
          </cell>
        </row>
        <row r="26661">
          <cell r="A26661" t="str">
            <v>10119476-SP</v>
          </cell>
          <cell r="B26661" t="str">
            <v>POWER SPRING,30ft,SRL,1/PKG</v>
          </cell>
          <cell r="C26661" t="str">
            <v xml:space="preserve"> </v>
          </cell>
        </row>
        <row r="26662">
          <cell r="A26662" t="str">
            <v>10119477-SP</v>
          </cell>
          <cell r="B26662" t="str">
            <v>Sperrad 30&amp;50ft SRL,1/PKG</v>
          </cell>
          <cell r="C26662" t="str">
            <v xml:space="preserve"> </v>
          </cell>
        </row>
        <row r="26663">
          <cell r="A26663" t="str">
            <v>10119479-SP</v>
          </cell>
          <cell r="B26663" t="str">
            <v>Disc-wear,30FT,SRL,10/PKG</v>
          </cell>
          <cell r="C26663" t="str">
            <v xml:space="preserve"> </v>
          </cell>
        </row>
        <row r="26664">
          <cell r="A26664" t="str">
            <v>10119480-SP</v>
          </cell>
          <cell r="B26664" t="str">
            <v>ADHESIVE DISC-WEAR,30FT,SRL,10/PKG</v>
          </cell>
          <cell r="C26664" t="str">
            <v xml:space="preserve"> </v>
          </cell>
        </row>
        <row r="26665">
          <cell r="A26665" t="str">
            <v>10119483-SP</v>
          </cell>
          <cell r="B26665" t="str">
            <v>PAWL,30&amp;50ft,SRL,10/PKG</v>
          </cell>
          <cell r="C26665" t="str">
            <v xml:space="preserve"> </v>
          </cell>
        </row>
        <row r="26666">
          <cell r="A26666" t="str">
            <v>10119485-SP</v>
          </cell>
          <cell r="B26666" t="str">
            <v>SIDE PLATE,30ft,SRL,2/PKG</v>
          </cell>
          <cell r="C26666" t="str">
            <v xml:space="preserve"> </v>
          </cell>
        </row>
        <row r="26667">
          <cell r="A26667" t="str">
            <v>10119486-SP</v>
          </cell>
          <cell r="B26667" t="str">
            <v>PAWL SPRING,100/PKG</v>
          </cell>
          <cell r="C26667" t="str">
            <v xml:space="preserve"> </v>
          </cell>
        </row>
        <row r="26668">
          <cell r="A26668" t="str">
            <v>10119491-SP</v>
          </cell>
          <cell r="B26668" t="str">
            <v>BUSHING,Shaft,10/PKG</v>
          </cell>
          <cell r="C26668" t="str">
            <v xml:space="preserve"> </v>
          </cell>
        </row>
        <row r="26669">
          <cell r="A26669" t="str">
            <v>10119500-SP</v>
          </cell>
          <cell r="B26669" t="str">
            <v>GALV CABLE SUBASSY,30FT,SRL,5/PKG</v>
          </cell>
          <cell r="C26669" t="str">
            <v xml:space="preserve"> </v>
          </cell>
        </row>
        <row r="26670">
          <cell r="A26670" t="str">
            <v>10119502-SP</v>
          </cell>
          <cell r="B26670" t="str">
            <v>HUB SUBASSY,30FT,SRL,1/PKG</v>
          </cell>
          <cell r="C26670" t="str">
            <v xml:space="preserve"> </v>
          </cell>
        </row>
        <row r="26671">
          <cell r="A26671" t="str">
            <v>10119505-SP</v>
          </cell>
          <cell r="B26671" t="str">
            <v>FRAME UPPER SUBASSY,30FT,SRL,1/PKG</v>
          </cell>
          <cell r="C26671" t="str">
            <v xml:space="preserve"> </v>
          </cell>
        </row>
        <row r="26672">
          <cell r="A26672" t="str">
            <v>10119715-SP</v>
          </cell>
          <cell r="B26672" t="str">
            <v>MSA Logo label,27/PKG</v>
          </cell>
          <cell r="C26672" t="str">
            <v xml:space="preserve"> </v>
          </cell>
        </row>
        <row r="26673">
          <cell r="A26673" t="str">
            <v>10119837-SP</v>
          </cell>
          <cell r="B26673" t="str">
            <v>LOGO LABEL,50FT,SRL,9/PKG</v>
          </cell>
          <cell r="C26673" t="str">
            <v xml:space="preserve"> </v>
          </cell>
        </row>
        <row r="26674">
          <cell r="A26674" t="str">
            <v>10119839-SP</v>
          </cell>
          <cell r="B26674" t="str">
            <v>Retaining Ring,ID 11.1,100/PKG</v>
          </cell>
          <cell r="C26674" t="str">
            <v xml:space="preserve"> </v>
          </cell>
        </row>
        <row r="26675">
          <cell r="A26675" t="str">
            <v>10119840-SP</v>
          </cell>
          <cell r="B26675" t="str">
            <v>PAN SCREW M4X16,SST,NYLOCK,100/PKG</v>
          </cell>
          <cell r="C26675" t="str">
            <v xml:space="preserve"> </v>
          </cell>
        </row>
        <row r="26676">
          <cell r="A26676" t="str">
            <v>10119851-SP</v>
          </cell>
          <cell r="B26676" t="str">
            <v>BUTTON HEAD SCREW M3X6,Zn,NYLOCK,100/PKG</v>
          </cell>
          <cell r="C26676" t="str">
            <v xml:space="preserve"> </v>
          </cell>
        </row>
        <row r="26677">
          <cell r="A26677" t="str">
            <v>10119855-SP</v>
          </cell>
          <cell r="B26677" t="str">
            <v>Disc-wear,50FT,SRL,10/PKG</v>
          </cell>
          <cell r="C26677" t="str">
            <v xml:space="preserve"> </v>
          </cell>
        </row>
        <row r="26678">
          <cell r="A26678" t="str">
            <v>10119857-SP</v>
          </cell>
          <cell r="B26678" t="str">
            <v>HOUSING UPPER,50ft,SRL,7/PKG</v>
          </cell>
          <cell r="C26678" t="str">
            <v xml:space="preserve"> </v>
          </cell>
        </row>
        <row r="26679">
          <cell r="A26679" t="str">
            <v>10119858-SP</v>
          </cell>
          <cell r="B26679" t="str">
            <v>HOUSING LOWER,50ft,SRL,7/PKG</v>
          </cell>
          <cell r="C26679" t="str">
            <v xml:space="preserve"> </v>
          </cell>
        </row>
        <row r="26680">
          <cell r="A26680" t="str">
            <v>10119859-SP</v>
          </cell>
          <cell r="B26680" t="str">
            <v>POWER SPRING,50ft,SRL,1/PKG</v>
          </cell>
          <cell r="C26680" t="str">
            <v xml:space="preserve"> </v>
          </cell>
        </row>
        <row r="26681">
          <cell r="A26681" t="str">
            <v>10119860-SP</v>
          </cell>
          <cell r="B26681" t="str">
            <v>FRAME LOWER,50ft,SRL,1/PKG</v>
          </cell>
          <cell r="C26681" t="str">
            <v xml:space="preserve"> </v>
          </cell>
        </row>
        <row r="26682">
          <cell r="A26682" t="str">
            <v>10119862-SP</v>
          </cell>
          <cell r="B26682" t="str">
            <v>SIDE PLATE,50ft,SRL,2/PKG</v>
          </cell>
          <cell r="C26682" t="str">
            <v xml:space="preserve"> </v>
          </cell>
        </row>
        <row r="26683">
          <cell r="A26683" t="str">
            <v>10119865-SP</v>
          </cell>
          <cell r="B26683" t="str">
            <v>GALV CABLE SUBASSY,50FT,SRL,5/PKG</v>
          </cell>
          <cell r="C26683" t="str">
            <v xml:space="preserve"> </v>
          </cell>
        </row>
        <row r="26684">
          <cell r="A26684" t="str">
            <v>10119869-SP</v>
          </cell>
          <cell r="B26684" t="str">
            <v>FRAME UPPER SUBASSY,50ft,SRL,1/PKG</v>
          </cell>
          <cell r="C26684" t="str">
            <v xml:space="preserve"> </v>
          </cell>
        </row>
        <row r="26685">
          <cell r="A26685" t="str">
            <v>10120349-SP</v>
          </cell>
          <cell r="B26685" t="str">
            <v>NOZZLE RIGHT&amp;LEFT,30FT,SRL 10SET/PKG</v>
          </cell>
          <cell r="C26685" t="str">
            <v xml:space="preserve"> </v>
          </cell>
        </row>
        <row r="26686">
          <cell r="A26686" t="str">
            <v>10121237-SP</v>
          </cell>
          <cell r="B26686" t="str">
            <v>SST CABLE SUBASSY,30FT,SRL,5/PKG</v>
          </cell>
          <cell r="C26686" t="str">
            <v xml:space="preserve"> </v>
          </cell>
        </row>
        <row r="26687">
          <cell r="A26687" t="str">
            <v>10121513-SP</v>
          </cell>
          <cell r="B26687" t="str">
            <v>LOWER LABLE,SRL,INTL,10/PKG</v>
          </cell>
          <cell r="C26687" t="str">
            <v xml:space="preserve"> </v>
          </cell>
        </row>
        <row r="26688">
          <cell r="A26688" t="str">
            <v>10121779-SP</v>
          </cell>
          <cell r="B26688" t="str">
            <v>SST CABLE SUBASSY,50FT,SRL,5/PKG</v>
          </cell>
          <cell r="C26688" t="str">
            <v xml:space="preserve"> </v>
          </cell>
        </row>
        <row r="26689">
          <cell r="A26689" t="str">
            <v>10124070-SP</v>
          </cell>
          <cell r="B26689" t="str">
            <v>CLAMP,30&amp;50FT SRL,10/PKG</v>
          </cell>
          <cell r="C26689" t="str">
            <v xml:space="preserve"> </v>
          </cell>
        </row>
        <row r="26690">
          <cell r="A26690" t="str">
            <v>10124478-SP</v>
          </cell>
          <cell r="B26690" t="str">
            <v>SCREW,M3x10,HEX PAN HEAD,SUS304,100/PKG</v>
          </cell>
          <cell r="C26690" t="str">
            <v xml:space="preserve"> </v>
          </cell>
        </row>
        <row r="26691">
          <cell r="A26691" t="str">
            <v>10126150-SP</v>
          </cell>
          <cell r="B26691" t="str">
            <v>M4X12,SCREW,PAN HEAD,SUS304,100/PKG</v>
          </cell>
          <cell r="C26691" t="str">
            <v xml:space="preserve"> </v>
          </cell>
        </row>
        <row r="26692">
          <cell r="A26692" t="str">
            <v>10127070-SP</v>
          </cell>
          <cell r="B26692" t="str">
            <v>NOZZLE RIGHT&amp;LEFT,50FT,SRL 10SET/PKG</v>
          </cell>
          <cell r="C26692" t="str">
            <v xml:space="preserve"> </v>
          </cell>
        </row>
        <row r="26693">
          <cell r="A26693" t="str">
            <v>10143457-SP</v>
          </cell>
          <cell r="B26693" t="str">
            <v>PILLAR,WINCH,20M,10/PKG</v>
          </cell>
          <cell r="C26693" t="str">
            <v xml:space="preserve"> </v>
          </cell>
        </row>
        <row r="26694">
          <cell r="A26694">
            <v>10143499</v>
          </cell>
          <cell r="B26694" t="str">
            <v>HUB,ALUM,WINCH,20M</v>
          </cell>
          <cell r="C26694" t="str">
            <v xml:space="preserve"> </v>
          </cell>
        </row>
        <row r="26695">
          <cell r="A26695">
            <v>10192644</v>
          </cell>
          <cell r="B26695" t="str">
            <v>Snap,FP5K,5000Lbf,1"Gate,ClearChromate</v>
          </cell>
          <cell r="C26695" t="str">
            <v xml:space="preserve"> </v>
          </cell>
        </row>
        <row r="26696">
          <cell r="A26696" t="str">
            <v>ZG380001</v>
          </cell>
          <cell r="B26696" t="str">
            <v>Labour Charge for Device Systems</v>
          </cell>
          <cell r="C26696" t="str">
            <v xml:space="preserve"> </v>
          </cell>
        </row>
        <row r="26697">
          <cell r="A26697" t="str">
            <v>ZG380005</v>
          </cell>
          <cell r="B26697" t="str">
            <v>Labour Charge for Aeronautic Device Syst</v>
          </cell>
          <cell r="C26697" t="str">
            <v xml:space="preserve"> </v>
          </cell>
        </row>
        <row r="26698">
          <cell r="A26698" t="str">
            <v>A000029</v>
          </cell>
          <cell r="B26698" t="str">
            <v>VISUAL INSPECTION ALWIT SUIT</v>
          </cell>
          <cell r="C26698" t="str">
            <v xml:space="preserve"> </v>
          </cell>
        </row>
        <row r="26699">
          <cell r="A26699" t="str">
            <v>C-251HVE</v>
          </cell>
          <cell r="B26699" t="str">
            <v>HIGH VOLTAGE CHARGER C-251HVE</v>
          </cell>
          <cell r="C26699" t="str">
            <v xml:space="preserve"> </v>
          </cell>
        </row>
        <row r="26700">
          <cell r="A26700" t="str">
            <v>68211-00EUK</v>
          </cell>
          <cell r="B26700" t="str">
            <v>DEMO PRD 6M, RH2 MODEL, LARGE HARNESS</v>
          </cell>
          <cell r="C26700" t="str">
            <v xml:space="preserve"> </v>
          </cell>
        </row>
        <row r="26701">
          <cell r="A26701" t="str">
            <v>62072-00</v>
          </cell>
          <cell r="B26701" t="str">
            <v>CABLE SRL REPL COIL ABSORBER KIT</v>
          </cell>
          <cell r="C26701" t="str">
            <v xml:space="preserve"> </v>
          </cell>
        </row>
        <row r="26702">
          <cell r="A26702" t="str">
            <v>62710-00K3</v>
          </cell>
          <cell r="B26702" t="str">
            <v>10 M LEADING EDGE SRL REPLACEM CASE KIT</v>
          </cell>
          <cell r="C26702" t="str">
            <v xml:space="preserve"> </v>
          </cell>
        </row>
        <row r="26703">
          <cell r="A26703" t="str">
            <v>62707-00K1</v>
          </cell>
          <cell r="B26703" t="str">
            <v>7 M LEADING EDGE SRL REPLACEM CABLE KIT</v>
          </cell>
          <cell r="C26703" t="str">
            <v xml:space="preserve"> </v>
          </cell>
        </row>
        <row r="26704">
          <cell r="A26704" t="str">
            <v>62410-07UK</v>
          </cell>
          <cell r="B26704" t="str">
            <v>10M SRL GALV CABLE ASSEMBLY, KIT</v>
          </cell>
          <cell r="C26704" t="str">
            <v xml:space="preserve"> </v>
          </cell>
        </row>
        <row r="26705">
          <cell r="A26705" t="str">
            <v>62415-07UK</v>
          </cell>
          <cell r="B26705" t="str">
            <v>15M SRL GALV CABLE ASSEMBLY, KIT</v>
          </cell>
          <cell r="C26705" t="str">
            <v xml:space="preserve"> </v>
          </cell>
        </row>
        <row r="26706">
          <cell r="A26706" t="str">
            <v>63206-30</v>
          </cell>
          <cell r="B26706" t="str">
            <v>6M CABLE SRL BRAKE ASSEMBLY</v>
          </cell>
          <cell r="C26706" t="str">
            <v xml:space="preserve"> </v>
          </cell>
        </row>
        <row r="26707">
          <cell r="A26707" t="str">
            <v>62092-00UK</v>
          </cell>
          <cell r="B26707" t="str">
            <v>10M(33') GALV SRL UK LABEL REPL KIT</v>
          </cell>
          <cell r="C26707" t="str">
            <v xml:space="preserve"> </v>
          </cell>
        </row>
        <row r="26708">
          <cell r="A26708" t="str">
            <v>62004-97ER</v>
          </cell>
          <cell r="B26708" t="str">
            <v>WEBBING SRL TECHNICIANS INSTRUCTIONS</v>
          </cell>
          <cell r="C26708" t="str">
            <v xml:space="preserve"> </v>
          </cell>
        </row>
        <row r="26709">
          <cell r="A26709">
            <v>10197662</v>
          </cell>
          <cell r="B26709" t="str">
            <v>Training LTC Personal Rescue Device 4h</v>
          </cell>
          <cell r="C26709" t="str">
            <v xml:space="preserve"> </v>
          </cell>
        </row>
        <row r="26710">
          <cell r="A26710">
            <v>10197664</v>
          </cell>
          <cell r="B26710" t="str">
            <v>Training LTC Cable&amp;Webbing-SRL 4h</v>
          </cell>
          <cell r="C26710" t="str">
            <v xml:space="preserve"> </v>
          </cell>
        </row>
        <row r="26711">
          <cell r="A26711">
            <v>10197665</v>
          </cell>
          <cell r="B26711" t="str">
            <v>Training LTC Sealed-SRL 4h</v>
          </cell>
          <cell r="C26711" t="str">
            <v xml:space="preserve"> </v>
          </cell>
        </row>
        <row r="26712">
          <cell r="A26712">
            <v>10197666</v>
          </cell>
          <cell r="B26712" t="str">
            <v>Training  LTC Sealed, Cable&amp;Webbing-SRL</v>
          </cell>
          <cell r="C26712" t="str">
            <v xml:space="preserve"> </v>
          </cell>
        </row>
        <row r="26713">
          <cell r="A26713" t="str">
            <v>15000-97</v>
          </cell>
          <cell r="B26713" t="str">
            <v>WinGrip Repair and Recert Manual</v>
          </cell>
          <cell r="C26713" t="str">
            <v xml:space="preserve"> </v>
          </cell>
        </row>
        <row r="26714">
          <cell r="A26714" t="str">
            <v>62044-00UK</v>
          </cell>
          <cell r="B26714" t="str">
            <v>3.6M(12') WEB SRL UK LABEL REPL KIT</v>
          </cell>
          <cell r="C26714" t="str">
            <v xml:space="preserve"> </v>
          </cell>
        </row>
        <row r="26715">
          <cell r="A26715" t="str">
            <v>62074-00UK</v>
          </cell>
          <cell r="B26715" t="str">
            <v>7M(23') SS SRL UK CASE &amp; LABEL REPL KIT</v>
          </cell>
          <cell r="C26715" t="str">
            <v xml:space="preserve"> </v>
          </cell>
        </row>
        <row r="26716">
          <cell r="A26716" t="str">
            <v>62710-00K1</v>
          </cell>
          <cell r="B26716" t="str">
            <v>10 m Leading Edge SRL Replacem Cable Kit</v>
          </cell>
          <cell r="C26716" t="str">
            <v xml:space="preserve"> </v>
          </cell>
        </row>
        <row r="26717">
          <cell r="A26717" t="str">
            <v>62710-00K2</v>
          </cell>
          <cell r="B26717" t="str">
            <v>10 m Leading Edge SRL Replacem Label Kit</v>
          </cell>
          <cell r="C26717" t="str">
            <v xml:space="preserve"> </v>
          </cell>
        </row>
        <row r="26718">
          <cell r="A26718" t="str">
            <v>62809-97ER</v>
          </cell>
          <cell r="B26718" t="str">
            <v>SRL Technical Instructions</v>
          </cell>
          <cell r="C26718" t="str">
            <v xml:space="preserve"> </v>
          </cell>
        </row>
        <row r="26719">
          <cell r="A26719" t="str">
            <v>63011-21</v>
          </cell>
          <cell r="B26719" t="str">
            <v>Gen 2 SRL Service Label</v>
          </cell>
          <cell r="C26719" t="str">
            <v xml:space="preserve"> </v>
          </cell>
        </row>
        <row r="26720">
          <cell r="A26720" t="str">
            <v>63011-24</v>
          </cell>
          <cell r="B26720" t="str">
            <v>1.8m Webbing SRL Lifeline Label</v>
          </cell>
          <cell r="C26720" t="str">
            <v xml:space="preserve"> </v>
          </cell>
        </row>
        <row r="26721">
          <cell r="A26721" t="str">
            <v>63013-21</v>
          </cell>
          <cell r="B26721" t="str">
            <v>3m Webbing SRL Service Label</v>
          </cell>
          <cell r="C26721" t="str">
            <v xml:space="preserve"> </v>
          </cell>
        </row>
        <row r="26722">
          <cell r="A26722" t="str">
            <v>63013-24</v>
          </cell>
          <cell r="B26722" t="str">
            <v>3m Webbing SRL Lifeline Label</v>
          </cell>
          <cell r="C26722" t="str">
            <v xml:space="preserve"> </v>
          </cell>
        </row>
        <row r="26723">
          <cell r="A26723" t="str">
            <v>63206-02</v>
          </cell>
          <cell r="B26723" t="str">
            <v>6 m cable SRL lifeline assy (Galv.)</v>
          </cell>
          <cell r="C26723" t="str">
            <v xml:space="preserve"> </v>
          </cell>
        </row>
        <row r="26724">
          <cell r="A26724" t="str">
            <v>L00902-00</v>
          </cell>
          <cell r="B26724" t="str">
            <v>SRL COMBINED RECERTIFICATION TOOLKIT</v>
          </cell>
          <cell r="C26724" t="str">
            <v xml:space="preserve"> </v>
          </cell>
        </row>
        <row r="26725">
          <cell r="A26725" t="str">
            <v>L00903-00</v>
          </cell>
          <cell r="B26725" t="str">
            <v>SRL STANDARD RECERTIFICATION TOOLKIT</v>
          </cell>
          <cell r="C26725" t="str">
            <v xml:space="preserve"> </v>
          </cell>
        </row>
        <row r="26726">
          <cell r="A26726" t="str">
            <v>L00904-00</v>
          </cell>
          <cell r="B26726" t="str">
            <v>SRL SEALED RECERTIFICATION TOOLKIT</v>
          </cell>
          <cell r="C26726" t="str">
            <v xml:space="preserve"> </v>
          </cell>
        </row>
        <row r="26727">
          <cell r="A26727" t="str">
            <v>63206-50</v>
          </cell>
          <cell r="B26727" t="str">
            <v>6m Cable SRL Handle</v>
          </cell>
          <cell r="C26727" t="str">
            <v xml:space="preserve"> </v>
          </cell>
        </row>
        <row r="26728">
          <cell r="A26728" t="str">
            <v>63306-00K2</v>
          </cell>
          <cell r="B26728" t="str">
            <v>SRL S/S Cable Label Kit EU, V-TEC, 6m</v>
          </cell>
          <cell r="C26728" t="str">
            <v xml:space="preserve"> </v>
          </cell>
        </row>
        <row r="26729">
          <cell r="A26729" t="str">
            <v>63306-00K3</v>
          </cell>
          <cell r="B26729" t="str">
            <v>SRL S/S Cable Case Kit EU, V-TEC, 6m</v>
          </cell>
          <cell r="C26729" t="str">
            <v xml:space="preserve"> </v>
          </cell>
        </row>
        <row r="26730">
          <cell r="A26730" t="str">
            <v>63306-02</v>
          </cell>
          <cell r="B26730" t="str">
            <v>6m Cable L/Line S/S</v>
          </cell>
          <cell r="C26730" t="str">
            <v xml:space="preserve"> </v>
          </cell>
        </row>
        <row r="26731">
          <cell r="A26731" t="str">
            <v>63203-24</v>
          </cell>
          <cell r="B26731" t="str">
            <v>3m Cable SRL Lifeline Label</v>
          </cell>
          <cell r="C26731" t="str">
            <v xml:space="preserve"> </v>
          </cell>
        </row>
        <row r="26732">
          <cell r="A26732" t="str">
            <v>63206-00K1</v>
          </cell>
          <cell r="B26732" t="str">
            <v>SRL Absorber kit 6m</v>
          </cell>
          <cell r="C26732" t="str">
            <v xml:space="preserve"> </v>
          </cell>
        </row>
        <row r="26733">
          <cell r="A26733" t="str">
            <v>63206-00K2</v>
          </cell>
          <cell r="B26733" t="str">
            <v>SRL Galv. Cable Label Kit EU, V-TEC, 6m</v>
          </cell>
          <cell r="C26733" t="str">
            <v xml:space="preserve"> </v>
          </cell>
        </row>
        <row r="26734">
          <cell r="A26734" t="str">
            <v>63206-00K3</v>
          </cell>
          <cell r="B26734" t="str">
            <v>SRL Galv. Cable Case Kit EU, V-TEC, 6m</v>
          </cell>
          <cell r="C26734" t="str">
            <v xml:space="preserve"> </v>
          </cell>
        </row>
        <row r="26735">
          <cell r="A26735" t="str">
            <v>62073-00UK</v>
          </cell>
          <cell r="B26735" t="str">
            <v>7M(23') GALV SRL UK LABEL REPL KIT</v>
          </cell>
          <cell r="C26735" t="str">
            <v xml:space="preserve"> </v>
          </cell>
        </row>
        <row r="26736">
          <cell r="A26736" t="str">
            <v>62075-00UK</v>
          </cell>
          <cell r="B26736" t="str">
            <v>7M(23') WEB SRL CASE &amp; LABEL REPL KIT</v>
          </cell>
          <cell r="C26736" t="str">
            <v xml:space="preserve"> </v>
          </cell>
        </row>
        <row r="26737">
          <cell r="A26737" t="str">
            <v>62078-00UK</v>
          </cell>
          <cell r="B26737" t="str">
            <v>7M(23') WEBBING SRL UK LABEL REPL KIT</v>
          </cell>
          <cell r="C26737" t="str">
            <v xml:space="preserve"> </v>
          </cell>
        </row>
        <row r="26738">
          <cell r="A26738" t="str">
            <v>62079-00UK</v>
          </cell>
          <cell r="B26738" t="str">
            <v>7M(23') SS SRL UK LABEL REPL KIT</v>
          </cell>
          <cell r="C26738" t="str">
            <v xml:space="preserve"> </v>
          </cell>
        </row>
        <row r="26739">
          <cell r="A26739" t="str">
            <v>62094-00UK</v>
          </cell>
          <cell r="B26739" t="str">
            <v>10M(33') SS SRL CASE &amp; UK LBL REPL KIT</v>
          </cell>
          <cell r="C26739" t="str">
            <v xml:space="preserve"> </v>
          </cell>
        </row>
        <row r="26740">
          <cell r="A26740" t="str">
            <v>62099-00UK</v>
          </cell>
          <cell r="B26740" t="str">
            <v>10M(33') SS SRL UK LABEL REPL KIT</v>
          </cell>
          <cell r="C26740" t="str">
            <v xml:space="preserve"> </v>
          </cell>
        </row>
        <row r="26741">
          <cell r="A26741" t="str">
            <v>62101-00UK</v>
          </cell>
          <cell r="B26741" t="str">
            <v>10M(33') GALV SRL CASE &amp; UK LBL REPL KIT</v>
          </cell>
          <cell r="C26741" t="str">
            <v xml:space="preserve"> </v>
          </cell>
        </row>
        <row r="26742">
          <cell r="A26742" t="str">
            <v>62151-00UK</v>
          </cell>
          <cell r="B26742" t="str">
            <v>15M(50') GALV SRL CASE &amp; UK LBL REPL KIT</v>
          </cell>
          <cell r="C26742" t="str">
            <v xml:space="preserve"> </v>
          </cell>
        </row>
        <row r="26743">
          <cell r="A26743" t="str">
            <v>62154-00UK</v>
          </cell>
          <cell r="B26743" t="str">
            <v>15M(50') SS SRL CASE &amp; UK LBL REPL KIT</v>
          </cell>
          <cell r="C26743" t="str">
            <v xml:space="preserve"> </v>
          </cell>
        </row>
        <row r="26744">
          <cell r="A26744" t="str">
            <v>62159-00UK</v>
          </cell>
          <cell r="B26744" t="str">
            <v>15M(50') SS SRL UK LABEL REPL KIT</v>
          </cell>
          <cell r="C26744" t="str">
            <v xml:space="preserve"> </v>
          </cell>
        </row>
        <row r="26745">
          <cell r="A26745" t="str">
            <v>62207-20UK</v>
          </cell>
          <cell r="B26745" t="str">
            <v>7m SRL S/Steel Cable Assembly, Kit</v>
          </cell>
          <cell r="C26745" t="str">
            <v xml:space="preserve"> </v>
          </cell>
        </row>
        <row r="26746">
          <cell r="A26746" t="str">
            <v>62207-97ER</v>
          </cell>
          <cell r="B26746" t="str">
            <v>Cable SRL Technicians Instructions</v>
          </cell>
          <cell r="C26746" t="str">
            <v xml:space="preserve"> </v>
          </cell>
        </row>
        <row r="26747">
          <cell r="A26747" t="str">
            <v>62210-08UK</v>
          </cell>
          <cell r="B26747" t="str">
            <v>10m SRL S/Steel Cable Assembly, Kit</v>
          </cell>
          <cell r="C26747" t="str">
            <v xml:space="preserve"> </v>
          </cell>
        </row>
        <row r="26748">
          <cell r="A26748" t="str">
            <v>62215-07UK</v>
          </cell>
          <cell r="B26748" t="str">
            <v>15m SRL S/Steel Cable Assembly, Kit</v>
          </cell>
          <cell r="C26748" t="str">
            <v xml:space="preserve"> </v>
          </cell>
        </row>
        <row r="26749">
          <cell r="A26749" t="str">
            <v>62407-20UK</v>
          </cell>
          <cell r="B26749" t="str">
            <v>7m SRL Galv Cable Assembly, Kit</v>
          </cell>
          <cell r="C26749" t="str">
            <v xml:space="preserve"> </v>
          </cell>
        </row>
        <row r="26750">
          <cell r="A26750" t="str">
            <v>62705-00K1</v>
          </cell>
          <cell r="B26750" t="str">
            <v>5 m Leading Edge SRL Replacem Cable Kit</v>
          </cell>
          <cell r="C26750" t="str">
            <v xml:space="preserve"> </v>
          </cell>
        </row>
        <row r="26751">
          <cell r="A26751" t="str">
            <v>62705-00K2</v>
          </cell>
          <cell r="B26751" t="str">
            <v>5 m Leading Edge SRL Replacem Label Kit</v>
          </cell>
          <cell r="C26751" t="str">
            <v xml:space="preserve"> </v>
          </cell>
        </row>
        <row r="26752">
          <cell r="A26752" t="str">
            <v>62705-00K3</v>
          </cell>
          <cell r="B26752" t="str">
            <v>5 m Leading Edge SRL Replacem Case Kit</v>
          </cell>
          <cell r="C26752" t="str">
            <v xml:space="preserve"> </v>
          </cell>
        </row>
        <row r="26753">
          <cell r="A26753" t="str">
            <v>62707-00K2</v>
          </cell>
          <cell r="B26753" t="str">
            <v>7 m Leading Edge SRL Replacem Label Kit</v>
          </cell>
          <cell r="C26753" t="str">
            <v xml:space="preserve"> </v>
          </cell>
        </row>
        <row r="26754">
          <cell r="A26754" t="str">
            <v>62707-00K3</v>
          </cell>
          <cell r="B26754" t="str">
            <v>7 m Leading Edge SRL Replacem Case Kit</v>
          </cell>
          <cell r="C26754" t="str">
            <v xml:space="preserve"> </v>
          </cell>
        </row>
        <row r="26755">
          <cell r="A26755" t="str">
            <v>62809-00K1</v>
          </cell>
          <cell r="B26755" t="str">
            <v>30'(9M) SEALED SRL GALV CAB REPL KIT</v>
          </cell>
          <cell r="C26755" t="str">
            <v xml:space="preserve"> </v>
          </cell>
        </row>
        <row r="26756">
          <cell r="A26756" t="str">
            <v>62809-00K2</v>
          </cell>
          <cell r="B26756" t="str">
            <v>30'(9M) SEALED SRL ATTACHMENT POINT KIT</v>
          </cell>
          <cell r="C26756" t="str">
            <v xml:space="preserve"> </v>
          </cell>
        </row>
        <row r="26757">
          <cell r="A26757" t="str">
            <v>62809-00K3</v>
          </cell>
          <cell r="B26757" t="str">
            <v>30'(9M) SEALED SRL COIL ABSORBER KIT</v>
          </cell>
          <cell r="C26757" t="str">
            <v xml:space="preserve"> </v>
          </cell>
        </row>
        <row r="26758">
          <cell r="A26758" t="str">
            <v>62810-00K1</v>
          </cell>
          <cell r="B26758" t="str">
            <v>30'(9M) SEALED 3/16 SS CABLE KIT</v>
          </cell>
          <cell r="C26758" t="str">
            <v xml:space="preserve"> </v>
          </cell>
        </row>
        <row r="26759">
          <cell r="A26759" t="str">
            <v>62815-00K1</v>
          </cell>
          <cell r="B26759" t="str">
            <v>50'(15M) SEALED SRL GALV CAB REPL KIT</v>
          </cell>
          <cell r="C26759" t="str">
            <v xml:space="preserve"> </v>
          </cell>
        </row>
        <row r="26760">
          <cell r="A26760" t="str">
            <v>62815-00K2</v>
          </cell>
          <cell r="B26760" t="str">
            <v>50',85',130' SEALED SRL ATTACH POINT KI</v>
          </cell>
          <cell r="C26760" t="str">
            <v xml:space="preserve"> </v>
          </cell>
        </row>
        <row r="26761">
          <cell r="A26761" t="str">
            <v>62815-00K3</v>
          </cell>
          <cell r="B26761" t="str">
            <v>50'(15M) SEALED SRL COIL ABSORBER KIT</v>
          </cell>
          <cell r="C26761" t="str">
            <v xml:space="preserve"> </v>
          </cell>
        </row>
        <row r="26762">
          <cell r="A26762" t="str">
            <v>62816-00K1</v>
          </cell>
          <cell r="B26762" t="str">
            <v>50'(15M) SEALED SRL SS CAB REPL KIT</v>
          </cell>
          <cell r="C26762" t="str">
            <v xml:space="preserve"> </v>
          </cell>
        </row>
        <row r="26763">
          <cell r="A26763" t="str">
            <v>62825-00K1</v>
          </cell>
          <cell r="B26763" t="str">
            <v>85'(25M) SEALED SRL GALV CAB REPL KIT</v>
          </cell>
          <cell r="C26763" t="str">
            <v xml:space="preserve"> </v>
          </cell>
        </row>
        <row r="26764">
          <cell r="A26764" t="str">
            <v>62825-00K2</v>
          </cell>
          <cell r="B26764" t="str">
            <v>85'(25M) SEALED SRL ATTACHEMENT POINT</v>
          </cell>
          <cell r="C26764" t="str">
            <v xml:space="preserve"> </v>
          </cell>
        </row>
        <row r="26765">
          <cell r="A26765" t="str">
            <v>62825-00K3</v>
          </cell>
          <cell r="B26765" t="str">
            <v>85'(25M) SEALED SRL COIL ABSORBER KIT</v>
          </cell>
          <cell r="C26765" t="str">
            <v xml:space="preserve"> </v>
          </cell>
        </row>
        <row r="26766">
          <cell r="A26766" t="str">
            <v>62826-00K1</v>
          </cell>
          <cell r="B26766" t="str">
            <v>85'(25M) SEALED SRL SS CABLE KIT</v>
          </cell>
          <cell r="C26766" t="str">
            <v xml:space="preserve"> </v>
          </cell>
        </row>
        <row r="26767">
          <cell r="A26767" t="str">
            <v>62840-00K1</v>
          </cell>
          <cell r="B26767" t="str">
            <v>130'(40M) SEALED SRL GALV CAB REPL KIT</v>
          </cell>
          <cell r="C26767" t="str">
            <v xml:space="preserve"> </v>
          </cell>
        </row>
        <row r="26768">
          <cell r="A26768" t="str">
            <v>62840-00K2</v>
          </cell>
          <cell r="B26768" t="str">
            <v>130'(40M) SEALED SRL ATTACHMENT POINT</v>
          </cell>
          <cell r="C26768" t="str">
            <v xml:space="preserve"> </v>
          </cell>
        </row>
        <row r="26769">
          <cell r="A26769" t="str">
            <v>62840-00K3</v>
          </cell>
          <cell r="B26769" t="str">
            <v>Absorbedor SRL 40m</v>
          </cell>
          <cell r="C26769" t="str">
            <v xml:space="preserve"> </v>
          </cell>
        </row>
        <row r="26770">
          <cell r="A26770" t="str">
            <v>62841-00K1</v>
          </cell>
          <cell r="B26770" t="str">
            <v>130'(40M) SEALED SRL SS CAB REPL KIT</v>
          </cell>
          <cell r="C26770" t="str">
            <v xml:space="preserve"> </v>
          </cell>
        </row>
        <row r="26771">
          <cell r="A26771" t="str">
            <v>62897-00</v>
          </cell>
          <cell r="B26771" t="str">
            <v>DAVIT EXT OFFSET SS SRL POST 252MM</v>
          </cell>
          <cell r="C26771" t="str">
            <v xml:space="preserve"> </v>
          </cell>
        </row>
        <row r="26772">
          <cell r="A26772" t="str">
            <v>68211-00EUP</v>
          </cell>
          <cell r="B26772" t="str">
            <v>Demo PRD 6m, RH3 Model, Large Harness</v>
          </cell>
          <cell r="C26772" t="str">
            <v xml:space="preserve"> </v>
          </cell>
        </row>
        <row r="26773">
          <cell r="A26773" t="str">
            <v>ZG370009</v>
          </cell>
          <cell r="B26773" t="str">
            <v>Labour Charge for Aeronautic Helmets</v>
          </cell>
          <cell r="C26773" t="str">
            <v xml:space="preserve"> </v>
          </cell>
        </row>
        <row r="26774">
          <cell r="A26774" t="str">
            <v>SXI799810</v>
          </cell>
          <cell r="B26774" t="str">
            <v>KIT:HANDHELD UNIT, SAFEYE 700 SERIES</v>
          </cell>
          <cell r="C26774" t="str">
            <v xml:space="preserve"> </v>
          </cell>
        </row>
        <row r="26775">
          <cell r="A26775" t="str">
            <v>SXI799247-1</v>
          </cell>
          <cell r="B26775" t="str">
            <v>KIT:COMMISSIONING,SAFEYE,1.8-4.5 LEL*M</v>
          </cell>
          <cell r="C26775" t="str">
            <v xml:space="preserve"> </v>
          </cell>
        </row>
        <row r="26776">
          <cell r="A26776" t="str">
            <v>OPIR5-1111214221</v>
          </cell>
          <cell r="B26776" t="str">
            <v>OPIR5 c/w alarm relays,1.25mA Hart,5-30m</v>
          </cell>
          <cell r="C26776" t="str">
            <v xml:space="preserve"> </v>
          </cell>
        </row>
        <row r="26777">
          <cell r="A26777" t="str">
            <v>M0027612</v>
          </cell>
          <cell r="B26777" t="str">
            <v>O2 GP SENSING HEAD-'13</v>
          </cell>
          <cell r="C26777" t="str">
            <v xml:space="preserve"> </v>
          </cell>
        </row>
        <row r="26778">
          <cell r="A26778" t="str">
            <v>M0027417</v>
          </cell>
          <cell r="B26778" t="str">
            <v>SOUNDER DB3 24VCC\IP65\EX\1X20</v>
          </cell>
          <cell r="C26778" t="str">
            <v xml:space="preserve"> </v>
          </cell>
        </row>
        <row r="26779">
          <cell r="A26779" t="str">
            <v>M0027416</v>
          </cell>
          <cell r="B26779" t="str">
            <v>BEACON XENON YELLOW\24VDC\1XM20\SM87</v>
          </cell>
          <cell r="C26779" t="str">
            <v xml:space="preserve"> </v>
          </cell>
        </row>
        <row r="26780">
          <cell r="A26780" t="str">
            <v>M0027415</v>
          </cell>
          <cell r="B26780" t="str">
            <v>BEACON XENON BLUE\24VDC\1XM20\SM87</v>
          </cell>
          <cell r="C26780" t="str">
            <v xml:space="preserve"> </v>
          </cell>
        </row>
        <row r="26781">
          <cell r="A26781" t="str">
            <v>M0027414</v>
          </cell>
          <cell r="B26781" t="str">
            <v>BEACON XENON RED\24VDC\1XM20\SM87</v>
          </cell>
          <cell r="C26781" t="str">
            <v xml:space="preserve"> </v>
          </cell>
        </row>
        <row r="26782">
          <cell r="A26782" t="str">
            <v>M0027294</v>
          </cell>
          <cell r="B26782" t="str">
            <v>BEACON XENON RED\24VDC\ATEX\GOST\SM87</v>
          </cell>
          <cell r="C26782" t="str">
            <v xml:space="preserve"> </v>
          </cell>
        </row>
        <row r="26783">
          <cell r="A26783" t="str">
            <v>M0026795</v>
          </cell>
          <cell r="B26783" t="str">
            <v>FILTER CATRIGE 40MM FTI</v>
          </cell>
          <cell r="C26783" t="str">
            <v xml:space="preserve"> </v>
          </cell>
        </row>
        <row r="26784">
          <cell r="A26784" t="str">
            <v>M0026792</v>
          </cell>
          <cell r="B26784" t="str">
            <v>FILTER CATRIGE 56MM FTI</v>
          </cell>
          <cell r="C26784" t="str">
            <v xml:space="preserve"> </v>
          </cell>
        </row>
        <row r="26785">
          <cell r="A26785" t="str">
            <v>M0026374</v>
          </cell>
          <cell r="B26785" t="str">
            <v>FRONT PANEL  DISPLAY FOR 9020-4 REV. 3</v>
          </cell>
          <cell r="C26785" t="str">
            <v xml:space="preserve"> </v>
          </cell>
        </row>
        <row r="26786">
          <cell r="A26786" t="str">
            <v>M0025837</v>
          </cell>
          <cell r="B26786" t="str">
            <v>BULB XENOFLASH FOR EVA</v>
          </cell>
          <cell r="C26786" t="str">
            <v xml:space="preserve"> </v>
          </cell>
        </row>
        <row r="26787">
          <cell r="A26787" t="str">
            <v>M0025788</v>
          </cell>
          <cell r="B26787" t="str">
            <v>POWER SUPPLY 230-24-500W\DIN\ADVEL</v>
          </cell>
          <cell r="C26787" t="str">
            <v xml:space="preserve"> </v>
          </cell>
        </row>
        <row r="26788">
          <cell r="A26788" t="str">
            <v>M0025577</v>
          </cell>
          <cell r="B26788" t="str">
            <v>ULTIMA X-IR SENSOR REPL.</v>
          </cell>
          <cell r="C26788" t="str">
            <v xml:space="preserve"> </v>
          </cell>
        </row>
        <row r="26789">
          <cell r="A26789" t="str">
            <v>M0025121</v>
          </cell>
          <cell r="B26789" t="str">
            <v>CONVEYOR CONE FOR CATALITIC SENSOR</v>
          </cell>
          <cell r="C26789" t="str">
            <v xml:space="preserve"> </v>
          </cell>
        </row>
        <row r="26790">
          <cell r="A26790" t="str">
            <v>M0024908</v>
          </cell>
          <cell r="B26790" t="str">
            <v>BEACON XENON RED\24VDC\2XM20\XB12</v>
          </cell>
          <cell r="C26790" t="str">
            <v xml:space="preserve"> </v>
          </cell>
        </row>
        <row r="26791">
          <cell r="A26791" t="str">
            <v>M0024670</v>
          </cell>
          <cell r="B26791" t="str">
            <v>BULB LAMP\220VAC\OVOLUX</v>
          </cell>
          <cell r="C26791" t="str">
            <v xml:space="preserve"> </v>
          </cell>
        </row>
        <row r="26792">
          <cell r="A26792" t="str">
            <v>M0024508</v>
          </cell>
          <cell r="B26792" t="str">
            <v>POLE SUPPORT Ø50mm FOR ULTIMA\SHARPEYE</v>
          </cell>
          <cell r="C26792" t="str">
            <v xml:space="preserve"> </v>
          </cell>
        </row>
        <row r="26793">
          <cell r="A26793" t="str">
            <v>M0024323</v>
          </cell>
          <cell r="B26793" t="str">
            <v>1 IN\SAMPLING SYS.0-2,5L\KIT</v>
          </cell>
          <cell r="C26793" t="str">
            <v xml:space="preserve"> </v>
          </cell>
        </row>
        <row r="26794">
          <cell r="A26794" t="str">
            <v>M0024065</v>
          </cell>
          <cell r="B26794" t="str">
            <v>6A-230VAC\POWER SUPPLY FILTER</v>
          </cell>
          <cell r="C26794" t="str">
            <v xml:space="preserve"> </v>
          </cell>
        </row>
        <row r="26795">
          <cell r="A26795" t="str">
            <v>M0023423</v>
          </cell>
          <cell r="B26795" t="str">
            <v>AIR PRESSURE REDUCER\SS.</v>
          </cell>
          <cell r="C26795" t="str">
            <v xml:space="preserve"> </v>
          </cell>
        </row>
        <row r="26796">
          <cell r="A26796" t="str">
            <v>M0019268</v>
          </cell>
          <cell r="B26796" t="str">
            <v>RED FLASHIG LAMP ATEX 115Vac MODEL EVA50</v>
          </cell>
          <cell r="C26796" t="str">
            <v xml:space="preserve"> </v>
          </cell>
        </row>
        <row r="26797">
          <cell r="A26797" t="str">
            <v>M0019266</v>
          </cell>
          <cell r="B26797" t="str">
            <v>YELLOW FLAS LAMP ATEX 115Vac MODEL EVA50</v>
          </cell>
          <cell r="C26797" t="str">
            <v xml:space="preserve"> </v>
          </cell>
        </row>
        <row r="26798">
          <cell r="A26798" t="str">
            <v>M0019261</v>
          </cell>
          <cell r="B26798" t="str">
            <v>MAC EX MOD.900916NA</v>
          </cell>
          <cell r="C26798" t="str">
            <v xml:space="preserve"> </v>
          </cell>
        </row>
        <row r="26799">
          <cell r="A26799" t="str">
            <v>M0018450</v>
          </cell>
          <cell r="B26799" t="str">
            <v>AIR PRESSURE REDUCER</v>
          </cell>
          <cell r="C26799" t="str">
            <v xml:space="preserve"> </v>
          </cell>
        </row>
        <row r="26800">
          <cell r="A26800" t="str">
            <v>M0018316</v>
          </cell>
          <cell r="B26800" t="str">
            <v>POMP WISA 113.009.503.1/105</v>
          </cell>
          <cell r="C26800" t="str">
            <v xml:space="preserve"> </v>
          </cell>
        </row>
        <row r="26801">
          <cell r="A26801" t="str">
            <v>M0017446</v>
          </cell>
          <cell r="B26801" t="str">
            <v>SOUNDER ETH12MD 230VAC\IP65\EX</v>
          </cell>
          <cell r="C26801" t="str">
            <v xml:space="preserve"> </v>
          </cell>
        </row>
        <row r="26802">
          <cell r="A26802" t="str">
            <v>M0015367</v>
          </cell>
          <cell r="B26802" t="str">
            <v>SAMPLING EJECTOR IN SS.</v>
          </cell>
          <cell r="C26802" t="str">
            <v xml:space="preserve"> </v>
          </cell>
        </row>
        <row r="26803">
          <cell r="A26803" t="str">
            <v>GAORS142EX</v>
          </cell>
          <cell r="B26803" t="str">
            <v>SMOKE DETECTOR ORS142EX OPTIQUE</v>
          </cell>
          <cell r="C26803" t="str">
            <v xml:space="preserve"> </v>
          </cell>
        </row>
        <row r="26804">
          <cell r="A26804" t="str">
            <v>GAF07SAV03</v>
          </cell>
          <cell r="B26804" t="str">
            <v>PAQUET DE 20 FILTRES 805 ST</v>
          </cell>
          <cell r="C26804" t="str">
            <v xml:space="preserve"> </v>
          </cell>
        </row>
        <row r="26805">
          <cell r="A26805" t="str">
            <v>GAF0710600135</v>
          </cell>
          <cell r="B26805" t="str">
            <v>ELECTROVANNE 2/2 DIA 3MM LAI 2</v>
          </cell>
          <cell r="C26805" t="str">
            <v xml:space="preserve"> </v>
          </cell>
        </row>
        <row r="26806">
          <cell r="A26806" t="str">
            <v>GADX2710CX1AB</v>
          </cell>
          <cell r="B26806" t="str">
            <v>FENWALL EPHD 88°C ATEX PE ADE4F ET BRIDE</v>
          </cell>
          <cell r="C26806" t="str">
            <v xml:space="preserve"> </v>
          </cell>
        </row>
        <row r="26807">
          <cell r="A26807" t="str">
            <v>GA90F0096</v>
          </cell>
          <cell r="B26807" t="str">
            <v>FILTERELEMENT</v>
          </cell>
          <cell r="C26807" t="str">
            <v xml:space="preserve"> </v>
          </cell>
        </row>
        <row r="26808">
          <cell r="A26808" t="str">
            <v>GA907WBR24VERT</v>
          </cell>
          <cell r="B26808" t="str">
            <v>FEU A ECLAT WBR VERT 24 VCC</v>
          </cell>
          <cell r="C26808" t="str">
            <v xml:space="preserve"> </v>
          </cell>
        </row>
        <row r="26809">
          <cell r="A26809" t="str">
            <v>GA907WBR24R</v>
          </cell>
          <cell r="B26809" t="str">
            <v>FEU A ECLAT WBR ROUGE 24 VDC</v>
          </cell>
          <cell r="C26809" t="str">
            <v xml:space="preserve"> </v>
          </cell>
        </row>
        <row r="26810">
          <cell r="A26810" t="str">
            <v>GA907WBR12R</v>
          </cell>
          <cell r="B26810" t="str">
            <v>FEU A ECLAT WBR ROUGE 5 JOULES</v>
          </cell>
          <cell r="C26810" t="str">
            <v xml:space="preserve"> </v>
          </cell>
        </row>
        <row r="26811">
          <cell r="A26811" t="str">
            <v>GA907VOEXSOCLE</v>
          </cell>
          <cell r="B26811" t="str">
            <v>DETECTEUR OPTIQUE VOEX SOCLE</v>
          </cell>
          <cell r="C26811" t="str">
            <v xml:space="preserve"> </v>
          </cell>
        </row>
        <row r="26812">
          <cell r="A26812" t="str">
            <v>GA907TOUCHCTP</v>
          </cell>
          <cell r="B26812" t="str">
            <v>TOUCHE POUR CLAVIER CENTRALPAR</v>
          </cell>
          <cell r="C26812" t="str">
            <v xml:space="preserve"> </v>
          </cell>
        </row>
        <row r="26813">
          <cell r="A26813" t="str">
            <v>GA907TL1212303</v>
          </cell>
          <cell r="B26813" t="str">
            <v>TONAFLASH 121 DB 230 VAC ROUGE</v>
          </cell>
          <cell r="C26813" t="str">
            <v xml:space="preserve"> </v>
          </cell>
        </row>
        <row r="26814">
          <cell r="A26814" t="str">
            <v>GA907TL112R</v>
          </cell>
          <cell r="B26814" t="str">
            <v>TONAFLASH 112 DB 24VCC ROUGE 5J</v>
          </cell>
          <cell r="C26814" t="str">
            <v xml:space="preserve"> </v>
          </cell>
        </row>
        <row r="26815">
          <cell r="A26815" t="str">
            <v>GA907TL112J</v>
          </cell>
          <cell r="B26815" t="str">
            <v>TONAFLASH 112 DB 24VCC JAUNE 5J</v>
          </cell>
          <cell r="C26815" t="str">
            <v xml:space="preserve"> </v>
          </cell>
        </row>
        <row r="26816">
          <cell r="A26816" t="str">
            <v>GA907TL110R</v>
          </cell>
          <cell r="B26816" t="str">
            <v>TONAFLASH 110 DB 230 VAC ROUGE</v>
          </cell>
          <cell r="C26816" t="str">
            <v xml:space="preserve"> </v>
          </cell>
        </row>
        <row r="26817">
          <cell r="A26817" t="str">
            <v>GA907TL105NISC</v>
          </cell>
          <cell r="B26817" t="str">
            <v>COMBINE TL 105 N IS C</v>
          </cell>
          <cell r="C26817" t="str">
            <v xml:space="preserve"> </v>
          </cell>
        </row>
        <row r="26818">
          <cell r="A26818" t="str">
            <v>GA907TL101</v>
          </cell>
          <cell r="B26818" t="str">
            <v>FEU FLASH ORANGE 24 VCC</v>
          </cell>
          <cell r="C26818" t="str">
            <v xml:space="preserve"> </v>
          </cell>
        </row>
        <row r="26819">
          <cell r="A26819" t="str">
            <v>GA907TL100R24</v>
          </cell>
          <cell r="B26819" t="str">
            <v>TONAFLASH ROUGE 24 VCC - 100 DB</v>
          </cell>
          <cell r="C26819" t="str">
            <v xml:space="preserve"> </v>
          </cell>
        </row>
        <row r="26820">
          <cell r="A26820" t="str">
            <v>GA907TL100R</v>
          </cell>
          <cell r="B26820" t="str">
            <v>TONAFLASH ROUGE 230 VAC - 100 DB</v>
          </cell>
          <cell r="C26820" t="str">
            <v xml:space="preserve"> </v>
          </cell>
        </row>
        <row r="26821">
          <cell r="A26821" t="str">
            <v>GA907TEFLON6X8</v>
          </cell>
          <cell r="B26821" t="str">
            <v>TUBE TEFLON 6 X 8   LE M</v>
          </cell>
          <cell r="C26821" t="str">
            <v xml:space="preserve"> </v>
          </cell>
        </row>
        <row r="26822">
          <cell r="A26822" t="str">
            <v>GA907T120</v>
          </cell>
          <cell r="B26822" t="str">
            <v>SIRENE T120 - 230 VAC</v>
          </cell>
          <cell r="C26822" t="str">
            <v xml:space="preserve"> </v>
          </cell>
        </row>
        <row r="26823">
          <cell r="A26823" t="str">
            <v>GA907T105230</v>
          </cell>
          <cell r="B26823" t="str">
            <v>SIRENE T105 N 230 V</v>
          </cell>
          <cell r="C26823" t="str">
            <v xml:space="preserve"> </v>
          </cell>
        </row>
        <row r="26824">
          <cell r="A26824" t="str">
            <v>GA907T10024VDC</v>
          </cell>
          <cell r="B26824" t="str">
            <v>SIRENE T100 24</v>
          </cell>
          <cell r="C26824" t="str">
            <v xml:space="preserve"> </v>
          </cell>
        </row>
        <row r="26825">
          <cell r="A26825" t="str">
            <v>GA907SO800018</v>
          </cell>
          <cell r="B26825" t="str">
            <v>BAGUE DE SERRAGE SO 8001-8</v>
          </cell>
          <cell r="C26825" t="str">
            <v xml:space="preserve"> </v>
          </cell>
        </row>
        <row r="26826">
          <cell r="A26826" t="str">
            <v>GA907SL5</v>
          </cell>
          <cell r="B26826" t="str">
            <v>ACCESS LAMP ATEX SL5 24VDC RED/GREEN</v>
          </cell>
          <cell r="C26826" t="str">
            <v xml:space="preserve"> </v>
          </cell>
        </row>
        <row r="26827">
          <cell r="A26827" t="str">
            <v>GA907SCM8316</v>
          </cell>
          <cell r="B26827" t="str">
            <v>RACCORD INOX UNION EGAL DROIT 8 MM OD</v>
          </cell>
          <cell r="C26827" t="str">
            <v xml:space="preserve"> </v>
          </cell>
        </row>
        <row r="26828">
          <cell r="A26828" t="str">
            <v>GA907PVA1260249</v>
          </cell>
          <cell r="B26828" t="str">
            <v>SIRENE PAV 126</v>
          </cell>
          <cell r="C26828" t="str">
            <v xml:space="preserve"> </v>
          </cell>
        </row>
        <row r="26829">
          <cell r="A26829" t="str">
            <v>GA907PROTEFILT</v>
          </cell>
          <cell r="B26829" t="str">
            <v>PROTECTION MECANIQUE FILTRE PA</v>
          </cell>
          <cell r="C26829" t="str">
            <v xml:space="preserve"> </v>
          </cell>
        </row>
        <row r="26830">
          <cell r="A26830" t="str">
            <v>GA907PMF101085</v>
          </cell>
          <cell r="B26830" t="str">
            <v>POMPE A MEMBRANE 230/50+T</v>
          </cell>
          <cell r="C26830" t="str">
            <v xml:space="preserve"> </v>
          </cell>
        </row>
        <row r="26831">
          <cell r="A26831" t="str">
            <v>GA907PLAQUE47K</v>
          </cell>
          <cell r="B26831" t="str">
            <v>PLAQUE ADAPTATION SERIES 47K/E1</v>
          </cell>
          <cell r="C26831" t="str">
            <v xml:space="preserve"> </v>
          </cell>
        </row>
        <row r="26832">
          <cell r="A26832" t="str">
            <v>GA907PB2010230V</v>
          </cell>
          <cell r="B26832" t="str">
            <v>LAMPE A ECLAIRS PB 2010 10 JOU 230 V ROU</v>
          </cell>
          <cell r="C26832" t="str">
            <v xml:space="preserve"> </v>
          </cell>
        </row>
        <row r="26833">
          <cell r="A26833" t="str">
            <v>GA907PB2005VERT</v>
          </cell>
          <cell r="B26833" t="str">
            <v>FEU A ECLAIRS VERT 24 VCC 5 J</v>
          </cell>
          <cell r="C26833" t="str">
            <v xml:space="preserve"> </v>
          </cell>
        </row>
        <row r="26834">
          <cell r="A26834" t="str">
            <v>GA907PB2005ORAN</v>
          </cell>
          <cell r="B26834" t="str">
            <v>FEU A ECLAIRS ORANG 24 VDC 5 J</v>
          </cell>
          <cell r="C26834" t="str">
            <v xml:space="preserve"> </v>
          </cell>
        </row>
        <row r="26835">
          <cell r="A26835" t="str">
            <v>GA907PB2005ORA230</v>
          </cell>
          <cell r="B26835" t="str">
            <v>FEU A ECLAIRS ORANGE 230 V 5 J</v>
          </cell>
          <cell r="C26835" t="str">
            <v xml:space="preserve"> </v>
          </cell>
        </row>
        <row r="26836">
          <cell r="A26836" t="str">
            <v>GA907PB20052203</v>
          </cell>
          <cell r="B26836" t="str">
            <v>FLASHING LIGHT PYRAMID 5J RED</v>
          </cell>
          <cell r="C26836" t="str">
            <v xml:space="preserve"> </v>
          </cell>
        </row>
        <row r="26837">
          <cell r="A26837" t="str">
            <v>GA907ORBB3064</v>
          </cell>
          <cell r="B26837" t="str">
            <v>LAMPE 60V 40MA BA9S</v>
          </cell>
          <cell r="C26837" t="str">
            <v xml:space="preserve"> </v>
          </cell>
        </row>
        <row r="26838">
          <cell r="A26838" t="str">
            <v>GA907OM350</v>
          </cell>
          <cell r="B26838" t="str">
            <v>ALIMENTATION OMICRON 350 WATTS</v>
          </cell>
          <cell r="C26838" t="str">
            <v xml:space="preserve"> </v>
          </cell>
        </row>
        <row r="26839">
          <cell r="A26839" t="str">
            <v>GA907N86KTE</v>
          </cell>
          <cell r="B26839" t="str">
            <v>POMPE RESISTANTE CHLORE ET SOL</v>
          </cell>
          <cell r="C26839" t="str">
            <v xml:space="preserve"> </v>
          </cell>
        </row>
        <row r="26840">
          <cell r="A26840" t="str">
            <v>GA907N814KNE</v>
          </cell>
          <cell r="B26840" t="str">
            <v>POMPE N814 KNE</v>
          </cell>
          <cell r="C26840" t="str">
            <v xml:space="preserve"> </v>
          </cell>
        </row>
        <row r="26841">
          <cell r="A26841" t="str">
            <v>GA907N0230ANE</v>
          </cell>
          <cell r="B26841" t="str">
            <v>POMPE 2 TETES DE 23L/MIN AVEC</v>
          </cell>
          <cell r="C26841" t="str">
            <v xml:space="preserve"> </v>
          </cell>
        </row>
        <row r="26842">
          <cell r="A26842" t="str">
            <v>GA907MINITL100</v>
          </cell>
          <cell r="B26842" t="str">
            <v>MINI TONAFLASH ORANGE 100 DB 24 VCC</v>
          </cell>
          <cell r="C26842" t="str">
            <v xml:space="preserve"> </v>
          </cell>
        </row>
        <row r="26843">
          <cell r="A26843" t="str">
            <v>GA907ME11012BB</v>
          </cell>
          <cell r="B26843" t="str">
            <v>HUMIDIFICATEUR A PERMEATION TY</v>
          </cell>
          <cell r="C26843" t="str">
            <v xml:space="preserve"> </v>
          </cell>
        </row>
        <row r="26844">
          <cell r="A26844" t="str">
            <v>GA907MB9</v>
          </cell>
          <cell r="B26844" t="str">
            <v>EQUERRE DE FIXATION MB9</v>
          </cell>
          <cell r="C26844" t="str">
            <v xml:space="preserve"> </v>
          </cell>
        </row>
        <row r="26845">
          <cell r="A26845" t="str">
            <v>GA907MASTERBIC</v>
          </cell>
          <cell r="B26845" t="str">
            <v>CARTE MASTER DIODES BICOLORES</v>
          </cell>
          <cell r="C26845" t="str">
            <v xml:space="preserve"> </v>
          </cell>
        </row>
        <row r="26846">
          <cell r="A26846" t="str">
            <v>GA907MANQUEO2</v>
          </cell>
          <cell r="B26846" t="str">
            <v>ETIQUETTE DANGER MANQUE OXYGEN</v>
          </cell>
          <cell r="C26846" t="str">
            <v xml:space="preserve"> </v>
          </cell>
        </row>
        <row r="26847">
          <cell r="A26847" t="str">
            <v>GA907M8RUM6316</v>
          </cell>
          <cell r="B26847" t="str">
            <v>RACCORD INOX UNION INEGAL 8/6 OD</v>
          </cell>
          <cell r="C26847" t="str">
            <v xml:space="preserve"> </v>
          </cell>
        </row>
        <row r="26848">
          <cell r="A26848" t="str">
            <v>GA907M6RUM4316</v>
          </cell>
          <cell r="B26848" t="str">
            <v>RACCORD UNION INEGAL 6/4 OD</v>
          </cell>
          <cell r="C26848" t="str">
            <v xml:space="preserve"> </v>
          </cell>
        </row>
        <row r="26849">
          <cell r="A26849" t="str">
            <v>GA907LED0241</v>
          </cell>
          <cell r="B26849" t="str">
            <v>AMPOULE LEDTRONIQUE POUR FEU F</v>
          </cell>
          <cell r="C26849" t="str">
            <v xml:space="preserve"> </v>
          </cell>
        </row>
        <row r="26850">
          <cell r="A26850" t="str">
            <v>GA907KITCX28</v>
          </cell>
          <cell r="B26850" t="str">
            <v>KIT NEOPRENE POUR POMPE 907CX2</v>
          </cell>
          <cell r="C26850" t="str">
            <v xml:space="preserve"> </v>
          </cell>
        </row>
        <row r="26851">
          <cell r="A26851" t="str">
            <v>GA907GHG41181</v>
          </cell>
          <cell r="B26851" t="str">
            <v>BP AU CLE IP66 ATEX Ex II 2 G D T48°C -</v>
          </cell>
          <cell r="C26851" t="str">
            <v xml:space="preserve"> </v>
          </cell>
        </row>
        <row r="26852">
          <cell r="A26852" t="str">
            <v>GA907EXT2V</v>
          </cell>
          <cell r="B26852" t="str">
            <v>EXTENSION 2 VOIES CENTRALPARK</v>
          </cell>
          <cell r="C26852" t="str">
            <v xml:space="preserve"> </v>
          </cell>
        </row>
        <row r="26853">
          <cell r="A26853" t="str">
            <v>GA907EEM8316</v>
          </cell>
          <cell r="B26853" t="str">
            <v>RACCORD INOX UNION EGAL COUDE 90° 8 MM O</v>
          </cell>
          <cell r="C26853" t="str">
            <v xml:space="preserve"> </v>
          </cell>
        </row>
        <row r="26854">
          <cell r="A26854" t="str">
            <v>GA907E06</v>
          </cell>
          <cell r="B26854" t="str">
            <v>KIT TERMINAISON</v>
          </cell>
          <cell r="C26854" t="str">
            <v xml:space="preserve"> </v>
          </cell>
        </row>
        <row r="26855">
          <cell r="A26855" t="str">
            <v>GA907DL1CE024</v>
          </cell>
          <cell r="B26855" t="str">
            <v>AMPOULE POUR VOYANT INCANDESCE</v>
          </cell>
          <cell r="C26855" t="str">
            <v xml:space="preserve"> </v>
          </cell>
        </row>
        <row r="26856">
          <cell r="A26856" t="str">
            <v>GA907DK800PV</v>
          </cell>
          <cell r="B26856" t="str">
            <v>DEBITMETRE DK 800 PV</v>
          </cell>
          <cell r="C26856" t="str">
            <v xml:space="preserve"> </v>
          </cell>
        </row>
        <row r="26857">
          <cell r="A26857" t="str">
            <v>GA907DIVCMP9</v>
          </cell>
          <cell r="B26857" t="str">
            <v>BOUCHON HEXAGONAL M20</v>
          </cell>
          <cell r="C26857" t="str">
            <v xml:space="preserve"> </v>
          </cell>
        </row>
        <row r="26858">
          <cell r="A26858" t="str">
            <v>GA907DIVBE</v>
          </cell>
          <cell r="B26858" t="str">
            <v>CARTE SIRT103/3 SONS</v>
          </cell>
          <cell r="C26858" t="str">
            <v xml:space="preserve"> </v>
          </cell>
        </row>
        <row r="26859">
          <cell r="A26859" t="str">
            <v>GA907D5101814</v>
          </cell>
          <cell r="B26859" t="str">
            <v>MAMELON 1/8G CONIQUE 1/4G CONI</v>
          </cell>
          <cell r="C26859" t="str">
            <v xml:space="preserve"> </v>
          </cell>
        </row>
        <row r="26860">
          <cell r="A26860" t="str">
            <v>GA907D4A480</v>
          </cell>
          <cell r="B26860" t="str">
            <v>BUZZER A VOYANT 480 90 DB/7W ROUGE - 230</v>
          </cell>
          <cell r="C26860" t="str">
            <v xml:space="preserve"> </v>
          </cell>
        </row>
        <row r="26861">
          <cell r="A26861" t="str">
            <v>GA907D4A446</v>
          </cell>
          <cell r="B26861" t="str">
            <v>SIRENE TONALARM T100 230 VAC 32 SONS</v>
          </cell>
          <cell r="C26861" t="str">
            <v xml:space="preserve"> </v>
          </cell>
        </row>
        <row r="26862">
          <cell r="A26862" t="str">
            <v>GA907D4A445</v>
          </cell>
          <cell r="B26862" t="str">
            <v>BUZZER 118 90DB 230VAC</v>
          </cell>
          <cell r="C26862" t="str">
            <v xml:space="preserve"> </v>
          </cell>
        </row>
        <row r="26863">
          <cell r="A26863" t="str">
            <v>GA907D4A420</v>
          </cell>
          <cell r="B26863" t="str">
            <v>TONAFLASH 106 DB 230 VAC ROUGE</v>
          </cell>
          <cell r="C26863" t="str">
            <v xml:space="preserve"> </v>
          </cell>
        </row>
        <row r="26864">
          <cell r="A26864" t="str">
            <v>GA907D4A419</v>
          </cell>
          <cell r="B26864" t="str">
            <v>TONAFLASH 120 DB 230 VAC ORANGE</v>
          </cell>
          <cell r="C26864" t="str">
            <v xml:space="preserve"> </v>
          </cell>
        </row>
        <row r="26865">
          <cell r="A26865" t="str">
            <v>GA907D4A407</v>
          </cell>
          <cell r="B26865" t="str">
            <v>TONAFLASH 106 DB 230 VAC ORANGE</v>
          </cell>
          <cell r="C26865" t="str">
            <v xml:space="preserve"> </v>
          </cell>
        </row>
        <row r="26866">
          <cell r="A26866" t="str">
            <v>GA907D3R102</v>
          </cell>
          <cell r="B26866" t="str">
            <v>UNION SIMPLE MALE 8-1/4 NPT</v>
          </cell>
          <cell r="C26866" t="str">
            <v xml:space="preserve"> </v>
          </cell>
        </row>
        <row r="26867">
          <cell r="A26867" t="str">
            <v>GA907CSCAN+O</v>
          </cell>
          <cell r="B26867" t="str">
            <v>DETECTEUR OPTIQUE DE FUMEE</v>
          </cell>
          <cell r="C26867" t="str">
            <v xml:space="preserve"> </v>
          </cell>
        </row>
        <row r="26868">
          <cell r="A26868" t="str">
            <v>GA907CE105</v>
          </cell>
          <cell r="B26868" t="str">
            <v>LOT DE 20 FILTRES POUR VENTILO</v>
          </cell>
          <cell r="C26868" t="str">
            <v xml:space="preserve"> </v>
          </cell>
        </row>
        <row r="26869">
          <cell r="A26869" t="str">
            <v>GA907CARTEZONE</v>
          </cell>
          <cell r="B26869" t="str">
            <v>CARTE EXTENSION 1 ZONE POUR RT</v>
          </cell>
          <cell r="C26869" t="str">
            <v xml:space="preserve"> </v>
          </cell>
        </row>
        <row r="26870">
          <cell r="A26870" t="str">
            <v>GA907BUZZ85DB</v>
          </cell>
          <cell r="B26870" t="str">
            <v>MODULE BUZZER 85DB IP 65 24VDC</v>
          </cell>
          <cell r="C26870" t="str">
            <v xml:space="preserve"> </v>
          </cell>
        </row>
        <row r="26871">
          <cell r="A26871" t="str">
            <v>GA907BG3W</v>
          </cell>
          <cell r="B26871" t="str">
            <v>MCP Waterproof BG3W for Safe Area</v>
          </cell>
          <cell r="C26871" t="str">
            <v xml:space="preserve"> </v>
          </cell>
        </row>
        <row r="26872">
          <cell r="A26872" t="str">
            <v>GA907BG2EGLACE</v>
          </cell>
          <cell r="B26872" t="str">
            <v>LOT DE 10 GLACES POUR BG2E</v>
          </cell>
          <cell r="C26872" t="str">
            <v xml:space="preserve"> </v>
          </cell>
        </row>
        <row r="26873">
          <cell r="A26873" t="str">
            <v>GA907BG2E</v>
          </cell>
          <cell r="B26873" t="str">
            <v>BOITIER BRIS DE GLACE ATEX (ADF SYSTEMES</v>
          </cell>
          <cell r="C26873" t="str">
            <v xml:space="preserve"> </v>
          </cell>
        </row>
        <row r="26874">
          <cell r="A26874" t="str">
            <v>GA907BEXL25DE9</v>
          </cell>
          <cell r="B26874" t="str">
            <v>HAUT PARLEUR BEXL25 DE</v>
          </cell>
          <cell r="C26874" t="str">
            <v xml:space="preserve"> </v>
          </cell>
        </row>
        <row r="26875">
          <cell r="A26875" t="str">
            <v>GA907BEXCS11005D02</v>
          </cell>
          <cell r="B26875" t="str">
            <v>COMBINE SONORE ET LUMINEUX</v>
          </cell>
          <cell r="C26875" t="str">
            <v xml:space="preserve"> </v>
          </cell>
        </row>
        <row r="26876">
          <cell r="A26876" t="str">
            <v>GA907BEXBGO5DOBLEU</v>
          </cell>
          <cell r="B26876" t="str">
            <v>FEU FLASH COMPACT BLEU</v>
          </cell>
          <cell r="C26876" t="str">
            <v xml:space="preserve"> </v>
          </cell>
        </row>
        <row r="26877">
          <cell r="A26877" t="str">
            <v>GA907BEXBGO5DO</v>
          </cell>
          <cell r="B26877" t="str">
            <v>FEU FLASH COMPACT ROUGE</v>
          </cell>
          <cell r="C26877" t="str">
            <v xml:space="preserve"> </v>
          </cell>
        </row>
        <row r="26878">
          <cell r="A26878" t="str">
            <v>GA907BASE4V</v>
          </cell>
          <cell r="B26878" t="str">
            <v>COFFRET INTEGRATION 4 VOIES CENTRALPARK</v>
          </cell>
          <cell r="C26878" t="str">
            <v xml:space="preserve"> </v>
          </cell>
        </row>
        <row r="26879">
          <cell r="A26879" t="str">
            <v>GA907B157W230</v>
          </cell>
          <cell r="B26879" t="str">
            <v>AMPOULE B15/7W/230VAC</v>
          </cell>
          <cell r="C26879" t="str">
            <v xml:space="preserve"> </v>
          </cell>
        </row>
        <row r="26880">
          <cell r="A26880" t="str">
            <v>GA907B1524</v>
          </cell>
          <cell r="B26880" t="str">
            <v>AMPOULE B15/5W/24VDC</v>
          </cell>
          <cell r="C26880" t="str">
            <v xml:space="preserve"> </v>
          </cell>
        </row>
        <row r="26881">
          <cell r="A26881" t="str">
            <v>GA907B15230</v>
          </cell>
          <cell r="B26881" t="str">
            <v>AMPOULE B15/5W/230VAC</v>
          </cell>
          <cell r="C26881" t="str">
            <v xml:space="preserve"> </v>
          </cell>
        </row>
        <row r="26882">
          <cell r="A26882" t="str">
            <v>GA907B1510W0249</v>
          </cell>
          <cell r="B26882" t="str">
            <v>AMPOULE B15/10W/24VCC</v>
          </cell>
          <cell r="C26882" t="str">
            <v xml:space="preserve"> </v>
          </cell>
        </row>
        <row r="26883">
          <cell r="A26883" t="str">
            <v>GA907ASC2440079</v>
          </cell>
          <cell r="B26883" t="str">
            <v>ALIMENTATION SECOURUE 24V 4A 7AH</v>
          </cell>
          <cell r="C26883" t="str">
            <v xml:space="preserve"> </v>
          </cell>
        </row>
        <row r="26884">
          <cell r="A26884" t="str">
            <v>GA907ASC24160249</v>
          </cell>
          <cell r="B26884" t="str">
            <v>ALIMENTATION SECOURUE AET</v>
          </cell>
          <cell r="C26884" t="str">
            <v xml:space="preserve"> </v>
          </cell>
        </row>
        <row r="26885">
          <cell r="A26885" t="str">
            <v>GA907AS12069</v>
          </cell>
          <cell r="B26885" t="str">
            <v>ALIMENTATION SECOURUE 12V 6AH</v>
          </cell>
          <cell r="C26885" t="str">
            <v xml:space="preserve"> </v>
          </cell>
        </row>
        <row r="26886">
          <cell r="A26886" t="str">
            <v>GA907AL2ATEX230VCA</v>
          </cell>
          <cell r="B26886" t="str">
            <v>AFFICHE LUMINEUSE Ex 230VCA XENON</v>
          </cell>
          <cell r="C26886" t="str">
            <v xml:space="preserve"> </v>
          </cell>
        </row>
        <row r="26887">
          <cell r="A26887" t="str">
            <v>GA907AFFICHESE25</v>
          </cell>
          <cell r="B26887" t="str">
            <v>AFFICHE LUMINEUSE 220Vac</v>
          </cell>
          <cell r="C26887" t="str">
            <v xml:space="preserve"> </v>
          </cell>
        </row>
        <row r="26888">
          <cell r="A26888" t="str">
            <v>GA907AERO300001</v>
          </cell>
          <cell r="B26888" t="str">
            <v>BOMBE AEROSOL 150 ML</v>
          </cell>
          <cell r="C26888" t="str">
            <v xml:space="preserve"> </v>
          </cell>
        </row>
        <row r="26889">
          <cell r="A26889" t="str">
            <v>GA907AEM1G</v>
          </cell>
          <cell r="B26889" t="str">
            <v>CHARGEUR ATLAS 24 V 16 A 92AH + BATTERIE</v>
          </cell>
          <cell r="C26889" t="str">
            <v xml:space="preserve"> </v>
          </cell>
        </row>
        <row r="26890">
          <cell r="A26890" t="str">
            <v>GA90797000649</v>
          </cell>
          <cell r="B26890" t="str">
            <v>LEXAN FACE AVANT DF 9200</v>
          </cell>
          <cell r="C26890" t="str">
            <v xml:space="preserve"> </v>
          </cell>
        </row>
        <row r="26891">
          <cell r="A26891" t="str">
            <v>GA90796026500</v>
          </cell>
          <cell r="B26891" t="str">
            <v>CELLULE HF POUR FMK 9612 0200</v>
          </cell>
          <cell r="C26891" t="str">
            <v xml:space="preserve"> </v>
          </cell>
        </row>
        <row r="26892">
          <cell r="A26892" t="str">
            <v>GA9079539241624</v>
          </cell>
          <cell r="B26892" t="str">
            <v>CHARGEUR ATLAS 24 V 16 A 24AH</v>
          </cell>
          <cell r="C26892" t="str">
            <v xml:space="preserve"> </v>
          </cell>
        </row>
        <row r="26893">
          <cell r="A26893" t="str">
            <v>GA9079240324</v>
          </cell>
          <cell r="B26893" t="str">
            <v>ALIM SECOURUE 24 3A  24AH</v>
          </cell>
          <cell r="C26893" t="str">
            <v xml:space="preserve"> </v>
          </cell>
        </row>
        <row r="26894">
          <cell r="A26894" t="str">
            <v>GA9079059</v>
          </cell>
          <cell r="B26894" t="str">
            <v>AMPOULE FEU FLASH TL101 5J</v>
          </cell>
          <cell r="C26894" t="str">
            <v xml:space="preserve"> </v>
          </cell>
        </row>
        <row r="26895">
          <cell r="A26895" t="str">
            <v>GA907848774</v>
          </cell>
          <cell r="B26895" t="str">
            <v>PRESSE ETOUPE 4FONCTIONS 3/4NPT</v>
          </cell>
          <cell r="C26895" t="str">
            <v xml:space="preserve"> </v>
          </cell>
        </row>
        <row r="26896">
          <cell r="A26896" t="str">
            <v>GA9078469</v>
          </cell>
          <cell r="B26896" t="str">
            <v>EMBASE ET COUVERCLE POUR 848</v>
          </cell>
          <cell r="C26896" t="str">
            <v xml:space="preserve"> </v>
          </cell>
        </row>
        <row r="26897">
          <cell r="A26897" t="str">
            <v>GA90782110X</v>
          </cell>
          <cell r="B26897" t="str">
            <v>Break Glass BG2E ATEX Rfdl 2.2 KOHMS</v>
          </cell>
          <cell r="C26897" t="str">
            <v xml:space="preserve"> </v>
          </cell>
        </row>
        <row r="26898">
          <cell r="A26898" t="str">
            <v>GA907816774</v>
          </cell>
          <cell r="B26898" t="str">
            <v>PRESSE ETOUPE M 25 CAB 6-12</v>
          </cell>
          <cell r="C26898" t="str">
            <v xml:space="preserve"> </v>
          </cell>
        </row>
        <row r="26899">
          <cell r="A26899" t="str">
            <v>GA907816704</v>
          </cell>
          <cell r="B26899" t="str">
            <v>PRESSE ETOUPE M 25 CAB 12 A 20,5mm</v>
          </cell>
          <cell r="C26899" t="str">
            <v xml:space="preserve"> </v>
          </cell>
        </row>
        <row r="26900">
          <cell r="A26900" t="str">
            <v>GA907812081</v>
          </cell>
          <cell r="B26900" t="str">
            <v>FEU A ECLATS XB15 ORANGE 240V</v>
          </cell>
          <cell r="C26900" t="str">
            <v xml:space="preserve"> </v>
          </cell>
        </row>
        <row r="26901">
          <cell r="A26901" t="str">
            <v>GA907810604</v>
          </cell>
          <cell r="B26901" t="str">
            <v>SIRENE DB15P IP 67 ROUGE 230VAC 115 DB</v>
          </cell>
          <cell r="C26901" t="str">
            <v xml:space="preserve"> </v>
          </cell>
        </row>
        <row r="26902">
          <cell r="A26902" t="str">
            <v>GA907810501</v>
          </cell>
          <cell r="B26902" t="str">
            <v>SIRENE DB12P IP 67 ROUGE 24 VC</v>
          </cell>
          <cell r="C26902" t="str">
            <v xml:space="preserve"> </v>
          </cell>
        </row>
        <row r="26903">
          <cell r="A26903" t="str">
            <v>GA907810412</v>
          </cell>
          <cell r="B26903" t="str">
            <v>COMBINE DB3+XB11 NOIR 240VAC FLASH ROUGE</v>
          </cell>
          <cell r="C26903" t="str">
            <v xml:space="preserve"> </v>
          </cell>
        </row>
        <row r="26904">
          <cell r="A26904" t="str">
            <v>GA907810001</v>
          </cell>
          <cell r="B26904" t="str">
            <v>SIRENE DB3P 24VDC ATEX</v>
          </cell>
          <cell r="C26904" t="str">
            <v xml:space="preserve"> </v>
          </cell>
        </row>
        <row r="26905">
          <cell r="A26905" t="str">
            <v>GA907806021</v>
          </cell>
          <cell r="B26905" t="str">
            <v>FEU A ECLATS XB13 10 JOULES ORANGE 24VCC</v>
          </cell>
          <cell r="C26905" t="str">
            <v xml:space="preserve"> </v>
          </cell>
        </row>
        <row r="26906">
          <cell r="A26906" t="str">
            <v>GA907805082</v>
          </cell>
          <cell r="B26906" t="str">
            <v>FLASHING LIGHT XB9 ATEX 240VAC</v>
          </cell>
          <cell r="C26906" t="str">
            <v xml:space="preserve"> </v>
          </cell>
        </row>
        <row r="26907">
          <cell r="A26907" t="str">
            <v>GA907805022</v>
          </cell>
          <cell r="B26907" t="str">
            <v>FEU A ECLATS XB9 ATEX 24 VCC ROUGE</v>
          </cell>
          <cell r="C26907" t="str">
            <v xml:space="preserve"> </v>
          </cell>
        </row>
        <row r="26908">
          <cell r="A26908" t="str">
            <v>GA907805011</v>
          </cell>
          <cell r="B26908" t="str">
            <v>FEU A ECLATS XB9 ATEX 24 VCC</v>
          </cell>
          <cell r="C26908" t="str">
            <v xml:space="preserve"> </v>
          </cell>
        </row>
        <row r="26909">
          <cell r="A26909" t="str">
            <v>GA907800RRR0</v>
          </cell>
          <cell r="B26909" t="str">
            <v>REGULATEUR 800 48X48 MM (1/16D</v>
          </cell>
          <cell r="C26909" t="str">
            <v xml:space="preserve"> </v>
          </cell>
        </row>
        <row r="26910">
          <cell r="A26910" t="str">
            <v>GA90772036</v>
          </cell>
          <cell r="B26910" t="str">
            <v>COFFRET SIRENE</v>
          </cell>
          <cell r="C26910" t="str">
            <v xml:space="preserve"> </v>
          </cell>
        </row>
        <row r="26911">
          <cell r="A26911" t="str">
            <v>GA90770682</v>
          </cell>
          <cell r="B26911" t="str">
            <v>PLAQUE SIGNALETIQUE ALARME</v>
          </cell>
          <cell r="C26911" t="str">
            <v xml:space="preserve"> </v>
          </cell>
        </row>
        <row r="26912">
          <cell r="A26912" t="str">
            <v>GA90767374</v>
          </cell>
          <cell r="B26912" t="str">
            <v>KIT 6000 PAN VISSE 2000X400</v>
          </cell>
          <cell r="C26912" t="str">
            <v xml:space="preserve"> </v>
          </cell>
        </row>
        <row r="26913">
          <cell r="A26913" t="str">
            <v>GA907642</v>
          </cell>
          <cell r="B26913" t="str">
            <v>FEU CLIGNOTANT 24 VDC ROUGE</v>
          </cell>
          <cell r="C26913" t="str">
            <v xml:space="preserve"> </v>
          </cell>
        </row>
        <row r="26914">
          <cell r="A26914" t="str">
            <v>GA907630138006</v>
          </cell>
          <cell r="B26914" t="str">
            <v>SERRE CABLE TYPE 3</v>
          </cell>
          <cell r="C26914" t="str">
            <v xml:space="preserve"> </v>
          </cell>
        </row>
        <row r="26915">
          <cell r="A26915" t="str">
            <v>GA907597857</v>
          </cell>
          <cell r="B26915" t="str">
            <v>BATTERIE 12V / 24 AH</v>
          </cell>
          <cell r="C26915" t="str">
            <v xml:space="preserve"> </v>
          </cell>
        </row>
        <row r="26916">
          <cell r="A26916" t="str">
            <v>GA907581230</v>
          </cell>
          <cell r="B26916" t="str">
            <v>COMBINE FLASH BUZZER ROUGE 230 V</v>
          </cell>
          <cell r="C26916" t="str">
            <v xml:space="preserve"> </v>
          </cell>
        </row>
        <row r="26917">
          <cell r="A26917" t="str">
            <v>GA9075810243</v>
          </cell>
          <cell r="B26917" t="str">
            <v>COMBINE FLASH BUZZER ROUGE 24 V 92 DB</v>
          </cell>
          <cell r="C26917" t="str">
            <v xml:space="preserve"> </v>
          </cell>
        </row>
        <row r="26918">
          <cell r="A26918" t="str">
            <v>GA907538700208</v>
          </cell>
          <cell r="B26918" t="str">
            <v>BARREAU COMPLET 8 VOIES CTLPARK2</v>
          </cell>
          <cell r="C26918" t="str">
            <v xml:space="preserve"> </v>
          </cell>
        </row>
        <row r="26919">
          <cell r="A26919" t="str">
            <v>GA907536608006</v>
          </cell>
          <cell r="B26919" t="str">
            <v>EMBASE FEMELLE STD 8 CONTACTS</v>
          </cell>
          <cell r="C26919" t="str">
            <v xml:space="preserve"> </v>
          </cell>
        </row>
        <row r="26920">
          <cell r="A26920" t="str">
            <v>GA907532608006</v>
          </cell>
          <cell r="B26920" t="str">
            <v>FICHE STANDARD 8 CONTACTS</v>
          </cell>
          <cell r="C26920" t="str">
            <v xml:space="preserve"> </v>
          </cell>
        </row>
        <row r="26921">
          <cell r="A26921" t="str">
            <v>GA907520306</v>
          </cell>
          <cell r="B26921" t="str">
            <v>EQUERRE DE FIXATION</v>
          </cell>
          <cell r="C26921" t="str">
            <v xml:space="preserve"> </v>
          </cell>
        </row>
        <row r="26922">
          <cell r="A26922" t="str">
            <v>GA90750226</v>
          </cell>
          <cell r="B26922" t="str">
            <v>BATTERY, LITHIUM CR 2430</v>
          </cell>
          <cell r="C26922" t="str">
            <v xml:space="preserve"> </v>
          </cell>
        </row>
        <row r="26923">
          <cell r="A26923" t="str">
            <v>GA90750223</v>
          </cell>
          <cell r="B26923" t="str">
            <v>TUBE TEFLON 4 X 6   LE M</v>
          </cell>
          <cell r="C26923" t="str">
            <v xml:space="preserve"> </v>
          </cell>
        </row>
        <row r="26924">
          <cell r="A26924" t="str">
            <v>GA90750159</v>
          </cell>
          <cell r="B26924" t="str">
            <v>UNION SIMPLE MALE 8-1/4 NPT PL</v>
          </cell>
          <cell r="C26924" t="str">
            <v xml:space="preserve"> </v>
          </cell>
        </row>
        <row r="26925">
          <cell r="A26925" t="str">
            <v>GA90750151</v>
          </cell>
          <cell r="B26925" t="str">
            <v>TUBE VERSILIC EXT 8  INT4 MM</v>
          </cell>
          <cell r="C26925" t="str">
            <v xml:space="preserve"> </v>
          </cell>
        </row>
        <row r="26926">
          <cell r="A26926" t="str">
            <v>GA907501421</v>
          </cell>
          <cell r="B26926" t="str">
            <v>PRESSE ETOUPE DB M20 7.5 A 11.9</v>
          </cell>
          <cell r="C26926" t="str">
            <v xml:space="preserve"> </v>
          </cell>
        </row>
        <row r="26927">
          <cell r="A26927" t="str">
            <v>GA90750134</v>
          </cell>
          <cell r="B26927" t="str">
            <v>ROULEAU PAPIER PR IMPRIMANTE M</v>
          </cell>
          <cell r="C26927" t="str">
            <v xml:space="preserve"> </v>
          </cell>
        </row>
        <row r="26928">
          <cell r="A26928" t="str">
            <v>GA90750129</v>
          </cell>
          <cell r="B26928" t="str">
            <v>MEMBRANE NEOPRENE PR POMPE 502</v>
          </cell>
          <cell r="C26928" t="str">
            <v xml:space="preserve"> </v>
          </cell>
        </row>
        <row r="26929">
          <cell r="A26929" t="str">
            <v>GA90750128</v>
          </cell>
          <cell r="B26929" t="str">
            <v>SOUPAPE NEOPR. PR PPE 5025.06</v>
          </cell>
          <cell r="C26929" t="str">
            <v xml:space="preserve"> </v>
          </cell>
        </row>
        <row r="26930">
          <cell r="A26930" t="str">
            <v>GA90750070</v>
          </cell>
          <cell r="B26930" t="str">
            <v>AMORTISSEUR PR POMPE 90720046</v>
          </cell>
          <cell r="C26930" t="str">
            <v xml:space="preserve"> </v>
          </cell>
        </row>
        <row r="26931">
          <cell r="A26931" t="str">
            <v>GA90750068</v>
          </cell>
          <cell r="B26931" t="str">
            <v>TUBE VERSILIC INT 2 X EXT 5.5</v>
          </cell>
          <cell r="C26931" t="str">
            <v xml:space="preserve"> </v>
          </cell>
        </row>
        <row r="26932">
          <cell r="A26932" t="str">
            <v>GA90750067</v>
          </cell>
          <cell r="B26932" t="str">
            <v>TUBE SILICONE INT 3 - EXT 5</v>
          </cell>
          <cell r="C26932" t="str">
            <v xml:space="preserve"> </v>
          </cell>
        </row>
        <row r="26933">
          <cell r="A26933" t="str">
            <v>GA90750063</v>
          </cell>
          <cell r="B26933" t="str">
            <v>TE ORIENTABLE 4 X 6</v>
          </cell>
          <cell r="C26933" t="str">
            <v xml:space="preserve"> </v>
          </cell>
        </row>
        <row r="26934">
          <cell r="A26934" t="str">
            <v>GA90750060</v>
          </cell>
          <cell r="B26934" t="str">
            <v>COUDE MALE 1/8 6X8</v>
          </cell>
          <cell r="C26934" t="str">
            <v xml:space="preserve"> </v>
          </cell>
        </row>
        <row r="26935">
          <cell r="A26935" t="str">
            <v>GA90750059</v>
          </cell>
          <cell r="B26935" t="str">
            <v>UNION SIMPLE MALE 6 - 1/8</v>
          </cell>
          <cell r="C26935" t="str">
            <v xml:space="preserve"> </v>
          </cell>
        </row>
        <row r="26936">
          <cell r="A26936" t="str">
            <v>GA90750057</v>
          </cell>
          <cell r="B26936" t="str">
            <v>UNION SIMPLE MALE 6-1/4 NPT</v>
          </cell>
          <cell r="C26936" t="str">
            <v xml:space="preserve"> </v>
          </cell>
        </row>
        <row r="26937">
          <cell r="A26937" t="str">
            <v>GA90750049</v>
          </cell>
          <cell r="B26937" t="str">
            <v>MINIVANNE 3 VOIES CLAPET NITRI</v>
          </cell>
          <cell r="C26937" t="str">
            <v xml:space="preserve"> </v>
          </cell>
        </row>
        <row r="26938">
          <cell r="A26938" t="str">
            <v>GA90750048</v>
          </cell>
          <cell r="B26938" t="str">
            <v>MINIVANNE 2 WAY VALVE NITRIL</v>
          </cell>
          <cell r="C26938" t="str">
            <v xml:space="preserve"> </v>
          </cell>
        </row>
        <row r="26939">
          <cell r="A26939" t="str">
            <v>GA90750037</v>
          </cell>
          <cell r="B26939" t="str">
            <v>FILTRE FIBRE VERRE 08G04023</v>
          </cell>
          <cell r="C26939" t="str">
            <v xml:space="preserve"> </v>
          </cell>
        </row>
        <row r="26940">
          <cell r="A26940" t="str">
            <v>GA90750036</v>
          </cell>
          <cell r="B26940" t="str">
            <v>FILTER COMPLETE ILN</v>
          </cell>
          <cell r="C26940" t="str">
            <v xml:space="preserve"> </v>
          </cell>
        </row>
        <row r="26941">
          <cell r="A26941" t="str">
            <v>GA90750032</v>
          </cell>
          <cell r="B26941" t="str">
            <v>VANNE A POINTEAU 1/8</v>
          </cell>
          <cell r="C26941" t="str">
            <v xml:space="preserve"> </v>
          </cell>
        </row>
        <row r="26942">
          <cell r="A26942" t="str">
            <v>GA90750027</v>
          </cell>
          <cell r="B26942" t="str">
            <v>DISQUE INOX FRITTE 5X24-70 MU</v>
          </cell>
          <cell r="C26942" t="str">
            <v xml:space="preserve"> </v>
          </cell>
        </row>
        <row r="26943">
          <cell r="A26943" t="str">
            <v>GA90750019</v>
          </cell>
          <cell r="B26943" t="str">
            <v>RACCORD COUDE MALE FLIP 6 M5</v>
          </cell>
          <cell r="C26943" t="str">
            <v xml:space="preserve"> </v>
          </cell>
        </row>
        <row r="26944">
          <cell r="A26944" t="str">
            <v>GA907476RT2M3</v>
          </cell>
          <cell r="B26944" t="str">
            <v>ADAPTATEUR ATEX 3/4NPT(M) /M25 (F)</v>
          </cell>
          <cell r="C26944" t="str">
            <v xml:space="preserve"> </v>
          </cell>
        </row>
        <row r="26945">
          <cell r="A26945" t="str">
            <v>GA9074372000</v>
          </cell>
          <cell r="B26945" t="str">
            <v>CHASSIS DE SYSTEM POUR PROF 80</v>
          </cell>
          <cell r="C26945" t="str">
            <v xml:space="preserve"> </v>
          </cell>
        </row>
        <row r="26946">
          <cell r="A26946" t="str">
            <v>GA9074250</v>
          </cell>
          <cell r="B26946" t="str">
            <v>PERCUTEUR MODELE 4250</v>
          </cell>
          <cell r="C26946" t="str">
            <v xml:space="preserve"> </v>
          </cell>
        </row>
        <row r="26947">
          <cell r="A26947" t="str">
            <v>GA907415218</v>
          </cell>
          <cell r="B26947" t="str">
            <v>TRAVERSEE DE CLOISON 6/8 - 6/8</v>
          </cell>
          <cell r="C26947" t="str">
            <v xml:space="preserve"> </v>
          </cell>
        </row>
        <row r="26948">
          <cell r="A26948" t="str">
            <v>GA9074137700</v>
          </cell>
          <cell r="B26948" t="str">
            <v>PLAQUE DE MONTAGE</v>
          </cell>
          <cell r="C26948" t="str">
            <v xml:space="preserve"> </v>
          </cell>
        </row>
        <row r="26949">
          <cell r="A26949" t="str">
            <v>GA9074000186</v>
          </cell>
          <cell r="B26949" t="str">
            <v>BAGUE DE SERRAGE REDUCTRICE 8-</v>
          </cell>
          <cell r="C26949" t="str">
            <v xml:space="preserve"> </v>
          </cell>
        </row>
        <row r="26950">
          <cell r="A26950" t="str">
            <v>GA907400016</v>
          </cell>
          <cell r="B26950" t="str">
            <v>BAGUE DE SERRAGE 6</v>
          </cell>
          <cell r="C26950" t="str">
            <v xml:space="preserve"> </v>
          </cell>
        </row>
        <row r="26951">
          <cell r="A26951" t="str">
            <v>GA9073740751</v>
          </cell>
          <cell r="B26951" t="str">
            <v>VOYANT A LED ROUGE</v>
          </cell>
          <cell r="C26951" t="str">
            <v xml:space="preserve"> </v>
          </cell>
        </row>
        <row r="26952">
          <cell r="A26952" t="str">
            <v>GA90736406</v>
          </cell>
          <cell r="B26952" t="str">
            <v>JEU DE 4 PATTES POUR 35211</v>
          </cell>
          <cell r="C26952" t="str">
            <v xml:space="preserve"> </v>
          </cell>
        </row>
        <row r="26953">
          <cell r="A26953" t="str">
            <v>GA9073604071</v>
          </cell>
          <cell r="B26953" t="str">
            <v>RESISTANCE CHAUFFANTE STEGO</v>
          </cell>
          <cell r="C26953" t="str">
            <v xml:space="preserve"> </v>
          </cell>
        </row>
        <row r="26954">
          <cell r="A26954" t="str">
            <v>GA907330116</v>
          </cell>
          <cell r="B26954" t="str">
            <v>TE 4*6</v>
          </cell>
          <cell r="C26954" t="str">
            <v xml:space="preserve"> </v>
          </cell>
        </row>
        <row r="26955">
          <cell r="A26955" t="str">
            <v>GA90732411814</v>
          </cell>
          <cell r="B26955" t="str">
            <v>COUDE MALE 8-1/4</v>
          </cell>
          <cell r="C26955" t="str">
            <v xml:space="preserve"> </v>
          </cell>
        </row>
        <row r="26956">
          <cell r="A26956" t="str">
            <v>GA90732411614N</v>
          </cell>
          <cell r="B26956" t="str">
            <v>COUDE MALE 6-1/4 NPT</v>
          </cell>
          <cell r="C26956" t="str">
            <v xml:space="preserve"> </v>
          </cell>
        </row>
        <row r="26957">
          <cell r="A26957" t="str">
            <v>GA90732411614</v>
          </cell>
          <cell r="B26957" t="str">
            <v>COUDE MALE 6-1/4</v>
          </cell>
          <cell r="C26957" t="str">
            <v xml:space="preserve"> </v>
          </cell>
        </row>
        <row r="26958">
          <cell r="A26958" t="str">
            <v>GA90731111814N</v>
          </cell>
          <cell r="B26958" t="str">
            <v>UNION SIMPLE MALE 8-1/4 NPT</v>
          </cell>
          <cell r="C26958" t="str">
            <v xml:space="preserve"> </v>
          </cell>
        </row>
        <row r="26959">
          <cell r="A26959" t="str">
            <v>GA90731111814</v>
          </cell>
          <cell r="B26959" t="str">
            <v>UNION SIMPLE MALE 8-1/4</v>
          </cell>
          <cell r="C26959" t="str">
            <v xml:space="preserve"> </v>
          </cell>
        </row>
        <row r="26960">
          <cell r="A26960" t="str">
            <v>GA9073067220</v>
          </cell>
          <cell r="B26960" t="str">
            <v>## RUBAN NYLON NOIR POUR LX300 P</v>
          </cell>
          <cell r="C26960" t="str">
            <v xml:space="preserve"> </v>
          </cell>
        </row>
        <row r="26961">
          <cell r="A26961" t="str">
            <v>GA907300028</v>
          </cell>
          <cell r="B26961" t="str">
            <v>BOUCHON 6X8</v>
          </cell>
          <cell r="C26961" t="str">
            <v xml:space="preserve"> </v>
          </cell>
        </row>
        <row r="26962">
          <cell r="A26962" t="str">
            <v>GA907300026</v>
          </cell>
          <cell r="B26962" t="str">
            <v>BOUCHON PLASTIQUE 4 X 6</v>
          </cell>
          <cell r="C26962" t="str">
            <v xml:space="preserve"> </v>
          </cell>
        </row>
        <row r="26963">
          <cell r="A26963" t="str">
            <v>GA907300018</v>
          </cell>
          <cell r="B26963" t="str">
            <v>BAGUE DE SERRAGE 6*8</v>
          </cell>
          <cell r="C26963" t="str">
            <v xml:space="preserve"> </v>
          </cell>
        </row>
        <row r="26964">
          <cell r="A26964" t="str">
            <v>GA9072942454</v>
          </cell>
          <cell r="B26964" t="str">
            <v>MODULE STABILISATEUR A DECOUPAGE</v>
          </cell>
          <cell r="C26964" t="str">
            <v xml:space="preserve"> </v>
          </cell>
        </row>
        <row r="26965">
          <cell r="A26965" t="str">
            <v>GA9072938840</v>
          </cell>
          <cell r="B26965" t="str">
            <v>ALIMENTATION MINI PS 100</v>
          </cell>
          <cell r="C26965" t="str">
            <v xml:space="preserve"> </v>
          </cell>
        </row>
        <row r="26966">
          <cell r="A26966" t="str">
            <v>GA9072938581</v>
          </cell>
          <cell r="B26966" t="str">
            <v>ALIMENTATION QUINT PS 100</v>
          </cell>
          <cell r="C26966" t="str">
            <v xml:space="preserve"> </v>
          </cell>
        </row>
        <row r="26967">
          <cell r="A26967" t="str">
            <v>GA907282104</v>
          </cell>
          <cell r="B26967" t="str">
            <v>ECROU LAIT/NICK PG21 POUR 9078</v>
          </cell>
          <cell r="C26967" t="str">
            <v xml:space="preserve"> </v>
          </cell>
        </row>
        <row r="26968">
          <cell r="A26968" t="str">
            <v>GA907281604</v>
          </cell>
          <cell r="B26968" t="str">
            <v>ECROU LAIT/NICK PG16 POUR 9078</v>
          </cell>
          <cell r="C26968" t="str">
            <v xml:space="preserve"> </v>
          </cell>
        </row>
        <row r="26969">
          <cell r="A26969" t="str">
            <v>GA9072349571</v>
          </cell>
          <cell r="B26969" t="str">
            <v>VOYANT A LED BLEU</v>
          </cell>
          <cell r="C26969" t="str">
            <v xml:space="preserve"> </v>
          </cell>
        </row>
        <row r="26970">
          <cell r="A26970" t="str">
            <v>GA9072349565</v>
          </cell>
          <cell r="B26970" t="str">
            <v>VOYANT LED HAUT. LUMINO.VERT</v>
          </cell>
          <cell r="C26970" t="str">
            <v xml:space="preserve"> </v>
          </cell>
        </row>
        <row r="26971">
          <cell r="A26971" t="str">
            <v>GA9072349559</v>
          </cell>
          <cell r="B26971" t="str">
            <v>VOYANT A LED JAUNE</v>
          </cell>
          <cell r="C26971" t="str">
            <v xml:space="preserve"> </v>
          </cell>
        </row>
        <row r="26972">
          <cell r="A26972" t="str">
            <v>GA9072349543</v>
          </cell>
          <cell r="B26972" t="str">
            <v>VOYANT A LED ROUGE</v>
          </cell>
          <cell r="C26972" t="str">
            <v xml:space="preserve"> </v>
          </cell>
        </row>
        <row r="26973">
          <cell r="A26973" t="str">
            <v>GA9072312894</v>
          </cell>
          <cell r="B26973" t="str">
            <v>BUZZER SERIE KPE 755</v>
          </cell>
          <cell r="C26973" t="str">
            <v xml:space="preserve"> </v>
          </cell>
        </row>
        <row r="26974">
          <cell r="A26974" t="str">
            <v>GA9072312793</v>
          </cell>
          <cell r="B26974" t="str">
            <v>BUZZER SERIE KB26</v>
          </cell>
          <cell r="C26974" t="str">
            <v xml:space="preserve"> </v>
          </cell>
        </row>
        <row r="26975">
          <cell r="A26975" t="str">
            <v>GA90722553DM2X6</v>
          </cell>
          <cell r="B26975" t="str">
            <v>PE ATEX LAITON NICKELE M25 POUR 2 CABLES</v>
          </cell>
          <cell r="C26975" t="str">
            <v xml:space="preserve"> </v>
          </cell>
        </row>
        <row r="26976">
          <cell r="A26976" t="str">
            <v>GA9072200093</v>
          </cell>
          <cell r="B26976" t="str">
            <v>KIT MAINTENANCE POMPE N86KTE</v>
          </cell>
          <cell r="C26976" t="str">
            <v xml:space="preserve"> </v>
          </cell>
        </row>
        <row r="26977">
          <cell r="A26977" t="str">
            <v>GA9072200090</v>
          </cell>
          <cell r="B26977" t="str">
            <v>KIT MAINTENANCE PUMP PMF 805</v>
          </cell>
          <cell r="C26977" t="str">
            <v xml:space="preserve"> </v>
          </cell>
        </row>
        <row r="26978">
          <cell r="A26978" t="str">
            <v>GA9072200076</v>
          </cell>
          <cell r="B26978" t="str">
            <v>KIT MAINTENANCE POMPE PM119510</v>
          </cell>
          <cell r="C26978" t="str">
            <v xml:space="preserve"> </v>
          </cell>
        </row>
        <row r="26979">
          <cell r="A26979" t="str">
            <v>GA90720055</v>
          </cell>
          <cell r="B26979" t="str">
            <v>POT DECANTATION INOX/VERRE/VIT</v>
          </cell>
          <cell r="C26979" t="str">
            <v xml:space="preserve"> </v>
          </cell>
        </row>
        <row r="26980">
          <cell r="A26980" t="str">
            <v>GA90720033</v>
          </cell>
          <cell r="B26980" t="str">
            <v>FILTRE COALESCEUR RECHANGE PR</v>
          </cell>
          <cell r="C26980" t="str">
            <v xml:space="preserve"> </v>
          </cell>
        </row>
        <row r="26981">
          <cell r="A26981" t="str">
            <v>GA90720032</v>
          </cell>
          <cell r="B26981" t="str">
            <v>POT DE PURGE</v>
          </cell>
          <cell r="C26981" t="str">
            <v xml:space="preserve"> </v>
          </cell>
        </row>
        <row r="26982">
          <cell r="A26982" t="str">
            <v>GA90720031</v>
          </cell>
          <cell r="B26982" t="str">
            <v>SUPPORT DE FILTRE LIGNE - DELR</v>
          </cell>
          <cell r="C26982" t="str">
            <v xml:space="preserve"> </v>
          </cell>
        </row>
        <row r="26983">
          <cell r="A26983" t="str">
            <v>GA90720030</v>
          </cell>
          <cell r="B26983" t="str">
            <v>FILTRE BOUT DE LIGNE EQUIPE PA</v>
          </cell>
          <cell r="C26983" t="str">
            <v xml:space="preserve"> </v>
          </cell>
        </row>
        <row r="26984">
          <cell r="A26984" t="str">
            <v>GA90720029</v>
          </cell>
          <cell r="B26984" t="str">
            <v>PORTE-FILTRE DELRIN. BOUT DE L</v>
          </cell>
          <cell r="C26984" t="str">
            <v xml:space="preserve"> </v>
          </cell>
        </row>
        <row r="26985">
          <cell r="A26985" t="str">
            <v>GA90720027</v>
          </cell>
          <cell r="B26985" t="str">
            <v>FILTRE FIN DE LIGNE MODELE IDN 6 G</v>
          </cell>
          <cell r="C26985" t="str">
            <v xml:space="preserve"> </v>
          </cell>
        </row>
        <row r="26986">
          <cell r="A26986" t="str">
            <v>GA90720026</v>
          </cell>
          <cell r="B26986" t="str">
            <v>FILTRE CHARBON ACTIF SDNA</v>
          </cell>
          <cell r="C26986" t="str">
            <v xml:space="preserve"> </v>
          </cell>
        </row>
        <row r="26987">
          <cell r="A26987" t="str">
            <v>GA90720023</v>
          </cell>
          <cell r="B26987" t="str">
            <v>FILTRE ET PORTE FILTRE QN1NN 1</v>
          </cell>
          <cell r="C26987" t="str">
            <v xml:space="preserve"> </v>
          </cell>
        </row>
        <row r="26988">
          <cell r="A26988" t="str">
            <v>GA90719TSAS</v>
          </cell>
          <cell r="B26988" t="str">
            <v>LOT DE 20 ROULEAUX POUR 90719242HSXXX</v>
          </cell>
          <cell r="C26988" t="str">
            <v xml:space="preserve"> </v>
          </cell>
        </row>
        <row r="26989">
          <cell r="A26989" t="str">
            <v>GA90719IP20</v>
          </cell>
          <cell r="B26989" t="str">
            <v>CAISSON LUMINEUX IP 20  24 V+ AMPOULE</v>
          </cell>
          <cell r="C26989" t="str">
            <v xml:space="preserve"> </v>
          </cell>
        </row>
        <row r="26990">
          <cell r="A26990" t="str">
            <v>GA90719EL2265</v>
          </cell>
          <cell r="B26990" t="str">
            <v>COFFRET 15 U + PATTES</v>
          </cell>
          <cell r="C26990" t="str">
            <v xml:space="preserve"> </v>
          </cell>
        </row>
        <row r="26991">
          <cell r="A26991" t="str">
            <v>GA90719EL2259</v>
          </cell>
          <cell r="B26991" t="str">
            <v>COFFRET 3 PARTIES 9U P500</v>
          </cell>
          <cell r="C26991" t="str">
            <v xml:space="preserve"> </v>
          </cell>
        </row>
        <row r="26992">
          <cell r="A26992" t="str">
            <v>GA90719EL1933</v>
          </cell>
          <cell r="B26992" t="str">
            <v>FACE 193U LOT DE 3</v>
          </cell>
          <cell r="C26992" t="str">
            <v xml:space="preserve"> </v>
          </cell>
        </row>
        <row r="26993">
          <cell r="A26993" t="str">
            <v>GA90719CR1</v>
          </cell>
          <cell r="B26993" t="str">
            <v>YO PARLEUR CR1 (230 V) SANS EP</v>
          </cell>
          <cell r="C26993" t="str">
            <v xml:space="preserve"> </v>
          </cell>
        </row>
        <row r="26994">
          <cell r="A26994" t="str">
            <v>GA90719958</v>
          </cell>
          <cell r="B26994" t="str">
            <v>PRESSE ETOUPE 13 + ECROUS POUR</v>
          </cell>
          <cell r="C26994" t="str">
            <v xml:space="preserve"> </v>
          </cell>
        </row>
        <row r="26995">
          <cell r="A26995" t="str">
            <v>GA9071988068</v>
          </cell>
          <cell r="B26995" t="str">
            <v>BATTERIE 12V / 4 AH YUASA</v>
          </cell>
          <cell r="C26995" t="str">
            <v xml:space="preserve"> </v>
          </cell>
        </row>
        <row r="26996">
          <cell r="A26996" t="str">
            <v>GA90719763</v>
          </cell>
          <cell r="B26996" t="str">
            <v>VOIR KIT COMPLET 907030315</v>
          </cell>
          <cell r="C26996" t="str">
            <v xml:space="preserve"> </v>
          </cell>
        </row>
        <row r="26997">
          <cell r="A26997" t="str">
            <v>GA9071970458</v>
          </cell>
          <cell r="B26997" t="str">
            <v>COFFRET SAREL INEO</v>
          </cell>
          <cell r="C26997" t="str">
            <v xml:space="preserve"> </v>
          </cell>
        </row>
        <row r="26998">
          <cell r="A26998" t="str">
            <v>GA9071966444</v>
          </cell>
          <cell r="B26998" t="str">
            <v>FACE AVANT 84 TE 3U REF 66444</v>
          </cell>
          <cell r="C26998" t="str">
            <v xml:space="preserve"> </v>
          </cell>
        </row>
        <row r="26999">
          <cell r="A26999" t="str">
            <v>GA9071959315</v>
          </cell>
          <cell r="B26999" t="str">
            <v>COFFRET PLASTIQUE</v>
          </cell>
          <cell r="C26999" t="str">
            <v xml:space="preserve"> </v>
          </cell>
        </row>
        <row r="27000">
          <cell r="A27000" t="str">
            <v>GA9071939455</v>
          </cell>
          <cell r="B27000" t="str">
            <v>CLOISON TERMINALE REF 39455</v>
          </cell>
          <cell r="C27000" t="str">
            <v xml:space="preserve"> </v>
          </cell>
        </row>
        <row r="27001">
          <cell r="A27001" t="str">
            <v>GA9071939451</v>
          </cell>
          <cell r="B27001" t="str">
            <v>CLOISON TERMINALE 6MM2</v>
          </cell>
          <cell r="C27001" t="str">
            <v xml:space="preserve"> </v>
          </cell>
        </row>
        <row r="27002">
          <cell r="A27002" t="str">
            <v>GA9071939381</v>
          </cell>
          <cell r="B27002" t="str">
            <v>BLOC DE JONCTION 4MM2 (VERT)</v>
          </cell>
          <cell r="C27002" t="str">
            <v xml:space="preserve"> </v>
          </cell>
        </row>
        <row r="27003">
          <cell r="A27003" t="str">
            <v>GA9071939349</v>
          </cell>
          <cell r="B27003" t="str">
            <v>CLOISON TERMINALE</v>
          </cell>
          <cell r="C27003" t="str">
            <v xml:space="preserve"> </v>
          </cell>
        </row>
        <row r="27004">
          <cell r="A27004" t="str">
            <v>GA90719319</v>
          </cell>
          <cell r="B27004" t="str">
            <v>DEBITMETRE MSA 0-5 L/MIN</v>
          </cell>
          <cell r="C27004" t="str">
            <v xml:space="preserve"> </v>
          </cell>
        </row>
        <row r="27005">
          <cell r="A27005" t="str">
            <v>GA90719242HSXX</v>
          </cell>
          <cell r="B27005" t="str">
            <v>IMPRIMANTE</v>
          </cell>
          <cell r="C27005" t="str">
            <v xml:space="preserve"> </v>
          </cell>
        </row>
        <row r="27006">
          <cell r="A27006" t="str">
            <v>GA90719242ENROULEU</v>
          </cell>
          <cell r="B27006" t="str">
            <v>ENROULEUR POUR ALFAPANEL</v>
          </cell>
          <cell r="C27006" t="str">
            <v xml:space="preserve"> </v>
          </cell>
        </row>
        <row r="27007">
          <cell r="A27007" t="str">
            <v>GA90719242ALIM</v>
          </cell>
          <cell r="B27007" t="str">
            <v>ALIMENTATION POUR IMPRIMANTE 90719242HSX</v>
          </cell>
          <cell r="C27007" t="str">
            <v xml:space="preserve"> </v>
          </cell>
        </row>
        <row r="27008">
          <cell r="A27008" t="str">
            <v>GA90719136</v>
          </cell>
          <cell r="B27008" t="str">
            <v>ARRET DE FLAMME AV ECROU 1/4 N - NON ATE</v>
          </cell>
          <cell r="C27008" t="str">
            <v xml:space="preserve"> </v>
          </cell>
        </row>
        <row r="27009">
          <cell r="A27009" t="str">
            <v>GA90719082</v>
          </cell>
          <cell r="B27009" t="str">
            <v>DISQUE INOX FRITTE 30 MM</v>
          </cell>
          <cell r="C27009" t="str">
            <v xml:space="preserve"> </v>
          </cell>
        </row>
        <row r="27010">
          <cell r="A27010" t="str">
            <v>GA9071901604</v>
          </cell>
          <cell r="B27010" t="str">
            <v>AMPOULE SPHERIQUE 24V/25W CULO</v>
          </cell>
          <cell r="C27010" t="str">
            <v xml:space="preserve"> </v>
          </cell>
        </row>
        <row r="27011">
          <cell r="A27011" t="str">
            <v>GA90719010060</v>
          </cell>
          <cell r="B27011" t="str">
            <v>AMPOULE  24V/60W CULO</v>
          </cell>
          <cell r="C27011" t="str">
            <v xml:space="preserve"> </v>
          </cell>
        </row>
        <row r="27012">
          <cell r="A27012" t="str">
            <v>GA90717902</v>
          </cell>
          <cell r="B27012" t="str">
            <v>VENTILATEUR 230V 130M3/H IP54 18W</v>
          </cell>
          <cell r="C27012" t="str">
            <v xml:space="preserve"> </v>
          </cell>
        </row>
        <row r="27013">
          <cell r="A27013" t="str">
            <v>GA9071650886</v>
          </cell>
          <cell r="B27013" t="str">
            <v>RESISTANCE 680 OHM</v>
          </cell>
          <cell r="C27013" t="str">
            <v xml:space="preserve"> </v>
          </cell>
        </row>
        <row r="27014">
          <cell r="A27014" t="str">
            <v>GA907126149V</v>
          </cell>
          <cell r="B27014" t="str">
            <v>ELECTROVANNE LAIT0N 3/2 230VAC</v>
          </cell>
          <cell r="C27014" t="str">
            <v xml:space="preserve"> </v>
          </cell>
        </row>
        <row r="27015">
          <cell r="A27015" t="str">
            <v>GA907125304Y</v>
          </cell>
          <cell r="B27015" t="str">
            <v>ELECTROVANNE LAIT0N 2/2 1/4</v>
          </cell>
          <cell r="C27015" t="str">
            <v xml:space="preserve"> </v>
          </cell>
        </row>
        <row r="27016">
          <cell r="A27016" t="str">
            <v>GA90712324VCC</v>
          </cell>
          <cell r="B27016" t="str">
            <v>BUZZER 105dB IP54 + EQUERRE 24VCC SON MO</v>
          </cell>
          <cell r="C27016" t="str">
            <v xml:space="preserve"> </v>
          </cell>
        </row>
        <row r="27017">
          <cell r="A27017" t="str">
            <v>GA90711200M</v>
          </cell>
          <cell r="B27017" t="str">
            <v>REGULATEUR DE PRESSION GAMME</v>
          </cell>
          <cell r="C27017" t="str">
            <v xml:space="preserve"> </v>
          </cell>
        </row>
        <row r="27018">
          <cell r="A27018" t="str">
            <v>GA90710800041A</v>
          </cell>
          <cell r="B27018" t="str">
            <v>EV 2/2 NF SERIE 108 DAIM 2.5MM</v>
          </cell>
          <cell r="C27018" t="str">
            <v xml:space="preserve"> </v>
          </cell>
        </row>
        <row r="27019">
          <cell r="A27019" t="str">
            <v>GA90710054C</v>
          </cell>
          <cell r="B27019" t="str">
            <v>FEU FLASH EF 230VCA CLAIRE 2.9W</v>
          </cell>
          <cell r="C27019" t="str">
            <v xml:space="preserve"> </v>
          </cell>
        </row>
        <row r="27020">
          <cell r="A27020" t="str">
            <v>GA907100544</v>
          </cell>
          <cell r="B27020" t="str">
            <v>FEU FLASH EF 230VCA VERT 2.9W = 5J</v>
          </cell>
          <cell r="C27020" t="str">
            <v xml:space="preserve"> </v>
          </cell>
        </row>
        <row r="27021">
          <cell r="A27021" t="str">
            <v>GA907100541</v>
          </cell>
          <cell r="B27021" t="str">
            <v>FEU FLASH EF 230VCA ROUGE 2.9W</v>
          </cell>
          <cell r="C27021" t="str">
            <v xml:space="preserve"> </v>
          </cell>
        </row>
        <row r="27022">
          <cell r="A27022" t="str">
            <v>GA907100513</v>
          </cell>
          <cell r="B27022" t="str">
            <v>FEU A ECLATS IF2 BLEU 24VCC 2 WATTS 60 F</v>
          </cell>
          <cell r="C27022" t="str">
            <v xml:space="preserve"> </v>
          </cell>
        </row>
        <row r="27023">
          <cell r="A27023" t="str">
            <v>GA907100502</v>
          </cell>
          <cell r="B27023" t="str">
            <v>SIRENE ROSHNI 110-240VCA 32 SONS</v>
          </cell>
          <cell r="C27023" t="str">
            <v xml:space="preserve"> </v>
          </cell>
        </row>
        <row r="27024">
          <cell r="A27024" t="str">
            <v>GA907100103</v>
          </cell>
          <cell r="B27024" t="str">
            <v>COMBINE SONORE ET VISUEL SYREX 24VCC FLA</v>
          </cell>
          <cell r="C27024" t="str">
            <v xml:space="preserve"> </v>
          </cell>
        </row>
        <row r="27025">
          <cell r="A27025" t="str">
            <v>GA907100095</v>
          </cell>
          <cell r="B27025" t="str">
            <v>SIRENE ELECTRONIQUE AVEC  FEU A ECLATS R</v>
          </cell>
          <cell r="C27025" t="str">
            <v xml:space="preserve"> </v>
          </cell>
        </row>
        <row r="27026">
          <cell r="A27026" t="str">
            <v>GA907100092</v>
          </cell>
          <cell r="B27026" t="str">
            <v>SIREN SONOS 17 TO 60  LONGUE BASE</v>
          </cell>
          <cell r="C27026" t="str">
            <v xml:space="preserve"> </v>
          </cell>
        </row>
        <row r="27027">
          <cell r="A27027" t="str">
            <v>GA907100090</v>
          </cell>
          <cell r="B27027" t="str">
            <v>SIRENE SONOS 8 A 35 VCC BASE LONGUE</v>
          </cell>
          <cell r="C27027" t="str">
            <v xml:space="preserve"> </v>
          </cell>
        </row>
        <row r="27028">
          <cell r="A27028" t="str">
            <v>GA9071000095</v>
          </cell>
          <cell r="B27028" t="str">
            <v>COMBINE SONOS 8A35 VCC BASE L ORANGE</v>
          </cell>
          <cell r="C27028" t="str">
            <v xml:space="preserve"> </v>
          </cell>
        </row>
        <row r="27029">
          <cell r="A27029" t="str">
            <v>GA9071000094</v>
          </cell>
          <cell r="B27029" t="str">
            <v>COMBINE SONOS 8A35 VCC BASE L ROUGE</v>
          </cell>
          <cell r="C27029" t="str">
            <v xml:space="preserve"> </v>
          </cell>
        </row>
        <row r="27030">
          <cell r="A27030" t="str">
            <v>GA90709033</v>
          </cell>
          <cell r="B27030" t="str">
            <v>## REL.PREAL.OU ALARM PR.90709024</v>
          </cell>
          <cell r="C27030" t="str">
            <v xml:space="preserve"> </v>
          </cell>
        </row>
        <row r="27031">
          <cell r="A27031" t="str">
            <v>GA90709025</v>
          </cell>
          <cell r="B27031" t="str">
            <v>CIRCUIT IMPRIME TOXICITE</v>
          </cell>
          <cell r="C27031" t="str">
            <v xml:space="preserve"> </v>
          </cell>
        </row>
        <row r="27032">
          <cell r="A27032" t="str">
            <v>GA907060620N</v>
          </cell>
          <cell r="B27032" t="str">
            <v>TEMPORISATION DE VANNE 230</v>
          </cell>
          <cell r="C27032" t="str">
            <v xml:space="preserve"> </v>
          </cell>
        </row>
        <row r="27033">
          <cell r="A27033" t="str">
            <v>GA90704G8V0PT2</v>
          </cell>
          <cell r="B27033" t="str">
            <v>MODULE OPTION LIAISON SERIE 23</v>
          </cell>
          <cell r="C27033" t="str">
            <v xml:space="preserve"> </v>
          </cell>
        </row>
        <row r="27034">
          <cell r="A27034" t="str">
            <v>GA90704013</v>
          </cell>
          <cell r="B27034" t="str">
            <v>CONNECTEUR 10 POINTS MODULE RELAIS</v>
          </cell>
          <cell r="C27034" t="str">
            <v xml:space="preserve"> </v>
          </cell>
        </row>
        <row r="27035">
          <cell r="A27035" t="str">
            <v>GA90704012</v>
          </cell>
          <cell r="B27035" t="str">
            <v>CONNECTEUR 6 POINTS CARTE DE VOIE</v>
          </cell>
          <cell r="C27035" t="str">
            <v xml:space="preserve"> </v>
          </cell>
        </row>
        <row r="27036">
          <cell r="A27036" t="str">
            <v>GA90704011</v>
          </cell>
          <cell r="B27036" t="str">
            <v>CONNECTEUR 8 POINTS CARTE MERE</v>
          </cell>
          <cell r="C27036" t="str">
            <v xml:space="preserve"> </v>
          </cell>
        </row>
        <row r="27037">
          <cell r="A27037" t="str">
            <v>GA90704010</v>
          </cell>
          <cell r="B27037" t="str">
            <v>CONNECTEUR 3 POINTS</v>
          </cell>
          <cell r="C27037" t="str">
            <v xml:space="preserve"> </v>
          </cell>
        </row>
        <row r="27038">
          <cell r="A27038" t="str">
            <v>GA90704009</v>
          </cell>
          <cell r="B27038" t="str">
            <v>CABLE PLAT MODULE RELAIS GENERAL</v>
          </cell>
          <cell r="C27038" t="str">
            <v xml:space="preserve"> </v>
          </cell>
        </row>
        <row r="27039">
          <cell r="A27039" t="str">
            <v>GA90704008</v>
          </cell>
          <cell r="B27039" t="str">
            <v>CABLE PLAT MODULE RELAIS</v>
          </cell>
          <cell r="C27039" t="str">
            <v xml:space="preserve"> </v>
          </cell>
        </row>
        <row r="27040">
          <cell r="A27040" t="str">
            <v>GA90703305</v>
          </cell>
          <cell r="B27040" t="str">
            <v>COFFRET SAREL 210*150*80</v>
          </cell>
          <cell r="C27040" t="str">
            <v xml:space="preserve"> </v>
          </cell>
        </row>
        <row r="27041">
          <cell r="A27041" t="str">
            <v>GA90703062</v>
          </cell>
          <cell r="B27041" t="str">
            <v>RACK 19  3 U AVEC CARTE MERE</v>
          </cell>
          <cell r="C27041" t="str">
            <v xml:space="preserve"> </v>
          </cell>
        </row>
        <row r="27042">
          <cell r="A27042" t="str">
            <v>GA907030315</v>
          </cell>
          <cell r="B27042" t="str">
            <v>KIT VALVE AND MEMBRANE FOR N035</v>
          </cell>
          <cell r="C27042" t="str">
            <v xml:space="preserve"> </v>
          </cell>
        </row>
        <row r="27043">
          <cell r="A27043" t="str">
            <v>GA90702056</v>
          </cell>
          <cell r="B27043" t="str">
            <v>RACCORD LAITON POUR CENTRALPARK</v>
          </cell>
          <cell r="C27043" t="str">
            <v xml:space="preserve"> </v>
          </cell>
        </row>
        <row r="27044">
          <cell r="A27044" t="str">
            <v>GA90702055</v>
          </cell>
          <cell r="B27044" t="str">
            <v>PLATINE MOBILE CHASSIS PIVOTAN</v>
          </cell>
          <cell r="C27044" t="str">
            <v xml:space="preserve"> </v>
          </cell>
        </row>
        <row r="27045">
          <cell r="A27045" t="str">
            <v>GA90702054</v>
          </cell>
          <cell r="B27045" t="str">
            <v>PARTIE FIXE CHASSIS PIVOTANT C</v>
          </cell>
          <cell r="C27045" t="str">
            <v xml:space="preserve"> </v>
          </cell>
        </row>
        <row r="27046">
          <cell r="A27046" t="str">
            <v>GA90702053</v>
          </cell>
          <cell r="B27046" t="str">
            <v>PLAQUE CENTRALPARK SUPPORT ALI</v>
          </cell>
          <cell r="C27046" t="str">
            <v xml:space="preserve"> </v>
          </cell>
        </row>
        <row r="27047">
          <cell r="A27047" t="str">
            <v>GA90702052</v>
          </cell>
          <cell r="B27047" t="str">
            <v>PLAQUE CENTRALPARK SUPPORT ENR</v>
          </cell>
          <cell r="C27047" t="str">
            <v xml:space="preserve"> </v>
          </cell>
        </row>
        <row r="27048">
          <cell r="A27048" t="str">
            <v>GA90702021</v>
          </cell>
          <cell r="B27048" t="str">
            <v>CABLE ALPHAPANEL CENTRALPARK 2</v>
          </cell>
          <cell r="C27048" t="str">
            <v xml:space="preserve"> </v>
          </cell>
        </row>
        <row r="27049">
          <cell r="A27049" t="str">
            <v>GA90702019</v>
          </cell>
          <cell r="B27049" t="str">
            <v>FACE AVANT AVEC DECOUPE IMP. E</v>
          </cell>
          <cell r="C27049" t="str">
            <v xml:space="preserve"> </v>
          </cell>
        </row>
        <row r="27050">
          <cell r="A27050" t="str">
            <v>GA90702017</v>
          </cell>
          <cell r="B27050" t="str">
            <v>PLAQUE SANS IMPRIMANTE</v>
          </cell>
          <cell r="C27050" t="str">
            <v xml:space="preserve"> </v>
          </cell>
        </row>
        <row r="27051">
          <cell r="A27051" t="str">
            <v>GA90702016CE</v>
          </cell>
          <cell r="B27051" t="str">
            <v>ALIMENTATION 220/2X24VDC CE</v>
          </cell>
          <cell r="C27051" t="str">
            <v xml:space="preserve"> </v>
          </cell>
        </row>
        <row r="27052">
          <cell r="A27052" t="str">
            <v>GA90702015CE</v>
          </cell>
          <cell r="B27052" t="str">
            <v>CHASSIS 19 MICRO PARK 2 CE</v>
          </cell>
          <cell r="C27052" t="str">
            <v xml:space="preserve"> </v>
          </cell>
        </row>
        <row r="27053">
          <cell r="A27053" t="str">
            <v>GA90702013</v>
          </cell>
          <cell r="B27053" t="str">
            <v>CARTE RELAIS 2 VOIES POUR CENT</v>
          </cell>
          <cell r="C27053" t="str">
            <v xml:space="preserve"> </v>
          </cell>
        </row>
        <row r="27054">
          <cell r="A27054" t="str">
            <v>GA90702011</v>
          </cell>
          <cell r="B27054" t="str">
            <v>AFFICHEUR ET CARTE CLAVIER POU</v>
          </cell>
          <cell r="C27054" t="str">
            <v xml:space="preserve"> </v>
          </cell>
        </row>
        <row r="27055">
          <cell r="A27055" t="str">
            <v>GA90702003</v>
          </cell>
          <cell r="B27055" t="str">
            <v>CARTE 2 VOIES PARKING AV CABLE</v>
          </cell>
          <cell r="C27055" t="str">
            <v xml:space="preserve"> </v>
          </cell>
        </row>
        <row r="27056">
          <cell r="A27056" t="str">
            <v>GA90701016</v>
          </cell>
          <cell r="B27056" t="str">
            <v>RACK 193U AV CARTE MERE 12 V</v>
          </cell>
          <cell r="C27056" t="str">
            <v xml:space="preserve"> </v>
          </cell>
        </row>
        <row r="27057">
          <cell r="A27057" t="str">
            <v>GA90701008CP</v>
          </cell>
          <cell r="B27057" t="str">
            <v>CORDON PROGRAMMATION CENTRALPA</v>
          </cell>
          <cell r="C27057" t="str">
            <v xml:space="preserve"> </v>
          </cell>
        </row>
        <row r="27058">
          <cell r="A27058" t="str">
            <v>GA90701003</v>
          </cell>
          <cell r="B27058" t="str">
            <v>COFFRET MONOVOIE ENTREE-SORTIE</v>
          </cell>
          <cell r="C27058" t="str">
            <v xml:space="preserve"> </v>
          </cell>
        </row>
        <row r="27059">
          <cell r="A27059" t="str">
            <v>GA818774</v>
          </cell>
          <cell r="B27059" t="str">
            <v>CABLE GLAND CAPRI 1F 3/4NPT D.EXT 6-12</v>
          </cell>
          <cell r="C27059" t="str">
            <v xml:space="preserve"> </v>
          </cell>
        </row>
        <row r="27060">
          <cell r="A27060" t="str">
            <v>GA810634</v>
          </cell>
          <cell r="B27060" t="str">
            <v>MOD.AMARRAGE</v>
          </cell>
          <cell r="C27060" t="str">
            <v xml:space="preserve"> </v>
          </cell>
        </row>
        <row r="27061">
          <cell r="A27061" t="str">
            <v>GA807799247</v>
          </cell>
          <cell r="B27061" t="str">
            <v>## COMMISSIONNING KIT - SAFEYE700</v>
          </cell>
          <cell r="C27061" t="str">
            <v xml:space="preserve"> </v>
          </cell>
        </row>
        <row r="27062">
          <cell r="A27062" t="str">
            <v>GA807710874</v>
          </cell>
          <cell r="B27062" t="str">
            <v>CARTOUCHE 990 PPM R134A</v>
          </cell>
          <cell r="C27062" t="str">
            <v xml:space="preserve"> </v>
          </cell>
        </row>
        <row r="27063">
          <cell r="A27063" t="str">
            <v>GA80764080000</v>
          </cell>
          <cell r="B27063" t="str">
            <v>COUVERCLE + EMBASE PR EQUERRE 640. 800.</v>
          </cell>
          <cell r="C27063" t="str">
            <v xml:space="preserve"> </v>
          </cell>
        </row>
        <row r="27064">
          <cell r="A27064" t="str">
            <v>GA8072020310</v>
          </cell>
          <cell r="B27064" t="str">
            <v>## LAMPE TEST IR3</v>
          </cell>
          <cell r="C27064" t="str">
            <v xml:space="preserve"> </v>
          </cell>
        </row>
        <row r="27065">
          <cell r="A27065" t="str">
            <v>GA80703032</v>
          </cell>
          <cell r="B27065" t="str">
            <v>CIRCUIT IMPRIME ZERO GAIN MOD</v>
          </cell>
          <cell r="C27065" t="str">
            <v xml:space="preserve"> </v>
          </cell>
        </row>
        <row r="27066">
          <cell r="A27066" t="str">
            <v>GA30745681200</v>
          </cell>
          <cell r="B27066" t="str">
            <v>BASE FOR SERIE 60 GRADE 3 HEAT DETECTOR</v>
          </cell>
          <cell r="C27066" t="str">
            <v xml:space="preserve"> </v>
          </cell>
        </row>
        <row r="27067">
          <cell r="A27067" t="str">
            <v>GA20719038</v>
          </cell>
          <cell r="B27067" t="str">
            <v>PRESSOSTAT HUBA CONTROL</v>
          </cell>
          <cell r="C27067" t="str">
            <v xml:space="preserve"> </v>
          </cell>
        </row>
        <row r="27068">
          <cell r="A27068" t="str">
            <v>GA11000079</v>
          </cell>
          <cell r="B27068" t="str">
            <v>FILTRE</v>
          </cell>
          <cell r="C27068" t="str">
            <v xml:space="preserve"> </v>
          </cell>
        </row>
        <row r="27069">
          <cell r="A27069" t="str">
            <v>GA107637266</v>
          </cell>
          <cell r="B27069" t="str">
            <v>EMBOUT MALE POUR FILTRE STOP E</v>
          </cell>
          <cell r="C27069" t="str">
            <v xml:space="preserve"> </v>
          </cell>
        </row>
        <row r="27070">
          <cell r="A27070" t="str">
            <v>GA10750025</v>
          </cell>
          <cell r="B27070" t="str">
            <v>CARTOUCHE 10 PPM HCL DANS N2</v>
          </cell>
          <cell r="C27070" t="str">
            <v xml:space="preserve"> </v>
          </cell>
        </row>
        <row r="27071">
          <cell r="A27071" t="str">
            <v>GA10709009</v>
          </cell>
          <cell r="B27071" t="str">
            <v>CART. 300 PPM CO DS AIR MODELE</v>
          </cell>
          <cell r="C27071" t="str">
            <v xml:space="preserve"> </v>
          </cell>
        </row>
        <row r="27072">
          <cell r="A27072" t="str">
            <v>GA10038325H2S</v>
          </cell>
          <cell r="B27072" t="str">
            <v>## PREAMPLI H2S POUR CAPTEUR DF9500</v>
          </cell>
          <cell r="C27072" t="str">
            <v xml:space="preserve"> </v>
          </cell>
        </row>
        <row r="27073">
          <cell r="A27073" t="str">
            <v>GA0739027</v>
          </cell>
          <cell r="B27073" t="str">
            <v>S/S FILTER  CART. 30 MM Type C 0739027</v>
          </cell>
          <cell r="C27073" t="str">
            <v xml:space="preserve"> </v>
          </cell>
        </row>
        <row r="27074">
          <cell r="A27074" t="str">
            <v>GA0738033</v>
          </cell>
          <cell r="B27074" t="str">
            <v>LIRA 9100 FILTER [0738.033]</v>
          </cell>
          <cell r="C27074" t="str">
            <v xml:space="preserve"> </v>
          </cell>
        </row>
        <row r="27075">
          <cell r="A27075" t="str">
            <v>GA0736217</v>
          </cell>
          <cell r="B27075" t="str">
            <v>POMPE POUR 9100</v>
          </cell>
          <cell r="C27075" t="str">
            <v xml:space="preserve"> </v>
          </cell>
        </row>
        <row r="27076">
          <cell r="A27076" t="str">
            <v>GA0736107</v>
          </cell>
          <cell r="B27076" t="str">
            <v>MEMBRANES NEOPRENE</v>
          </cell>
          <cell r="C27076" t="str">
            <v xml:space="preserve"> </v>
          </cell>
        </row>
        <row r="27077">
          <cell r="A27077" t="str">
            <v>GA0732131</v>
          </cell>
          <cell r="B27077" t="str">
            <v>RELAIS DEFAUT DEBIT 110 VAC</v>
          </cell>
          <cell r="C27077" t="str">
            <v xml:space="preserve"> </v>
          </cell>
        </row>
        <row r="27078">
          <cell r="A27078" t="str">
            <v>GA0723033</v>
          </cell>
          <cell r="B27078" t="str">
            <v>RELAY ALARM WARNING HORN</v>
          </cell>
          <cell r="C27078" t="str">
            <v xml:space="preserve"> </v>
          </cell>
        </row>
        <row r="27079">
          <cell r="A27079" t="str">
            <v>GA0713006</v>
          </cell>
          <cell r="B27079" t="str">
            <v>TC3 TC6 FILAMENT</v>
          </cell>
          <cell r="C27079" t="str">
            <v xml:space="preserve"> </v>
          </cell>
        </row>
        <row r="27080">
          <cell r="A27080" t="str">
            <v>GA0705710</v>
          </cell>
          <cell r="B27080" t="str">
            <v>UC 9010 LCD</v>
          </cell>
          <cell r="C27080" t="str">
            <v xml:space="preserve"> </v>
          </cell>
        </row>
        <row r="27081">
          <cell r="A27081" t="str">
            <v>GA0705536</v>
          </cell>
          <cell r="B27081" t="str">
            <v>JEU DE 2 POIGNEES POUR RACK</v>
          </cell>
          <cell r="C27081" t="str">
            <v xml:space="preserve"> </v>
          </cell>
        </row>
        <row r="27082">
          <cell r="A27082" t="str">
            <v>GA0705525</v>
          </cell>
          <cell r="B27082" t="str">
            <v>9020 LIE 3 FILS SORTIES OPTO</v>
          </cell>
          <cell r="C27082" t="str">
            <v xml:space="preserve"> </v>
          </cell>
        </row>
        <row r="27083">
          <cell r="A27083" t="str">
            <v>GA0705520</v>
          </cell>
          <cell r="B27083" t="str">
            <v>VOIR 0705711NEW</v>
          </cell>
          <cell r="C27083" t="str">
            <v xml:space="preserve"> </v>
          </cell>
        </row>
        <row r="27084">
          <cell r="A27084" t="str">
            <v>GA07055132</v>
          </cell>
          <cell r="B27084" t="str">
            <v>CARTE ENTREE/SORTIE % LIE</v>
          </cell>
          <cell r="C27084" t="str">
            <v xml:space="preserve"> </v>
          </cell>
        </row>
        <row r="27085">
          <cell r="A27085" t="str">
            <v>GA07055131</v>
          </cell>
          <cell r="B27085" t="str">
            <v>CARTE ENTREE/SORTIE 4-20MA</v>
          </cell>
          <cell r="C27085" t="str">
            <v xml:space="preserve"> </v>
          </cell>
        </row>
        <row r="27086">
          <cell r="A27086" t="str">
            <v>GA0705142</v>
          </cell>
          <cell r="B27086" t="str">
            <v>## CALIBRATEUR IR (NON INTRUSIF)</v>
          </cell>
          <cell r="C27086" t="str">
            <v xml:space="preserve"> </v>
          </cell>
        </row>
        <row r="27087">
          <cell r="A27087" t="str">
            <v>GA0705109</v>
          </cell>
          <cell r="B27087" t="str">
            <v>LIRA 9100 SWITCH [0705.109]</v>
          </cell>
          <cell r="C27087" t="str">
            <v xml:space="preserve"> </v>
          </cell>
        </row>
        <row r="27088">
          <cell r="A27088" t="str">
            <v>GA017504</v>
          </cell>
          <cell r="B27088" t="str">
            <v>PROFIBUS DP MASTER SIMULTATOR PDP-SIM 01</v>
          </cell>
          <cell r="C27088" t="str">
            <v xml:space="preserve"> </v>
          </cell>
        </row>
        <row r="27089">
          <cell r="A27089" t="str">
            <v>D6200930</v>
          </cell>
          <cell r="B27089" t="str">
            <v>Sample Pump (EX)</v>
          </cell>
          <cell r="C27089" t="str">
            <v xml:space="preserve"> </v>
          </cell>
        </row>
        <row r="27090">
          <cell r="A27090" t="str">
            <v>D0850445</v>
          </cell>
          <cell r="B27090" t="str">
            <v>Alarm flash light,yellow,230VAC, IP65</v>
          </cell>
          <cell r="C27090" t="str">
            <v xml:space="preserve"> </v>
          </cell>
        </row>
        <row r="27091">
          <cell r="A27091" t="str">
            <v>D0850005</v>
          </cell>
          <cell r="B27091" t="str">
            <v>Signal Horn</v>
          </cell>
          <cell r="C27091" t="str">
            <v xml:space="preserve"> </v>
          </cell>
        </row>
        <row r="27092">
          <cell r="A27092" t="str">
            <v>D0841430</v>
          </cell>
          <cell r="B27092" t="str">
            <v>O-Ring  19   x 3,5          Neoprene</v>
          </cell>
          <cell r="C27092" t="str">
            <v xml:space="preserve"> </v>
          </cell>
        </row>
        <row r="27093">
          <cell r="A27093" t="str">
            <v>D0840805</v>
          </cell>
          <cell r="B27093" t="str">
            <v>PTFE tube 6/4x1</v>
          </cell>
          <cell r="C27093" t="str">
            <v xml:space="preserve"> </v>
          </cell>
        </row>
        <row r="27094">
          <cell r="A27094" t="str">
            <v>D0840803</v>
          </cell>
          <cell r="B27094" t="str">
            <v>PE-tubing 6/4/1mm</v>
          </cell>
          <cell r="C27094" t="str">
            <v xml:space="preserve"> </v>
          </cell>
        </row>
        <row r="27095">
          <cell r="A27095" t="str">
            <v>D0830035</v>
          </cell>
          <cell r="B27095" t="str">
            <v>## Flowmeter St.St. 10-100 l/h (dk46)</v>
          </cell>
          <cell r="C27095" t="str">
            <v xml:space="preserve"> </v>
          </cell>
        </row>
        <row r="27096">
          <cell r="A27096" t="str">
            <v>D0830012</v>
          </cell>
          <cell r="B27096" t="str">
            <v>##Limit switch WE 77/EX-1, Pepperl+Fuchs</v>
          </cell>
          <cell r="C27096" t="str">
            <v xml:space="preserve"> </v>
          </cell>
        </row>
        <row r="27097">
          <cell r="A27097" t="str">
            <v>D0810005</v>
          </cell>
          <cell r="B27097" t="str">
            <v>Pressure Reducer,Brass,200 bar(2900 psi)</v>
          </cell>
          <cell r="C27097" t="str">
            <v xml:space="preserve"> </v>
          </cell>
        </row>
        <row r="27098">
          <cell r="A27098" t="str">
            <v>D0793050</v>
          </cell>
          <cell r="B27098" t="str">
            <v>##Test gas for Smoldering Fire Detectors</v>
          </cell>
          <cell r="C27098" t="str">
            <v xml:space="preserve"> </v>
          </cell>
        </row>
        <row r="27099">
          <cell r="A27099" t="str">
            <v>D0791752</v>
          </cell>
          <cell r="B27099" t="str">
            <v>##D/DF-7..., Sens ass. receptacle, spare</v>
          </cell>
          <cell r="C27099" t="str">
            <v xml:space="preserve"> </v>
          </cell>
        </row>
        <row r="27100">
          <cell r="A27100" t="str">
            <v>D0791699</v>
          </cell>
          <cell r="B27100" t="str">
            <v>SPECIAL CALIBRATION</v>
          </cell>
          <cell r="C27100" t="str">
            <v xml:space="preserve"> </v>
          </cell>
        </row>
        <row r="27101">
          <cell r="A27101" t="str">
            <v>D0791604</v>
          </cell>
          <cell r="B27101" t="str">
            <v>## D/DF-7... Sensor assembly 100% LEL</v>
          </cell>
          <cell r="C27101" t="str">
            <v xml:space="preserve"> </v>
          </cell>
        </row>
        <row r="27102">
          <cell r="A27102" t="str">
            <v>D0791601</v>
          </cell>
          <cell r="B27102" t="str">
            <v>## D-7010 Detector</v>
          </cell>
          <cell r="C27102" t="str">
            <v xml:space="preserve"> </v>
          </cell>
        </row>
        <row r="27103">
          <cell r="A27103" t="str">
            <v>D0756704</v>
          </cell>
          <cell r="B27103" t="str">
            <v>## DF-9200 CO E-Chem Sensor, Spare</v>
          </cell>
          <cell r="C27103" t="str">
            <v xml:space="preserve"> </v>
          </cell>
        </row>
        <row r="27104">
          <cell r="A27104" t="str">
            <v>D0756609</v>
          </cell>
          <cell r="B27104" t="str">
            <v>## DF-9200  Cl2 Detector</v>
          </cell>
          <cell r="C27104" t="str">
            <v xml:space="preserve"> </v>
          </cell>
        </row>
        <row r="27105">
          <cell r="A27105" t="str">
            <v>D0756063</v>
          </cell>
          <cell r="B27105" t="str">
            <v>## DF-9... E-Chem-Sensor HCN/50ppm</v>
          </cell>
          <cell r="C27105" t="str">
            <v xml:space="preserve"> </v>
          </cell>
        </row>
        <row r="27106">
          <cell r="A27106" t="str">
            <v>D0756058</v>
          </cell>
          <cell r="B27106" t="str">
            <v>## DF-9... E-Chem-Sensor NO</v>
          </cell>
          <cell r="C27106" t="str">
            <v xml:space="preserve"> </v>
          </cell>
        </row>
        <row r="27107">
          <cell r="A27107" t="str">
            <v>D0756056</v>
          </cell>
          <cell r="B27107" t="str">
            <v>## DF-9... E-Chem-Sensor NO2</v>
          </cell>
          <cell r="C27107" t="str">
            <v xml:space="preserve"> </v>
          </cell>
        </row>
        <row r="27108">
          <cell r="A27108" t="str">
            <v>D0756054</v>
          </cell>
          <cell r="B27108" t="str">
            <v>## DF-9... E-Chem-Sensor Cl2</v>
          </cell>
          <cell r="C27108" t="str">
            <v xml:space="preserve"> </v>
          </cell>
        </row>
        <row r="27109">
          <cell r="A27109" t="str">
            <v>D0756052</v>
          </cell>
          <cell r="B27109" t="str">
            <v>## DF-9... E-Chem-Sensor  H2</v>
          </cell>
          <cell r="C27109" t="str">
            <v xml:space="preserve"> </v>
          </cell>
        </row>
        <row r="27110">
          <cell r="A27110" t="str">
            <v>D0756050</v>
          </cell>
          <cell r="B27110" t="str">
            <v>## DF-9... E-Chem-Sensor SO2</v>
          </cell>
          <cell r="C27110" t="str">
            <v xml:space="preserve"> </v>
          </cell>
        </row>
        <row r="27111">
          <cell r="A27111" t="str">
            <v>D0756048</v>
          </cell>
          <cell r="B27111" t="str">
            <v>## DF-9... E-Chem-Sensor H2S</v>
          </cell>
          <cell r="C27111" t="str">
            <v xml:space="preserve"> </v>
          </cell>
        </row>
        <row r="27112">
          <cell r="A27112" t="str">
            <v>D0756027</v>
          </cell>
          <cell r="B27112" t="str">
            <v>## DF-.../E-Chem-Sensor CO</v>
          </cell>
          <cell r="C27112" t="str">
            <v xml:space="preserve"> </v>
          </cell>
        </row>
        <row r="27113">
          <cell r="A27113" t="str">
            <v>D0755911</v>
          </cell>
          <cell r="B27113" t="str">
            <v>## Filter EC Type 2053</v>
          </cell>
          <cell r="C27113" t="str">
            <v xml:space="preserve"> </v>
          </cell>
        </row>
        <row r="27114">
          <cell r="A27114" t="str">
            <v>D0755093</v>
          </cell>
          <cell r="B27114" t="str">
            <v>## Spare parts set for D0755092</v>
          </cell>
          <cell r="C27114" t="str">
            <v xml:space="preserve"> </v>
          </cell>
        </row>
        <row r="27115">
          <cell r="A27115" t="str">
            <v>D0755092</v>
          </cell>
          <cell r="B27115" t="str">
            <v>## Membrane pump 2x200l/h ZV</v>
          </cell>
          <cell r="C27115" t="str">
            <v xml:space="preserve"> </v>
          </cell>
        </row>
        <row r="27116">
          <cell r="A27116" t="str">
            <v>D0742767</v>
          </cell>
          <cell r="B27116" t="str">
            <v>##DF-9... E-Chem Sensor NO2 Assy, Spare</v>
          </cell>
          <cell r="C27116" t="str">
            <v xml:space="preserve"> </v>
          </cell>
        </row>
        <row r="27117">
          <cell r="A27117" t="str">
            <v>D0742763</v>
          </cell>
          <cell r="B27117" t="str">
            <v>## DF-9..E-Chem Sensor CO/H2 compensated</v>
          </cell>
          <cell r="C27117" t="str">
            <v xml:space="preserve"> </v>
          </cell>
        </row>
        <row r="27118">
          <cell r="A27118" t="str">
            <v>D0742762</v>
          </cell>
          <cell r="B27118" t="str">
            <v>## DF-9..E-Chem Sensor H2S Assy, 0-20ppm</v>
          </cell>
          <cell r="C27118" t="str">
            <v xml:space="preserve"> </v>
          </cell>
        </row>
        <row r="27119">
          <cell r="A27119" t="str">
            <v>D0742761</v>
          </cell>
          <cell r="B27119" t="str">
            <v>## DF-9... E-Chem Sensor HCl Assy, Spare</v>
          </cell>
          <cell r="C27119" t="str">
            <v xml:space="preserve"> </v>
          </cell>
        </row>
        <row r="27120">
          <cell r="A27120" t="str">
            <v>D0742760</v>
          </cell>
          <cell r="B27120" t="str">
            <v>## DF-9... E-Chem Sensor Cl2 Assy, Spare</v>
          </cell>
          <cell r="C27120" t="str">
            <v xml:space="preserve"> </v>
          </cell>
        </row>
        <row r="27121">
          <cell r="A27121" t="str">
            <v>D0742728</v>
          </cell>
          <cell r="B27121" t="str">
            <v>## DF-9... E-Chem Sensor HCN Assy, Spare</v>
          </cell>
          <cell r="C27121" t="str">
            <v xml:space="preserve"> </v>
          </cell>
        </row>
        <row r="27122">
          <cell r="A27122" t="str">
            <v>D0742725</v>
          </cell>
          <cell r="B27122" t="str">
            <v>## DF-9... E-Chem Sensor H2 Assy, Spare</v>
          </cell>
          <cell r="C27122" t="str">
            <v xml:space="preserve"> </v>
          </cell>
        </row>
        <row r="27123">
          <cell r="A27123" t="str">
            <v>D0742724</v>
          </cell>
          <cell r="B27123" t="str">
            <v>## DF-9...E-Chem Sensor H2S Assy, Spare</v>
          </cell>
          <cell r="C27123" t="str">
            <v xml:space="preserve"> </v>
          </cell>
        </row>
        <row r="27124">
          <cell r="A27124" t="str">
            <v>D0742723</v>
          </cell>
          <cell r="B27124" t="str">
            <v>## DF-9...E-Chem -Sensor SO2 Assy, Spare</v>
          </cell>
          <cell r="C27124" t="str">
            <v xml:space="preserve"> </v>
          </cell>
        </row>
        <row r="27125">
          <cell r="A27125" t="str">
            <v>D0742722</v>
          </cell>
          <cell r="B27125" t="str">
            <v>## DF-9... E-Chem Sensor NO Asse, Spare</v>
          </cell>
          <cell r="C27125" t="str">
            <v xml:space="preserve"> </v>
          </cell>
        </row>
        <row r="27126">
          <cell r="A27126" t="str">
            <v>D0742721</v>
          </cell>
          <cell r="B27126" t="str">
            <v>## DF-9... E-Chem Sensor CO Asse, Spare</v>
          </cell>
          <cell r="C27126" t="str">
            <v xml:space="preserve"> </v>
          </cell>
        </row>
        <row r="27127">
          <cell r="A27127" t="str">
            <v>D0742622</v>
          </cell>
          <cell r="B27127" t="str">
            <v>##DF-9500  LCD Cl2 10/20/50 ppm Detector</v>
          </cell>
          <cell r="C27127" t="str">
            <v xml:space="preserve"> </v>
          </cell>
        </row>
        <row r="27128">
          <cell r="A27128" t="str">
            <v>D0742348</v>
          </cell>
          <cell r="B27128" t="str">
            <v>## EChem-sensor O3/1 ppm</v>
          </cell>
          <cell r="C27128" t="str">
            <v xml:space="preserve"> </v>
          </cell>
        </row>
        <row r="27129">
          <cell r="A27129" t="str">
            <v>D0742332</v>
          </cell>
          <cell r="B27129" t="str">
            <v>## EChem-sensor HF/0-10 ppm</v>
          </cell>
          <cell r="C27129" t="str">
            <v xml:space="preserve"> </v>
          </cell>
        </row>
        <row r="27130">
          <cell r="A27130" t="str">
            <v>D0742331</v>
          </cell>
          <cell r="B27130" t="str">
            <v>## EChem-Sensor SiH4/50ppm</v>
          </cell>
          <cell r="C27130" t="str">
            <v xml:space="preserve"> </v>
          </cell>
        </row>
        <row r="27131">
          <cell r="A27131" t="str">
            <v>D0742325</v>
          </cell>
          <cell r="B27131" t="str">
            <v>## EChem-Sensor NH3/1000ppm</v>
          </cell>
          <cell r="C27131" t="str">
            <v xml:space="preserve"> </v>
          </cell>
        </row>
        <row r="27132">
          <cell r="A27132" t="str">
            <v>D0742324</v>
          </cell>
          <cell r="B27132" t="str">
            <v>## DF-9... E-Chem-Sensor AsH3/0,5 ppm</v>
          </cell>
          <cell r="C27132" t="str">
            <v xml:space="preserve"> </v>
          </cell>
        </row>
        <row r="27133">
          <cell r="A27133" t="str">
            <v>D0742323</v>
          </cell>
          <cell r="B27133" t="str">
            <v>## E-Chem-Sensor HCl /30ppm</v>
          </cell>
          <cell r="C27133" t="str">
            <v xml:space="preserve"> </v>
          </cell>
        </row>
        <row r="27134">
          <cell r="A27134" t="str">
            <v>D0742321</v>
          </cell>
          <cell r="B27134" t="str">
            <v>## EChem-Sensor NH3/100ppm</v>
          </cell>
          <cell r="C27134" t="str">
            <v xml:space="preserve"> </v>
          </cell>
        </row>
        <row r="27135">
          <cell r="A27135" t="str">
            <v>D0742320</v>
          </cell>
          <cell r="B27135" t="str">
            <v>## DF-9... E-Chem-Sensor HCN/30 ppm</v>
          </cell>
          <cell r="C27135" t="str">
            <v xml:space="preserve"> </v>
          </cell>
        </row>
        <row r="27136">
          <cell r="A27136" t="str">
            <v>D0739971</v>
          </cell>
          <cell r="B27136" t="str">
            <v>## Detector module ia type</v>
          </cell>
          <cell r="C27136" t="str">
            <v xml:space="preserve"> </v>
          </cell>
        </row>
        <row r="27137">
          <cell r="A27137" t="str">
            <v>D0739941</v>
          </cell>
          <cell r="B27137" t="str">
            <v>## Housing  f. ext. Diffusion head S</v>
          </cell>
          <cell r="C27137" t="str">
            <v xml:space="preserve"> </v>
          </cell>
        </row>
        <row r="27138">
          <cell r="A27138" t="str">
            <v>D0739777</v>
          </cell>
          <cell r="B27138" t="str">
            <v>## FK10  Remote calibration</v>
          </cell>
          <cell r="C27138" t="str">
            <v xml:space="preserve"> </v>
          </cell>
        </row>
        <row r="27139">
          <cell r="A27139" t="str">
            <v>D0739775</v>
          </cell>
          <cell r="B27139" t="str">
            <v>## Cap, complete</v>
          </cell>
          <cell r="C27139" t="str">
            <v xml:space="preserve"> </v>
          </cell>
        </row>
        <row r="27140">
          <cell r="A27140" t="str">
            <v>D0739048</v>
          </cell>
          <cell r="B27140" t="str">
            <v>Label</v>
          </cell>
          <cell r="C27140" t="str">
            <v xml:space="preserve"> </v>
          </cell>
        </row>
        <row r="27141">
          <cell r="A27141" t="str">
            <v>D0736068</v>
          </cell>
          <cell r="B27141" t="str">
            <v>Label</v>
          </cell>
          <cell r="C27141" t="str">
            <v xml:space="preserve"> </v>
          </cell>
        </row>
        <row r="27142">
          <cell r="A27142" t="str">
            <v>D0720911</v>
          </cell>
          <cell r="B27142" t="str">
            <v>## Spare package</v>
          </cell>
          <cell r="C27142" t="str">
            <v xml:space="preserve"> </v>
          </cell>
        </row>
        <row r="27143">
          <cell r="A27143" t="str">
            <v>D0715901</v>
          </cell>
          <cell r="B27143" t="str">
            <v>## DF-9500 AIR DUCT MOUNTING ADAPTOR</v>
          </cell>
          <cell r="C27143" t="str">
            <v xml:space="preserve"> </v>
          </cell>
        </row>
        <row r="27144">
          <cell r="A27144" t="str">
            <v>D0714014</v>
          </cell>
          <cell r="B27144" t="str">
            <v>Test Lead, black</v>
          </cell>
          <cell r="C27144" t="str">
            <v xml:space="preserve"> </v>
          </cell>
        </row>
        <row r="27145">
          <cell r="A27145" t="str">
            <v>D0714013</v>
          </cell>
          <cell r="B27145" t="str">
            <v>Test Lead, red</v>
          </cell>
          <cell r="C27145" t="str">
            <v xml:space="preserve"> </v>
          </cell>
        </row>
        <row r="27146">
          <cell r="A27146" t="str">
            <v>D0709916</v>
          </cell>
          <cell r="B27146" t="str">
            <v>PV 10  Spare parts set</v>
          </cell>
          <cell r="C27146" t="str">
            <v xml:space="preserve"> </v>
          </cell>
        </row>
        <row r="27147">
          <cell r="A27147" t="str">
            <v>D0709913</v>
          </cell>
          <cell r="B27147" t="str">
            <v>PV 10  Calibration adapter</v>
          </cell>
          <cell r="C27147" t="str">
            <v xml:space="preserve"> </v>
          </cell>
        </row>
        <row r="27148">
          <cell r="A27148" t="str">
            <v>D0709902</v>
          </cell>
          <cell r="B27148" t="str">
            <v>## PK 10  Calibration adapter</v>
          </cell>
          <cell r="C27148" t="str">
            <v xml:space="preserve"> </v>
          </cell>
        </row>
        <row r="27149">
          <cell r="A27149" t="str">
            <v>D0709041</v>
          </cell>
          <cell r="B27149" t="str">
            <v>Span Gas Plug</v>
          </cell>
          <cell r="C27149" t="str">
            <v xml:space="preserve"> </v>
          </cell>
        </row>
        <row r="27150">
          <cell r="A27150" t="str">
            <v>D0709020</v>
          </cell>
          <cell r="B27150" t="str">
            <v>PV 10 Filter disc</v>
          </cell>
          <cell r="C27150" t="str">
            <v xml:space="preserve"> </v>
          </cell>
        </row>
        <row r="27151">
          <cell r="A27151" t="str">
            <v>D0709015</v>
          </cell>
          <cell r="B27151" t="str">
            <v>Screw</v>
          </cell>
          <cell r="C27151" t="str">
            <v xml:space="preserve"> </v>
          </cell>
        </row>
        <row r="27152">
          <cell r="A27152" t="str">
            <v>D0013438</v>
          </cell>
          <cell r="B27152" t="str">
            <v>Viton-tube 6/4x1, FPM, black</v>
          </cell>
          <cell r="C27152" t="str">
            <v xml:space="preserve"> </v>
          </cell>
        </row>
        <row r="27153">
          <cell r="A27153" t="str">
            <v>D0012381</v>
          </cell>
          <cell r="B27153" t="str">
            <v>NiCd-Battery 1,2 V/600mAh</v>
          </cell>
          <cell r="C27153" t="str">
            <v xml:space="preserve"> </v>
          </cell>
        </row>
        <row r="27154">
          <cell r="A27154" t="str">
            <v>D0010492</v>
          </cell>
          <cell r="B27154" t="str">
            <v>Toggle switch 2 pol.,Type:T201S HZ QE</v>
          </cell>
          <cell r="C27154" t="str">
            <v xml:space="preserve"> </v>
          </cell>
        </row>
        <row r="27155">
          <cell r="A27155" t="str">
            <v>D0010062</v>
          </cell>
          <cell r="B27155" t="str">
            <v>fuse, M 4     E    DIN 41571</v>
          </cell>
          <cell r="C27155" t="str">
            <v xml:space="preserve"> </v>
          </cell>
        </row>
        <row r="27156">
          <cell r="A27156" t="str">
            <v>D0006991-SP</v>
          </cell>
          <cell r="B27156" t="str">
            <v>Counter Sunk Screw M5x12, Pack of 5</v>
          </cell>
          <cell r="C27156" t="str">
            <v xml:space="preserve"> </v>
          </cell>
        </row>
        <row r="27157">
          <cell r="A27157" t="str">
            <v>CH161113</v>
          </cell>
          <cell r="B27157" t="str">
            <v>Collector ULTIMA X</v>
          </cell>
          <cell r="C27157" t="str">
            <v xml:space="preserve"> </v>
          </cell>
        </row>
        <row r="27158">
          <cell r="A27158" t="str">
            <v>CALKIT1</v>
          </cell>
          <cell r="B27158" t="str">
            <v>GAS CAL HARDWARE KIT, 1.0 LPM REGULATOR</v>
          </cell>
          <cell r="C27158" t="str">
            <v xml:space="preserve"> </v>
          </cell>
        </row>
        <row r="27159">
          <cell r="A27159" t="str">
            <v>794079-4</v>
          </cell>
          <cell r="B27159" t="str">
            <v>USB/ RS485 CONVERTOR KIT PC/LAPTOP</v>
          </cell>
          <cell r="C27159" t="str">
            <v xml:space="preserve"> </v>
          </cell>
        </row>
        <row r="27160">
          <cell r="A27160" t="str">
            <v>711112-SP</v>
          </cell>
          <cell r="B27160" t="str">
            <v>ULTIMA X Tube assy</v>
          </cell>
          <cell r="C27160" t="str">
            <v xml:space="preserve"> </v>
          </cell>
        </row>
        <row r="27161">
          <cell r="A27161" t="str">
            <v>10171754-SP</v>
          </cell>
          <cell r="B27161" t="str">
            <v>CD,  9010/20 SIL Manual</v>
          </cell>
          <cell r="C27161" t="str">
            <v xml:space="preserve"> </v>
          </cell>
        </row>
        <row r="27162">
          <cell r="A27162" t="str">
            <v>10170300-SP</v>
          </cell>
          <cell r="B27162" t="str">
            <v>SPARE, PCBA, SUPREMA MGR30</v>
          </cell>
          <cell r="C27162" t="str">
            <v xml:space="preserve"> </v>
          </cell>
        </row>
        <row r="27163">
          <cell r="A27163" t="str">
            <v>10170299-SP</v>
          </cell>
          <cell r="B27163" t="str">
            <v>SPARE, PCBA, SUPREMA MGI30</v>
          </cell>
          <cell r="C27163" t="str">
            <v xml:space="preserve"> </v>
          </cell>
        </row>
        <row r="27164">
          <cell r="A27164" t="str">
            <v>10162593-DE</v>
          </cell>
          <cell r="B27164" t="str">
            <v>CONTROLLER 9020SIL, WALL-MOUNT,GP, CUST.</v>
          </cell>
          <cell r="C27164" t="str">
            <v xml:space="preserve"> </v>
          </cell>
        </row>
        <row r="27165">
          <cell r="A27165" t="str">
            <v>10162592-DE</v>
          </cell>
          <cell r="B27165" t="str">
            <v>CONTROLLER 9010SIL, WALL-MOUNT,GP, CUST.</v>
          </cell>
          <cell r="C27165" t="str">
            <v xml:space="preserve"> </v>
          </cell>
        </row>
        <row r="27166">
          <cell r="A27166" t="str">
            <v>10162591-DE</v>
          </cell>
          <cell r="B27166" t="str">
            <v>CONTROLLER 9020SIL, GP-VERS., CUSTOM.</v>
          </cell>
          <cell r="C27166" t="str">
            <v xml:space="preserve"> </v>
          </cell>
        </row>
        <row r="27167">
          <cell r="A27167" t="str">
            <v>10162570-DE</v>
          </cell>
          <cell r="B27167" t="str">
            <v>CONTROLLER 9010SIL, GP-VERS., CUSTOM.</v>
          </cell>
          <cell r="C27167" t="str">
            <v xml:space="preserve"> </v>
          </cell>
        </row>
        <row r="27168">
          <cell r="A27168" t="str">
            <v>10152123-SP</v>
          </cell>
          <cell r="B27168" t="str">
            <v>Power supply Suprema 250W/24VDC, spare</v>
          </cell>
          <cell r="C27168" t="str">
            <v xml:space="preserve"> </v>
          </cell>
        </row>
        <row r="27169">
          <cell r="A27169" t="str">
            <v>10151731-SP</v>
          </cell>
          <cell r="B27169" t="str">
            <v>Spare, SUPREMA MHS30</v>
          </cell>
          <cell r="C27169" t="str">
            <v xml:space="preserve"> </v>
          </cell>
        </row>
        <row r="27170">
          <cell r="A27170" t="str">
            <v>10151720-SP</v>
          </cell>
          <cell r="B27170" t="str">
            <v>Spare, SUPREMA Touch MAR 30</v>
          </cell>
          <cell r="C27170" t="str">
            <v xml:space="preserve"> </v>
          </cell>
        </row>
        <row r="27171">
          <cell r="A27171" t="str">
            <v>10151719-SP</v>
          </cell>
          <cell r="B27171" t="str">
            <v>Spare, SUPREMA Touch MAI 30</v>
          </cell>
          <cell r="C27171" t="str">
            <v xml:space="preserve"> </v>
          </cell>
        </row>
        <row r="27172">
          <cell r="A27172" t="str">
            <v>10127174-DE</v>
          </cell>
          <cell r="B27172" t="str">
            <v>## DETEC.PRIMAX IR,ETH2.3VOL,M25,AL,EUR</v>
          </cell>
          <cell r="C27172" t="str">
            <v xml:space="preserve"> </v>
          </cell>
        </row>
        <row r="27173">
          <cell r="A27173" t="str">
            <v>10119427-SP</v>
          </cell>
          <cell r="B27173" t="str">
            <v>SUPREMA TOUCH FRONT PANEL, SATELLIT,spar</v>
          </cell>
          <cell r="C27173" t="str">
            <v xml:space="preserve"> </v>
          </cell>
        </row>
        <row r="27174">
          <cell r="A27174" t="str">
            <v>10112807-SP</v>
          </cell>
          <cell r="B27174" t="str">
            <v>Suprema Relay Output MRO20-8-TS, Spare</v>
          </cell>
          <cell r="C27174" t="str">
            <v xml:space="preserve"> </v>
          </cell>
        </row>
        <row r="27175">
          <cell r="A27175" t="str">
            <v>10112805-SP</v>
          </cell>
          <cell r="B27175" t="str">
            <v>Suprema Relay Output MRO20-16-TS, Spare</v>
          </cell>
          <cell r="C27175" t="str">
            <v xml:space="preserve"> </v>
          </cell>
        </row>
        <row r="27176">
          <cell r="A27176" t="str">
            <v>10110482-SP</v>
          </cell>
          <cell r="B27176" t="str">
            <v>SUPREMA MDC 20, SPARE</v>
          </cell>
          <cell r="C27176" t="str">
            <v xml:space="preserve"> </v>
          </cell>
        </row>
        <row r="27177">
          <cell r="A27177" t="str">
            <v>10109638-SP</v>
          </cell>
          <cell r="B27177" t="str">
            <v>SUPREMA MDO20, SPARE</v>
          </cell>
          <cell r="C27177" t="str">
            <v xml:space="preserve"> </v>
          </cell>
        </row>
        <row r="27178">
          <cell r="A27178" t="str">
            <v>10104584-SP</v>
          </cell>
          <cell r="B27178" t="str">
            <v>SUPREMA MST 20, spare part</v>
          </cell>
          <cell r="C27178" t="str">
            <v xml:space="preserve"> </v>
          </cell>
        </row>
        <row r="27179">
          <cell r="A27179" t="str">
            <v>10101581-SP</v>
          </cell>
          <cell r="B27179" t="str">
            <v>SUPREMA MCP 20, SPARE</v>
          </cell>
          <cell r="C27179" t="str">
            <v xml:space="preserve"> </v>
          </cell>
        </row>
        <row r="27180">
          <cell r="A27180" t="str">
            <v>10098688-SP</v>
          </cell>
          <cell r="B27180" t="str">
            <v>ULTIMA XE Sens comp, 1000ppm NH3, M25,pk</v>
          </cell>
          <cell r="C27180" t="str">
            <v xml:space="preserve"> </v>
          </cell>
        </row>
        <row r="27181">
          <cell r="A27181" t="str">
            <v>10098679-SP</v>
          </cell>
          <cell r="B27181" t="str">
            <v>ULTIMA XE Sens comp, 20ppm Cl2, M25,pk</v>
          </cell>
          <cell r="C27181" t="str">
            <v xml:space="preserve"> </v>
          </cell>
        </row>
        <row r="27182">
          <cell r="A27182" t="str">
            <v>10093663-DE</v>
          </cell>
          <cell r="B27182" t="str">
            <v>## 9020 LCD, C-UNIT,wall mount, CUSTOM</v>
          </cell>
          <cell r="C27182" t="str">
            <v xml:space="preserve"> </v>
          </cell>
        </row>
        <row r="27183">
          <cell r="A27183" t="str">
            <v>10093662-DE</v>
          </cell>
          <cell r="B27183" t="str">
            <v>## 9010 LCD, C-UNIT,wall mount, CUSTOM</v>
          </cell>
          <cell r="C27183" t="str">
            <v xml:space="preserve"> </v>
          </cell>
        </row>
        <row r="27184">
          <cell r="A27184" t="str">
            <v>10093585-DE</v>
          </cell>
          <cell r="B27184" t="str">
            <v>## 9010LCD, C-UNIT,4-20mA input, CUSTOM</v>
          </cell>
          <cell r="C27184" t="str">
            <v xml:space="preserve"> </v>
          </cell>
        </row>
        <row r="27185">
          <cell r="A27185" t="str">
            <v>10093584-DE</v>
          </cell>
          <cell r="B27185" t="str">
            <v>## 9020LCD, C-UNIT,4-20mA input, CUSTOM</v>
          </cell>
          <cell r="C27185" t="str">
            <v xml:space="preserve"> </v>
          </cell>
        </row>
        <row r="27186">
          <cell r="A27186" t="str">
            <v>10093583-DE</v>
          </cell>
          <cell r="B27186" t="str">
            <v>## 9010 LCD, C-UNIT, 24VA, GP, CUSTOM</v>
          </cell>
          <cell r="C27186" t="str">
            <v xml:space="preserve"> </v>
          </cell>
        </row>
        <row r="27187">
          <cell r="A27187" t="str">
            <v>10093582-DE</v>
          </cell>
          <cell r="B27187" t="str">
            <v>## 9020 LCD, C-UNIT, 24VA, GP, CUSTOM</v>
          </cell>
          <cell r="C27187" t="str">
            <v xml:space="preserve"> </v>
          </cell>
        </row>
        <row r="27188">
          <cell r="A27188" t="str">
            <v>10087413-SP</v>
          </cell>
          <cell r="B27188" t="str">
            <v>SUPREMA MCP 10, (SW 2.06.XX),SPARE</v>
          </cell>
          <cell r="C27188" t="str">
            <v xml:space="preserve"> </v>
          </cell>
        </row>
        <row r="27189">
          <cell r="A27189" t="str">
            <v>10083804-SP</v>
          </cell>
          <cell r="B27189" t="str">
            <v>SUPREMA MGO20 GENERAL OUTPUT, SPARE</v>
          </cell>
          <cell r="C27189" t="str">
            <v xml:space="preserve"> </v>
          </cell>
        </row>
        <row r="27190">
          <cell r="A27190" t="str">
            <v>10080011-SP</v>
          </cell>
          <cell r="B27190" t="str">
            <v>SUPREMA MDA20 DATA ACQUISITION, SPARE</v>
          </cell>
          <cell r="C27190" t="str">
            <v xml:space="preserve"> </v>
          </cell>
        </row>
        <row r="27191">
          <cell r="A27191" t="str">
            <v>10079105-SP</v>
          </cell>
          <cell r="B27191" t="str">
            <v>ULTIMA XIR Sensor CO2, 5%, M25, spare</v>
          </cell>
          <cell r="C27191" t="str">
            <v xml:space="preserve"> </v>
          </cell>
        </row>
        <row r="27192">
          <cell r="A27192" t="str">
            <v>10050713-SP</v>
          </cell>
          <cell r="B27192" t="str">
            <v>SUPREMA MAI 20, SPARE</v>
          </cell>
          <cell r="C27192" t="str">
            <v xml:space="preserve"> </v>
          </cell>
        </row>
        <row r="27193">
          <cell r="A27193" t="str">
            <v>10048285-SP</v>
          </cell>
          <cell r="B27193" t="str">
            <v>SUPREMA MSI 10 SWITCH INPUT,SPARE</v>
          </cell>
          <cell r="C27193" t="str">
            <v xml:space="preserve"> </v>
          </cell>
        </row>
        <row r="27194">
          <cell r="A27194" t="str">
            <v>10044528-SP</v>
          </cell>
          <cell r="B27194" t="str">
            <v>ULTIMA XE Sens comp, 50ppm NH3, M25,pk</v>
          </cell>
          <cell r="C27194" t="str">
            <v xml:space="preserve"> </v>
          </cell>
        </row>
        <row r="27195">
          <cell r="A27195" t="str">
            <v>10044527-SP</v>
          </cell>
          <cell r="B27195" t="str">
            <v>ULTIMA XE Sens comp, 5ppm F2, M25,pk</v>
          </cell>
          <cell r="C27195" t="str">
            <v xml:space="preserve"> </v>
          </cell>
        </row>
        <row r="27196">
          <cell r="A27196" t="str">
            <v>10044522-SP</v>
          </cell>
          <cell r="B27196" t="str">
            <v>ULTIMA XE Sens comp, 5ppm Cl2, M25,pk</v>
          </cell>
          <cell r="C27196" t="str">
            <v xml:space="preserve"> </v>
          </cell>
        </row>
        <row r="27197">
          <cell r="A27197" t="str">
            <v>10044456-SP</v>
          </cell>
          <cell r="B27197" t="str">
            <v>ULTIMA XE Sens comp, 1000ppm H2, M25,pk</v>
          </cell>
          <cell r="C27197" t="str">
            <v xml:space="preserve"> </v>
          </cell>
        </row>
        <row r="27198">
          <cell r="A27198" t="str">
            <v>10044448-SP</v>
          </cell>
          <cell r="B27198" t="str">
            <v>ULTIMA XE Sens comp,100%LEL,gas 2,M25,pk</v>
          </cell>
          <cell r="C27198" t="str">
            <v xml:space="preserve"> </v>
          </cell>
        </row>
        <row r="27199">
          <cell r="A27199" t="str">
            <v>10044447-SP</v>
          </cell>
          <cell r="B27199" t="str">
            <v>ULTIMA XE Sens comp,100%LEL,gas 1, M25,p</v>
          </cell>
          <cell r="C27199" t="str">
            <v xml:space="preserve"> </v>
          </cell>
        </row>
        <row r="27200">
          <cell r="A27200" t="str">
            <v>10044444-SP</v>
          </cell>
          <cell r="B27200" t="str">
            <v>ULTIMA XE Sens comp, 100ppm H2S, M25,pk</v>
          </cell>
          <cell r="C27200" t="str">
            <v xml:space="preserve"> </v>
          </cell>
        </row>
        <row r="27201">
          <cell r="A27201" t="str">
            <v>10044442-SP</v>
          </cell>
          <cell r="B27201" t="str">
            <v>ULTIMA XE Sens comp, 50ppm H2S, M25,pk</v>
          </cell>
          <cell r="C27201" t="str">
            <v xml:space="preserve"> </v>
          </cell>
        </row>
        <row r="27202">
          <cell r="A27202" t="str">
            <v>10044438-SP</v>
          </cell>
          <cell r="B27202" t="str">
            <v>ULTIMA XE Sens comp, 0-25% O2, M25,pk</v>
          </cell>
          <cell r="C27202" t="str">
            <v xml:space="preserve"> </v>
          </cell>
        </row>
        <row r="27203">
          <cell r="A27203" t="str">
            <v>10044434-SP</v>
          </cell>
          <cell r="B27203" t="str">
            <v>ULTIMA XE Sens comp, 0-500ppm CO, M25,pk</v>
          </cell>
          <cell r="C27203" t="str">
            <v xml:space="preserve"> </v>
          </cell>
        </row>
        <row r="27204">
          <cell r="A27204" t="str">
            <v>10044423-SP</v>
          </cell>
          <cell r="B27204" t="str">
            <v>ULTIMA XE Sens comp,100%LEL,gas 1,NPT,pk</v>
          </cell>
          <cell r="C27204" t="str">
            <v xml:space="preserve"> </v>
          </cell>
        </row>
        <row r="27205">
          <cell r="A27205" t="str">
            <v>10044383-SP</v>
          </cell>
          <cell r="B27205" t="str">
            <v>ULTIMA XE/IR Housing, add Terminals, Met</v>
          </cell>
          <cell r="C27205" t="str">
            <v xml:space="preserve"> </v>
          </cell>
        </row>
        <row r="27206">
          <cell r="A27206" t="str">
            <v>10044367-SP</v>
          </cell>
          <cell r="B27206" t="str">
            <v>ULTIMA XE Sens comp, 0-25% O2, NPT,pk</v>
          </cell>
          <cell r="C27206" t="str">
            <v xml:space="preserve"> </v>
          </cell>
        </row>
        <row r="27207">
          <cell r="A27207" t="str">
            <v>10044365-SP</v>
          </cell>
          <cell r="B27207" t="str">
            <v>ULTIMA XE SENS COMP, 0-500PPM CO, NPT,pk</v>
          </cell>
          <cell r="C27207" t="str">
            <v xml:space="preserve"> </v>
          </cell>
        </row>
        <row r="27208">
          <cell r="A27208" t="str">
            <v>10043997-SP</v>
          </cell>
          <cell r="B27208" t="str">
            <v>SUPREMA MCI 20 CURRENT INPUT, SPARE</v>
          </cell>
          <cell r="C27208" t="str">
            <v xml:space="preserve"> </v>
          </cell>
        </row>
        <row r="27209">
          <cell r="A27209" t="str">
            <v>10021676-SP</v>
          </cell>
          <cell r="B27209" t="str">
            <v>SUPREMA MRC-TS RELAY CONNECT.,SPARE</v>
          </cell>
          <cell r="C27209" t="str">
            <v xml:space="preserve"> </v>
          </cell>
        </row>
        <row r="27210">
          <cell r="A27210" t="str">
            <v>10021674-SP</v>
          </cell>
          <cell r="B27210" t="str">
            <v>SUPREMA MRO-8-TS RELAY OUT. (RAIL),SPARE</v>
          </cell>
          <cell r="C27210" t="str">
            <v xml:space="preserve"> </v>
          </cell>
        </row>
        <row r="27211">
          <cell r="A27211">
            <v>10204119</v>
          </cell>
          <cell r="B27211" t="str">
            <v>FILTRO A COALESCENZA MOD. 256450K D. 36</v>
          </cell>
          <cell r="C27211" t="str">
            <v xml:space="preserve"> </v>
          </cell>
        </row>
        <row r="27212">
          <cell r="A27212">
            <v>10197159</v>
          </cell>
          <cell r="B27212" t="str">
            <v>Voeding 24VDC / 5A</v>
          </cell>
          <cell r="C27212" t="str">
            <v xml:space="preserve"> </v>
          </cell>
        </row>
        <row r="27213">
          <cell r="A27213">
            <v>10195887</v>
          </cell>
          <cell r="B27213" t="str">
            <v>Dual Channel Adapter SUPREMA Touch</v>
          </cell>
          <cell r="C27213" t="str">
            <v xml:space="preserve"> </v>
          </cell>
        </row>
        <row r="27214">
          <cell r="A27214">
            <v>10194087</v>
          </cell>
          <cell r="B27214" t="str">
            <v>Sensor simul. 9010/9020 SIL f. cat.b.</v>
          </cell>
          <cell r="C27214" t="str">
            <v xml:space="preserve"> </v>
          </cell>
        </row>
        <row r="27215">
          <cell r="A27215">
            <v>10194086</v>
          </cell>
          <cell r="B27215" t="str">
            <v>Sensor simul. 9010/9020 SIL f. 4-20mA</v>
          </cell>
          <cell r="C27215" t="str">
            <v xml:space="preserve"> </v>
          </cell>
        </row>
        <row r="27216">
          <cell r="A27216">
            <v>10193094</v>
          </cell>
          <cell r="B27216" t="str">
            <v>Monstername systeem without kooler M2244</v>
          </cell>
          <cell r="C27216" t="str">
            <v xml:space="preserve"> </v>
          </cell>
        </row>
        <row r="27217">
          <cell r="A27217">
            <v>10193093</v>
          </cell>
          <cell r="B27217" t="str">
            <v>Monstername systeem with kooler M2244</v>
          </cell>
          <cell r="C27217" t="str">
            <v xml:space="preserve"> </v>
          </cell>
        </row>
        <row r="27218">
          <cell r="A27218">
            <v>10193091</v>
          </cell>
          <cell r="B27218" t="str">
            <v>Monstername systeem M2243</v>
          </cell>
          <cell r="C27218" t="str">
            <v xml:space="preserve"> </v>
          </cell>
        </row>
        <row r="27219">
          <cell r="A27219">
            <v>10193090</v>
          </cell>
          <cell r="B27219" t="str">
            <v>CONTROLLER, GASGARDXL, CONFIGURED</v>
          </cell>
          <cell r="C27219" t="str">
            <v xml:space="preserve"> </v>
          </cell>
        </row>
        <row r="27220">
          <cell r="A27220">
            <v>10193089</v>
          </cell>
          <cell r="B27220" t="str">
            <v>CONTROLLER, GASGARDXL, CONFIGURED</v>
          </cell>
          <cell r="C27220" t="str">
            <v xml:space="preserve"> </v>
          </cell>
        </row>
        <row r="27221">
          <cell r="A27221">
            <v>10193088</v>
          </cell>
          <cell r="B27221" t="str">
            <v>CONTROLLER, GASGARDXL, CONFIGURED</v>
          </cell>
          <cell r="C27221" t="str">
            <v xml:space="preserve"> </v>
          </cell>
        </row>
        <row r="27222">
          <cell r="A27222">
            <v>10193087</v>
          </cell>
          <cell r="B27222" t="str">
            <v>CONTROLLER, GASGARDXL, CONFIGURED</v>
          </cell>
          <cell r="C27222" t="str">
            <v xml:space="preserve"> </v>
          </cell>
        </row>
        <row r="27223">
          <cell r="A27223">
            <v>10193086</v>
          </cell>
          <cell r="B27223" t="str">
            <v>CONTROLLER, GASGARDXL, CONFIGURED</v>
          </cell>
          <cell r="C27223" t="str">
            <v xml:space="preserve"> </v>
          </cell>
        </row>
        <row r="27224">
          <cell r="A27224">
            <v>10193085</v>
          </cell>
          <cell r="B27224" t="str">
            <v>CONTROLLER, GASGARDXL, CONFIGURED</v>
          </cell>
          <cell r="C27224" t="str">
            <v xml:space="preserve"> </v>
          </cell>
        </row>
        <row r="27225">
          <cell r="A27225">
            <v>10192964</v>
          </cell>
          <cell r="B27225" t="str">
            <v>Chem-Sensor CO</v>
          </cell>
          <cell r="C27225" t="str">
            <v xml:space="preserve"> </v>
          </cell>
        </row>
        <row r="27226">
          <cell r="A27226">
            <v>10192664</v>
          </cell>
          <cell r="B27226" t="str">
            <v>Lock for MPS Evol. cabinet</v>
          </cell>
          <cell r="C27226" t="str">
            <v xml:space="preserve"> </v>
          </cell>
        </row>
        <row r="27227">
          <cell r="A27227">
            <v>10192101</v>
          </cell>
          <cell r="B27227" t="str">
            <v>Battery 12V 9Ah Pb</v>
          </cell>
          <cell r="C27227" t="str">
            <v xml:space="preserve"> </v>
          </cell>
        </row>
        <row r="27228">
          <cell r="A27228">
            <v>10192070</v>
          </cell>
          <cell r="B27228" t="str">
            <v>STATOX 505 SENSOR HCN 100 ppm</v>
          </cell>
          <cell r="C27228" t="str">
            <v xml:space="preserve"> </v>
          </cell>
        </row>
        <row r="27229">
          <cell r="A27229">
            <v>10191490</v>
          </cell>
          <cell r="B27229" t="str">
            <v>Sensor-Simulation Switch SUPREMA</v>
          </cell>
          <cell r="C27229" t="str">
            <v xml:space="preserve"> </v>
          </cell>
        </row>
        <row r="27230">
          <cell r="A27230">
            <v>10191373</v>
          </cell>
          <cell r="B27230" t="str">
            <v>SUPREMATouch CAN-FO Converter MM-ST</v>
          </cell>
          <cell r="C27230" t="str">
            <v xml:space="preserve"> </v>
          </cell>
        </row>
        <row r="27231">
          <cell r="A27231">
            <v>10188276</v>
          </cell>
          <cell r="B27231" t="str">
            <v>SUPREMA System 24/40 redund, Modbus</v>
          </cell>
          <cell r="C27231" t="str">
            <v xml:space="preserve"> </v>
          </cell>
        </row>
        <row r="27232">
          <cell r="A27232">
            <v>10188275</v>
          </cell>
          <cell r="B27232" t="str">
            <v>SUPREMA System 24/40  non-red, Modbus</v>
          </cell>
          <cell r="C27232" t="str">
            <v xml:space="preserve"> </v>
          </cell>
        </row>
        <row r="27233">
          <cell r="A27233">
            <v>10188274</v>
          </cell>
          <cell r="B27233" t="str">
            <v>SUPREMA System 16/32 non-redundant</v>
          </cell>
          <cell r="C27233" t="str">
            <v xml:space="preserve"> </v>
          </cell>
        </row>
        <row r="27234">
          <cell r="A27234">
            <v>10188272</v>
          </cell>
          <cell r="B27234" t="str">
            <v>SUPREMA System 8/24 non-redundant</v>
          </cell>
          <cell r="C27234" t="str">
            <v xml:space="preserve"> </v>
          </cell>
        </row>
        <row r="27235">
          <cell r="A27235">
            <v>10188083</v>
          </cell>
          <cell r="B27235" t="str">
            <v>## Gas can 103l 20.8 Vol% O2 in N2</v>
          </cell>
          <cell r="C27235" t="str">
            <v xml:space="preserve"> </v>
          </cell>
        </row>
        <row r="27236">
          <cell r="A27236">
            <v>10188082</v>
          </cell>
          <cell r="B27236" t="str">
            <v>Gas can 103l 100% nitrogen</v>
          </cell>
          <cell r="C27236" t="str">
            <v xml:space="preserve"> </v>
          </cell>
        </row>
        <row r="27237">
          <cell r="A27237">
            <v>10188081</v>
          </cell>
          <cell r="B27237" t="str">
            <v>Gas can 103l 2.5 Vol% CO2 in air</v>
          </cell>
          <cell r="C27237" t="str">
            <v xml:space="preserve"> </v>
          </cell>
        </row>
        <row r="27238">
          <cell r="A27238">
            <v>10188080</v>
          </cell>
          <cell r="B27238" t="str">
            <v>Gas can 103l 1.5 Vol% CO2 in N2</v>
          </cell>
          <cell r="C27238" t="str">
            <v xml:space="preserve"> </v>
          </cell>
        </row>
        <row r="27239">
          <cell r="A27239">
            <v>10188079</v>
          </cell>
          <cell r="B27239" t="str">
            <v>Gas can 103l 400ppm CO in air</v>
          </cell>
          <cell r="C27239" t="str">
            <v xml:space="preserve"> </v>
          </cell>
        </row>
        <row r="27240">
          <cell r="A27240">
            <v>10188078</v>
          </cell>
          <cell r="B27240" t="str">
            <v>Gas can 103l 200ppm CO in air</v>
          </cell>
          <cell r="C27240" t="str">
            <v xml:space="preserve"> </v>
          </cell>
        </row>
        <row r="27241">
          <cell r="A27241">
            <v>10188077</v>
          </cell>
          <cell r="B27241" t="str">
            <v>Gas can 103l 100ppm CO in air</v>
          </cell>
          <cell r="C27241" t="str">
            <v xml:space="preserve"> </v>
          </cell>
        </row>
        <row r="27242">
          <cell r="A27242">
            <v>10188072</v>
          </cell>
          <cell r="B27242" t="str">
            <v>Gas can 103l  0.75 Vol% pentane in air</v>
          </cell>
          <cell r="C27242" t="str">
            <v xml:space="preserve"> </v>
          </cell>
        </row>
        <row r="27243">
          <cell r="A27243">
            <v>10188057</v>
          </cell>
          <cell r="B27243" t="str">
            <v>Gas can 103l  0.6 Vol% propane in air</v>
          </cell>
          <cell r="C27243" t="str">
            <v xml:space="preserve"> </v>
          </cell>
        </row>
        <row r="27244">
          <cell r="A27244">
            <v>10185823</v>
          </cell>
          <cell r="B27244" t="str">
            <v>CO Sensor DF 9500; H2 compensated</v>
          </cell>
          <cell r="C27244" t="str">
            <v xml:space="preserve"> </v>
          </cell>
        </row>
        <row r="27245">
          <cell r="A27245">
            <v>10185786</v>
          </cell>
          <cell r="B27245" t="str">
            <v>Horn/Flash contin. tone, 98db red</v>
          </cell>
          <cell r="C27245" t="str">
            <v xml:space="preserve"> </v>
          </cell>
        </row>
        <row r="27246">
          <cell r="A27246">
            <v>10185785</v>
          </cell>
          <cell r="B27246" t="str">
            <v>Horn/Flash contin. tone, 98db orange</v>
          </cell>
          <cell r="C27246" t="str">
            <v xml:space="preserve"> </v>
          </cell>
        </row>
        <row r="27247">
          <cell r="A27247">
            <v>10185784</v>
          </cell>
          <cell r="B27247" t="str">
            <v>Buzzer/Flash WM Contin/pulse, 92db, red</v>
          </cell>
          <cell r="C27247" t="str">
            <v xml:space="preserve"> </v>
          </cell>
        </row>
        <row r="27248">
          <cell r="A27248">
            <v>10185783</v>
          </cell>
          <cell r="B27248" t="str">
            <v>Buzzer/Flash WM Contin/pulse, 92db, oran</v>
          </cell>
          <cell r="C27248" t="str">
            <v xml:space="preserve"> </v>
          </cell>
        </row>
        <row r="27249">
          <cell r="A27249">
            <v>10185782</v>
          </cell>
          <cell r="B27249" t="str">
            <v>bracket for wall mount signals</v>
          </cell>
          <cell r="C27249" t="str">
            <v xml:space="preserve"> </v>
          </cell>
        </row>
        <row r="27250">
          <cell r="A27250">
            <v>10185781</v>
          </cell>
          <cell r="B27250" t="str">
            <v>Siren LED-EVS 32 tones 230VAC red</v>
          </cell>
          <cell r="C27250" t="str">
            <v xml:space="preserve"> </v>
          </cell>
        </row>
        <row r="27251">
          <cell r="A27251">
            <v>10185780</v>
          </cell>
          <cell r="B27251" t="str">
            <v>Siren LED-EVS 32 tones 230VAC yellow</v>
          </cell>
          <cell r="C27251" t="str">
            <v xml:space="preserve"> </v>
          </cell>
        </row>
        <row r="27252">
          <cell r="A27252">
            <v>10185779</v>
          </cell>
          <cell r="B27252" t="str">
            <v>Siren LED-EVS 32 tones 24VDC/AC yellow</v>
          </cell>
          <cell r="C27252" t="str">
            <v xml:space="preserve"> </v>
          </cell>
        </row>
        <row r="27253">
          <cell r="A27253">
            <v>10185778</v>
          </cell>
          <cell r="B27253" t="str">
            <v>Siren LED-EVS 32 tones 24VDC/AC red</v>
          </cell>
          <cell r="C27253" t="str">
            <v xml:space="preserve"> </v>
          </cell>
        </row>
        <row r="27254">
          <cell r="A27254">
            <v>10185777</v>
          </cell>
          <cell r="B27254" t="str">
            <v>Multitone siren WM 32 tones 9-28VDC</v>
          </cell>
          <cell r="C27254" t="str">
            <v xml:space="preserve"> </v>
          </cell>
        </row>
        <row r="27255">
          <cell r="A27255">
            <v>10185776</v>
          </cell>
          <cell r="B27255" t="str">
            <v>Multitone siren WM 32 tones 110-240VAC</v>
          </cell>
          <cell r="C27255" t="str">
            <v xml:space="preserve"> </v>
          </cell>
        </row>
        <row r="27256">
          <cell r="A27256">
            <v>10185775</v>
          </cell>
          <cell r="B27256" t="str">
            <v>Mounting bracket for BM flashing lamp</v>
          </cell>
          <cell r="C27256" t="str">
            <v xml:space="preserve"> </v>
          </cell>
        </row>
        <row r="27257">
          <cell r="A27257">
            <v>10185774</v>
          </cell>
          <cell r="B27257" t="str">
            <v>Flashing lamp red 24VDC 5 Joule</v>
          </cell>
          <cell r="C27257" t="str">
            <v xml:space="preserve"> </v>
          </cell>
        </row>
        <row r="27258">
          <cell r="A27258">
            <v>10185773</v>
          </cell>
          <cell r="B27258" t="str">
            <v>Flashing lamp red 115VAC 5 Joule</v>
          </cell>
          <cell r="C27258" t="str">
            <v xml:space="preserve"> </v>
          </cell>
        </row>
        <row r="27259">
          <cell r="A27259">
            <v>10185772</v>
          </cell>
          <cell r="B27259" t="str">
            <v>Flashing lamp red 230VAC 5 Joule</v>
          </cell>
          <cell r="C27259" t="str">
            <v xml:space="preserve"> </v>
          </cell>
        </row>
        <row r="27260">
          <cell r="A27260">
            <v>10185771</v>
          </cell>
          <cell r="B27260" t="str">
            <v>Horn EX 24Vdc up to 112db 5 tone</v>
          </cell>
          <cell r="C27260" t="str">
            <v xml:space="preserve"> </v>
          </cell>
        </row>
        <row r="27261">
          <cell r="A27261">
            <v>10185757</v>
          </cell>
          <cell r="B27261" t="str">
            <v>Flashing lamp EX red 230VAC 5 Joule M20</v>
          </cell>
          <cell r="C27261" t="str">
            <v xml:space="preserve"> </v>
          </cell>
        </row>
        <row r="27262">
          <cell r="A27262">
            <v>10185756</v>
          </cell>
          <cell r="B27262" t="str">
            <v>Flashing lamp EX red 24VDC 5 Joule M20</v>
          </cell>
          <cell r="C27262" t="str">
            <v xml:space="preserve"> </v>
          </cell>
        </row>
        <row r="27263">
          <cell r="A27263">
            <v>10185755</v>
          </cell>
          <cell r="B27263" t="str">
            <v>Flashing lamp EX red 230VAC 10 Joule M20</v>
          </cell>
          <cell r="C27263" t="str">
            <v xml:space="preserve"> </v>
          </cell>
        </row>
        <row r="27264">
          <cell r="A27264">
            <v>10185754</v>
          </cell>
          <cell r="B27264" t="str">
            <v>Flashing lamp EX red 24VDC 10 Joule M20</v>
          </cell>
          <cell r="C27264" t="str">
            <v xml:space="preserve"> </v>
          </cell>
        </row>
        <row r="27265">
          <cell r="A27265">
            <v>10185753</v>
          </cell>
          <cell r="B27265" t="str">
            <v>Flashing lamp EX red 230VAC 15 Joule M20</v>
          </cell>
          <cell r="C27265" t="str">
            <v xml:space="preserve"> </v>
          </cell>
        </row>
        <row r="27266">
          <cell r="A27266">
            <v>10185752</v>
          </cell>
          <cell r="B27266" t="str">
            <v>Flashing lamp EX red 24VDC 15 Joule M20</v>
          </cell>
          <cell r="C27266" t="str">
            <v xml:space="preserve"> </v>
          </cell>
        </row>
        <row r="27267">
          <cell r="A27267">
            <v>10185751</v>
          </cell>
          <cell r="B27267" t="str">
            <v>Flashing lamp EX red 240VAC 21 Joule M20</v>
          </cell>
          <cell r="C27267" t="str">
            <v xml:space="preserve"> </v>
          </cell>
        </row>
        <row r="27268">
          <cell r="A27268">
            <v>10185750</v>
          </cell>
          <cell r="B27268" t="str">
            <v>Flashing lamp EX red 24VDC 21 Joule M20</v>
          </cell>
          <cell r="C27268" t="str">
            <v xml:space="preserve"> </v>
          </cell>
        </row>
        <row r="27269">
          <cell r="A27269">
            <v>10185749</v>
          </cell>
          <cell r="B27269" t="str">
            <v>Flashing lamp EX red 220VAC 5 Joule M20</v>
          </cell>
          <cell r="C27269" t="str">
            <v xml:space="preserve"> </v>
          </cell>
        </row>
        <row r="27270">
          <cell r="A27270">
            <v>10185748</v>
          </cell>
          <cell r="B27270" t="str">
            <v>Flashing lamp EX red 24VDC 5 Joule M20</v>
          </cell>
          <cell r="C27270" t="str">
            <v xml:space="preserve"> </v>
          </cell>
        </row>
        <row r="27271">
          <cell r="A27271">
            <v>10185747</v>
          </cell>
          <cell r="B27271" t="str">
            <v>Flashing lamp EX red 220VAC 6 Joule NPT</v>
          </cell>
          <cell r="C27271" t="str">
            <v xml:space="preserve"> </v>
          </cell>
        </row>
        <row r="27272">
          <cell r="A27272">
            <v>10185746</v>
          </cell>
          <cell r="B27272" t="str">
            <v>Flashing lamp EX red 24VDC 5 Joule NPT</v>
          </cell>
          <cell r="C27272" t="str">
            <v xml:space="preserve"> </v>
          </cell>
        </row>
        <row r="27273">
          <cell r="A27273">
            <v>10185745</v>
          </cell>
          <cell r="B27273" t="str">
            <v>FLASHING LAMP EX XENO  24Vdc 6J RED</v>
          </cell>
          <cell r="C27273" t="str">
            <v xml:space="preserve"> </v>
          </cell>
        </row>
        <row r="27274">
          <cell r="A27274">
            <v>10185744</v>
          </cell>
          <cell r="B27274" t="str">
            <v>FLASHING LAMP EX XENO  115Vac 6J RED</v>
          </cell>
          <cell r="C27274" t="str">
            <v xml:space="preserve"> </v>
          </cell>
        </row>
        <row r="27275">
          <cell r="A27275">
            <v>10185740</v>
          </cell>
          <cell r="B27275" t="str">
            <v>Horn EX 115Vac up to 112db 5 tone</v>
          </cell>
          <cell r="C27275" t="str">
            <v xml:space="preserve"> </v>
          </cell>
        </row>
        <row r="27276">
          <cell r="A27276">
            <v>10185739</v>
          </cell>
          <cell r="B27276" t="str">
            <v>Horn EX 24Vdc up to 104db 5tone</v>
          </cell>
          <cell r="C27276" t="str">
            <v xml:space="preserve"> </v>
          </cell>
        </row>
        <row r="27277">
          <cell r="A27277">
            <v>10185738</v>
          </cell>
          <cell r="B27277" t="str">
            <v>Horn EX 115Vac up to 104db 5 tone</v>
          </cell>
          <cell r="C27277" t="str">
            <v xml:space="preserve"> </v>
          </cell>
        </row>
        <row r="27278">
          <cell r="A27278">
            <v>10185737</v>
          </cell>
          <cell r="B27278" t="str">
            <v>Horn EX 230Vac up to 104db 5 tone</v>
          </cell>
          <cell r="C27278" t="str">
            <v xml:space="preserve"> </v>
          </cell>
        </row>
        <row r="27279">
          <cell r="A27279">
            <v>10185736</v>
          </cell>
          <cell r="B27279" t="str">
            <v>Horn EX 230VAC M20 max 122dB</v>
          </cell>
          <cell r="C27279" t="str">
            <v xml:space="preserve"> </v>
          </cell>
        </row>
        <row r="27280">
          <cell r="A27280">
            <v>10185735</v>
          </cell>
          <cell r="B27280" t="str">
            <v>Horn EX 24VDC M20 max 122dB</v>
          </cell>
          <cell r="C27280" t="str">
            <v xml:space="preserve"> </v>
          </cell>
        </row>
        <row r="27281">
          <cell r="A27281">
            <v>10185734</v>
          </cell>
          <cell r="B27281" t="str">
            <v>Horn EX 230VAC M20 max 108dB</v>
          </cell>
          <cell r="C27281" t="str">
            <v xml:space="preserve"> </v>
          </cell>
        </row>
        <row r="27282">
          <cell r="A27282">
            <v>10185733</v>
          </cell>
          <cell r="B27282" t="str">
            <v>Horn EX 24VDC M20 max 108dB</v>
          </cell>
          <cell r="C27282" t="str">
            <v xml:space="preserve"> </v>
          </cell>
        </row>
        <row r="27283">
          <cell r="A27283">
            <v>10185644</v>
          </cell>
          <cell r="B27283" t="str">
            <v>Liquiphant FTL50-GGM2AA6G6A</v>
          </cell>
          <cell r="C27283" t="str">
            <v xml:space="preserve"> </v>
          </cell>
        </row>
        <row r="27284">
          <cell r="A27284">
            <v>10185639</v>
          </cell>
          <cell r="B27284" t="str">
            <v>FLASHING LAMP EX XENO  230Vac 6J RED</v>
          </cell>
          <cell r="C27284" t="str">
            <v xml:space="preserve"> </v>
          </cell>
        </row>
        <row r="27285">
          <cell r="A27285">
            <v>10185505</v>
          </cell>
          <cell r="B27285" t="str">
            <v>Barrier Stahl 9000/13-280-110-01</v>
          </cell>
          <cell r="C27285" t="str">
            <v xml:space="preserve"> </v>
          </cell>
        </row>
        <row r="27286">
          <cell r="A27286">
            <v>10185386</v>
          </cell>
          <cell r="B27286" t="str">
            <v>Detector S47K-HT PRP, M25, 10m cabl, cal</v>
          </cell>
          <cell r="C27286" t="str">
            <v xml:space="preserve"> </v>
          </cell>
        </row>
        <row r="27287">
          <cell r="A27287">
            <v>10185325</v>
          </cell>
          <cell r="B27287" t="str">
            <v>Detector S47K-HT PRP, M25, 10m cable</v>
          </cell>
          <cell r="C27287" t="str">
            <v xml:space="preserve"> </v>
          </cell>
        </row>
        <row r="27288">
          <cell r="A27288">
            <v>10184683</v>
          </cell>
          <cell r="B27288" t="str">
            <v>SENSOR GUARD, ULTIMA X5000/S5000, PCKGD</v>
          </cell>
          <cell r="C27288" t="str">
            <v xml:space="preserve"> </v>
          </cell>
        </row>
        <row r="27289">
          <cell r="A27289">
            <v>10181450</v>
          </cell>
          <cell r="B27289" t="str">
            <v>CALIBRATION CAP,ULTIMA X5000/S5000,PCKGD</v>
          </cell>
          <cell r="C27289" t="str">
            <v xml:space="preserve"> </v>
          </cell>
        </row>
        <row r="27290">
          <cell r="A27290">
            <v>10181302</v>
          </cell>
          <cell r="B27290" t="str">
            <v>Switch Inp. Kit TS Typ S, SupremaT. red.</v>
          </cell>
          <cell r="C27290" t="str">
            <v xml:space="preserve"> </v>
          </cell>
        </row>
        <row r="27291">
          <cell r="A27291">
            <v>10180321</v>
          </cell>
          <cell r="B27291" t="str">
            <v>SENSOR, ULTIMA X, CONFIGURED</v>
          </cell>
          <cell r="C27291" t="str">
            <v xml:space="preserve"> </v>
          </cell>
        </row>
        <row r="27292">
          <cell r="A27292">
            <v>10180254</v>
          </cell>
          <cell r="B27292" t="str">
            <v>SUNSHIELD KIT, ULTIMA X5000/S5000</v>
          </cell>
          <cell r="C27292" t="str">
            <v xml:space="preserve"> </v>
          </cell>
        </row>
        <row r="27293">
          <cell r="A27293">
            <v>10179873</v>
          </cell>
          <cell r="B27293" t="str">
            <v>2" PIPE MOUNT KIT, ULTIMA X5000</v>
          </cell>
          <cell r="C27293" t="str">
            <v xml:space="preserve"> </v>
          </cell>
        </row>
        <row r="27294">
          <cell r="A27294">
            <v>10179822</v>
          </cell>
          <cell r="B27294" t="str">
            <v>O2 SENSOR 0-30% VOL FRO CTX300</v>
          </cell>
          <cell r="C27294" t="str">
            <v xml:space="preserve"> </v>
          </cell>
        </row>
        <row r="27295">
          <cell r="A27295">
            <v>10179812</v>
          </cell>
          <cell r="B27295" t="str">
            <v>CORD,AC PWR,250V,F-C13,3211-0121,ROH</v>
          </cell>
          <cell r="C27295" t="str">
            <v xml:space="preserve"> </v>
          </cell>
        </row>
        <row r="27296">
          <cell r="A27296">
            <v>10179689</v>
          </cell>
          <cell r="B27296" t="str">
            <v>Housing Lid, PrimaX I, ATEX</v>
          </cell>
          <cell r="C27296" t="str">
            <v xml:space="preserve"> </v>
          </cell>
        </row>
        <row r="27297">
          <cell r="A27297">
            <v>10179511</v>
          </cell>
          <cell r="B27297" t="str">
            <v>J-BOX ASSY,ULTIMA X5000,SST,M25,ATEX</v>
          </cell>
          <cell r="C27297" t="str">
            <v xml:space="preserve"> </v>
          </cell>
        </row>
        <row r="27298">
          <cell r="A27298">
            <v>10179510</v>
          </cell>
          <cell r="B27298" t="str">
            <v>J-BOX ASSY,ULTIMA X5000,SST,M25,FM</v>
          </cell>
          <cell r="C27298" t="str">
            <v xml:space="preserve"> </v>
          </cell>
        </row>
        <row r="27299">
          <cell r="A27299">
            <v>10179509</v>
          </cell>
          <cell r="B27299" t="str">
            <v>J-BOX ASSY,ULTIMA X5000,SST,3/4 NPT,ATEX</v>
          </cell>
          <cell r="C27299" t="str">
            <v xml:space="preserve"> </v>
          </cell>
        </row>
        <row r="27300">
          <cell r="A27300">
            <v>10179497</v>
          </cell>
          <cell r="B27300" t="str">
            <v>Spare sensor,is,ULTIMA XE,10ppm NO2</v>
          </cell>
          <cell r="C27300" t="str">
            <v xml:space="preserve"> </v>
          </cell>
        </row>
        <row r="27301">
          <cell r="A27301">
            <v>10179496</v>
          </cell>
          <cell r="B27301" t="str">
            <v>Spare sensor,is,ULTIMA XE,25ppm SO2</v>
          </cell>
          <cell r="C27301" t="str">
            <v xml:space="preserve"> </v>
          </cell>
        </row>
        <row r="27302">
          <cell r="A27302">
            <v>10179495</v>
          </cell>
          <cell r="B27302" t="str">
            <v>Spare sensor,is,ULTIMA XE,100ppm SO2</v>
          </cell>
          <cell r="C27302" t="str">
            <v xml:space="preserve"> </v>
          </cell>
        </row>
        <row r="27303">
          <cell r="A27303">
            <v>10179361</v>
          </cell>
          <cell r="B27303" t="str">
            <v>MOUNTING BRACKET, ULTIMA X5000,KIT</v>
          </cell>
          <cell r="C27303" t="str">
            <v xml:space="preserve"> </v>
          </cell>
        </row>
        <row r="27304">
          <cell r="A27304">
            <v>10179321</v>
          </cell>
          <cell r="B27304" t="str">
            <v>RND DUCT MNT KIT, LARGE, ULTIMA X5000</v>
          </cell>
          <cell r="C27304" t="str">
            <v xml:space="preserve"> </v>
          </cell>
        </row>
        <row r="27305">
          <cell r="A27305">
            <v>10179249</v>
          </cell>
          <cell r="B27305" t="str">
            <v>CONTROLLER, GASGARDXL, CONFIGURED</v>
          </cell>
          <cell r="C27305" t="str">
            <v xml:space="preserve"> </v>
          </cell>
        </row>
        <row r="27306">
          <cell r="A27306">
            <v>10179229</v>
          </cell>
          <cell r="B27306" t="str">
            <v>J-BOX ASSY,ULTIMA X5000,3/4 NPT,SST,FM</v>
          </cell>
          <cell r="C27306" t="str">
            <v xml:space="preserve"> </v>
          </cell>
        </row>
        <row r="27307">
          <cell r="A27307">
            <v>10179221</v>
          </cell>
          <cell r="B27307" t="str">
            <v>PROTECTIVE  BRACKET  FOR  DF-8250</v>
          </cell>
          <cell r="C27307" t="str">
            <v xml:space="preserve"> </v>
          </cell>
        </row>
        <row r="27308">
          <cell r="A27308">
            <v>10179124</v>
          </cell>
          <cell r="B27308" t="str">
            <v>RND DUCT MNT KIT, SMALL, ULTIMA X5000</v>
          </cell>
          <cell r="C27308" t="str">
            <v xml:space="preserve"> </v>
          </cell>
        </row>
        <row r="27309">
          <cell r="A27309">
            <v>10179005</v>
          </cell>
          <cell r="B27309" t="str">
            <v>SUPREMA Touch, microSD card, 32GB</v>
          </cell>
          <cell r="C27309" t="str">
            <v xml:space="preserve"> </v>
          </cell>
        </row>
        <row r="27310">
          <cell r="A27310">
            <v>10178834</v>
          </cell>
          <cell r="B27310" t="str">
            <v>Detector S47K-PRP, NPT, screw, cal.</v>
          </cell>
          <cell r="C27310" t="str">
            <v xml:space="preserve"> </v>
          </cell>
        </row>
        <row r="27311">
          <cell r="A27311">
            <v>10178833</v>
          </cell>
          <cell r="B27311" t="str">
            <v>Detector S47K-PRP, NPT, spring, cal.</v>
          </cell>
          <cell r="C27311" t="str">
            <v xml:space="preserve"> </v>
          </cell>
        </row>
        <row r="27312">
          <cell r="A27312">
            <v>10178792</v>
          </cell>
          <cell r="B27312" t="str">
            <v>Kit, gland reduction M25/M16, PrimaX</v>
          </cell>
          <cell r="C27312" t="str">
            <v xml:space="preserve"> </v>
          </cell>
        </row>
        <row r="27313">
          <cell r="A27313">
            <v>10177845</v>
          </cell>
          <cell r="B27313" t="str">
            <v>Kit, Mains supply, Gasgard XL</v>
          </cell>
          <cell r="C27313" t="str">
            <v xml:space="preserve"> </v>
          </cell>
        </row>
        <row r="27314">
          <cell r="A27314">
            <v>10177837</v>
          </cell>
          <cell r="B27314" t="str">
            <v>SUPREMA Touch Base Kit (w/ PS 250W,redu)</v>
          </cell>
          <cell r="C27314" t="str">
            <v xml:space="preserve"> </v>
          </cell>
        </row>
        <row r="27315">
          <cell r="A27315">
            <v>10177836</v>
          </cell>
          <cell r="B27315" t="str">
            <v>SUPREMA Touch Base Kit (w/o PS)</v>
          </cell>
          <cell r="C27315" t="str">
            <v xml:space="preserve"> </v>
          </cell>
        </row>
        <row r="27316">
          <cell r="A27316">
            <v>10177835</v>
          </cell>
          <cell r="B27316" t="str">
            <v>SUPREMA Touch Base Kit (w/ PS 250W)</v>
          </cell>
          <cell r="C27316" t="str">
            <v xml:space="preserve"> </v>
          </cell>
        </row>
        <row r="27317">
          <cell r="A27317">
            <v>10177815</v>
          </cell>
          <cell r="B27317" t="str">
            <v>SUPREMA Touch Base Kit (w/o PS, redu.)</v>
          </cell>
          <cell r="C27317" t="str">
            <v xml:space="preserve"> </v>
          </cell>
        </row>
        <row r="27318">
          <cell r="A27318">
            <v>10177546</v>
          </cell>
          <cell r="B27318" t="str">
            <v>Gas can 103l 2,5 Vol% Methane</v>
          </cell>
          <cell r="C27318" t="str">
            <v xml:space="preserve"> </v>
          </cell>
        </row>
        <row r="27319">
          <cell r="A27319">
            <v>10177193</v>
          </cell>
          <cell r="B27319" t="str">
            <v>A_GASGARDXL-1-8-1-1-1-1-1-1-1-1-1-1-1</v>
          </cell>
          <cell r="C27319" t="str">
            <v xml:space="preserve"> </v>
          </cell>
        </row>
        <row r="27320">
          <cell r="A27320">
            <v>10176947</v>
          </cell>
          <cell r="B27320" t="str">
            <v>RECT. DUCT MOUNT KIT, ULTIMA X5000</v>
          </cell>
          <cell r="C27320" t="str">
            <v xml:space="preserve"> </v>
          </cell>
        </row>
        <row r="27321">
          <cell r="A27321">
            <v>10176946</v>
          </cell>
          <cell r="B27321" t="str">
            <v>20-150 MM PIPE MOUNT KIT, ULTIMA X5K/S5K</v>
          </cell>
          <cell r="C27321" t="str">
            <v xml:space="preserve"> </v>
          </cell>
        </row>
        <row r="27322">
          <cell r="A27322">
            <v>10176545</v>
          </cell>
          <cell r="B27322" t="str">
            <v>POMP Thomas 927CD18</v>
          </cell>
          <cell r="C27322" t="str">
            <v xml:space="preserve"> </v>
          </cell>
        </row>
        <row r="27323">
          <cell r="A27323">
            <v>10176453</v>
          </cell>
          <cell r="B27323" t="str">
            <v>FLOW SAMPLE SYSTEM (EMR)</v>
          </cell>
          <cell r="C27323" t="str">
            <v xml:space="preserve"> </v>
          </cell>
        </row>
        <row r="27324">
          <cell r="A27324">
            <v>10176423</v>
          </cell>
          <cell r="B27324" t="str">
            <v>SUPREMA Touch, Input Kit, Redundant RW</v>
          </cell>
          <cell r="C27324" t="str">
            <v xml:space="preserve"> </v>
          </cell>
        </row>
        <row r="27325">
          <cell r="A27325">
            <v>10176058</v>
          </cell>
          <cell r="B27325" t="str">
            <v>MSA System Dummy</v>
          </cell>
          <cell r="C27325" t="str">
            <v xml:space="preserve"> </v>
          </cell>
        </row>
        <row r="27326">
          <cell r="A27326">
            <v>10175851</v>
          </cell>
          <cell r="B27326" t="str">
            <v>PUMP KNF N86KNE230V50HZ</v>
          </cell>
          <cell r="C27326" t="str">
            <v xml:space="preserve"> </v>
          </cell>
        </row>
        <row r="27327">
          <cell r="A27327">
            <v>10175850</v>
          </cell>
          <cell r="B27327" t="str">
            <v>PUMP KNF N85.3KNE230V50HZ</v>
          </cell>
          <cell r="C27327" t="str">
            <v xml:space="preserve"> </v>
          </cell>
        </row>
        <row r="27328">
          <cell r="A27328">
            <v>10175206</v>
          </cell>
          <cell r="B27328" t="str">
            <v>Blank plate, 20mm, 9010/20, w. screws</v>
          </cell>
          <cell r="C27328" t="str">
            <v xml:space="preserve"> </v>
          </cell>
        </row>
        <row r="27329">
          <cell r="A27329">
            <v>10175205</v>
          </cell>
          <cell r="B27329" t="str">
            <v>Blank plate, 40mm, 9010/20, w. screws</v>
          </cell>
          <cell r="C27329" t="str">
            <v xml:space="preserve"> </v>
          </cell>
        </row>
        <row r="27330">
          <cell r="A27330">
            <v>10175031</v>
          </cell>
          <cell r="B27330" t="str">
            <v>SENSOR, ULTIMA X, CONFIGURED</v>
          </cell>
          <cell r="C27330" t="str">
            <v xml:space="preserve"> </v>
          </cell>
        </row>
        <row r="27331">
          <cell r="A27331">
            <v>10175026</v>
          </cell>
          <cell r="B27331" t="str">
            <v>Pump, booster, Wisa, max. 150m</v>
          </cell>
          <cell r="C27331" t="str">
            <v xml:space="preserve"> </v>
          </cell>
        </row>
        <row r="27332">
          <cell r="A27332">
            <v>10174743</v>
          </cell>
          <cell r="B27332" t="str">
            <v>spare fuse, 9010/20 SIL, 10 pcs.</v>
          </cell>
          <cell r="C27332" t="str">
            <v xml:space="preserve"> </v>
          </cell>
        </row>
        <row r="27333">
          <cell r="A27333">
            <v>10174644</v>
          </cell>
          <cell r="B27333" t="str">
            <v>CABLE GLAND PXSS2K-20S 3/4 NPT</v>
          </cell>
          <cell r="C27333" t="str">
            <v xml:space="preserve"> </v>
          </cell>
        </row>
        <row r="27334">
          <cell r="A27334">
            <v>10174246</v>
          </cell>
          <cell r="B27334" t="str">
            <v>Text fixture GGNB LED (LUTO) 500A</v>
          </cell>
          <cell r="C27334" t="str">
            <v xml:space="preserve"> </v>
          </cell>
        </row>
        <row r="27335">
          <cell r="A27335">
            <v>10174203</v>
          </cell>
          <cell r="B27335" t="str">
            <v>Reducer 715 0,5 L/M</v>
          </cell>
          <cell r="C27335" t="str">
            <v xml:space="preserve"> </v>
          </cell>
        </row>
        <row r="27336">
          <cell r="A27336">
            <v>10174199</v>
          </cell>
          <cell r="B27336" t="str">
            <v>Block ESG 6 inrush</v>
          </cell>
          <cell r="C27336" t="str">
            <v xml:space="preserve"> </v>
          </cell>
        </row>
        <row r="27337">
          <cell r="A27337">
            <v>10174101</v>
          </cell>
          <cell r="B27337" t="str">
            <v>Ballast Leuchtstofflampen Warn Transpare</v>
          </cell>
          <cell r="C27337" t="str">
            <v xml:space="preserve"> </v>
          </cell>
        </row>
        <row r="27338">
          <cell r="A27338">
            <v>10174068</v>
          </cell>
          <cell r="B27338" t="str">
            <v>Connecting-rod rubber for Sample Pump;</v>
          </cell>
          <cell r="C27338" t="str">
            <v xml:space="preserve"> </v>
          </cell>
        </row>
        <row r="27339">
          <cell r="A27339">
            <v>10174065</v>
          </cell>
          <cell r="B27339" t="str">
            <v>UPS, 220 VA / 1 hour</v>
          </cell>
          <cell r="C27339" t="str">
            <v xml:space="preserve"> </v>
          </cell>
        </row>
        <row r="27340">
          <cell r="A27340">
            <v>10174044</v>
          </cell>
          <cell r="B27340" t="str">
            <v xml:space="preserve"> Socket, EEx, 4-20 mA, MTL 951-S-D-M</v>
          </cell>
          <cell r="C27340" t="str">
            <v xml:space="preserve"> </v>
          </cell>
        </row>
        <row r="27341">
          <cell r="A27341">
            <v>10174043</v>
          </cell>
          <cell r="B27341" t="str">
            <v>CYLINDER,2AL, 20 ppm SO2 in N2</v>
          </cell>
          <cell r="C27341" t="str">
            <v xml:space="preserve"> </v>
          </cell>
        </row>
        <row r="27342">
          <cell r="A27342">
            <v>10174041</v>
          </cell>
          <cell r="B27342" t="str">
            <v>UPS, 450 VA / 1 hour</v>
          </cell>
          <cell r="C27342" t="str">
            <v xml:space="preserve"> </v>
          </cell>
        </row>
        <row r="27343">
          <cell r="A27343">
            <v>10173999</v>
          </cell>
          <cell r="B27343" t="str">
            <v>Pump, booster, Wisa, max. 80m</v>
          </cell>
          <cell r="C27343" t="str">
            <v xml:space="preserve"> </v>
          </cell>
        </row>
        <row r="27344">
          <cell r="A27344">
            <v>10173994</v>
          </cell>
          <cell r="B27344" t="str">
            <v>pressure reducer + regulator</v>
          </cell>
          <cell r="C27344" t="str">
            <v xml:space="preserve"> </v>
          </cell>
        </row>
        <row r="27345">
          <cell r="A27345">
            <v>10173957</v>
          </cell>
          <cell r="B27345" t="str">
            <v>CO2 monitor 0- 5 vol.%; 4-20 mA</v>
          </cell>
          <cell r="C27345" t="str">
            <v xml:space="preserve"> </v>
          </cell>
        </row>
        <row r="27346">
          <cell r="A27346">
            <v>10173874</v>
          </cell>
          <cell r="B27346" t="str">
            <v>CO/NO2 PCB t.b.v. detector DFW 9200 EV</v>
          </cell>
          <cell r="C27346" t="str">
            <v xml:space="preserve"> </v>
          </cell>
        </row>
        <row r="27347">
          <cell r="A27347">
            <v>10173872</v>
          </cell>
          <cell r="B27347" t="str">
            <v>Fuse 500mA for 9010/9020</v>
          </cell>
          <cell r="C27347" t="str">
            <v xml:space="preserve"> </v>
          </cell>
        </row>
        <row r="27348">
          <cell r="A27348">
            <v>10173870</v>
          </cell>
          <cell r="B27348" t="str">
            <v>Cylinder 6D 5000 ppm CO2 / air</v>
          </cell>
          <cell r="C27348" t="str">
            <v xml:space="preserve"> </v>
          </cell>
        </row>
        <row r="27349">
          <cell r="A27349">
            <v>10173842</v>
          </cell>
          <cell r="B27349" t="str">
            <v>Detector, LPG detector DFW 8250 EV</v>
          </cell>
          <cell r="C27349" t="str">
            <v xml:space="preserve"> </v>
          </cell>
        </row>
        <row r="27350">
          <cell r="A27350">
            <v>10173812</v>
          </cell>
          <cell r="B27350" t="str">
            <v>Cylinder 6D 2 % H2 / Air</v>
          </cell>
          <cell r="C27350" t="str">
            <v xml:space="preserve"> </v>
          </cell>
        </row>
        <row r="27351">
          <cell r="A27351">
            <v>10173811</v>
          </cell>
          <cell r="B27351" t="str">
            <v>Internal filter</v>
          </cell>
          <cell r="C27351" t="str">
            <v xml:space="preserve"> </v>
          </cell>
        </row>
        <row r="27352">
          <cell r="A27352">
            <v>10173810</v>
          </cell>
          <cell r="B27352" t="str">
            <v>Text fixture LUTO/PL11/400/230 : GGNB</v>
          </cell>
          <cell r="C27352" t="str">
            <v xml:space="preserve"> </v>
          </cell>
        </row>
        <row r="27353">
          <cell r="A27353">
            <v>10173808</v>
          </cell>
          <cell r="B27353" t="str">
            <v>Coupling, quick connect</v>
          </cell>
          <cell r="C27353" t="str">
            <v xml:space="preserve"> </v>
          </cell>
        </row>
        <row r="27354">
          <cell r="A27354">
            <v>10173805</v>
          </cell>
          <cell r="B27354" t="str">
            <v>Batteryset for UPS 150VA/ 1 hour</v>
          </cell>
          <cell r="C27354" t="str">
            <v xml:space="preserve"> </v>
          </cell>
        </row>
        <row r="27355">
          <cell r="A27355">
            <v>10173804</v>
          </cell>
          <cell r="B27355" t="str">
            <v>Batteryset á 4 for UPS 500VA / 1 hour</v>
          </cell>
          <cell r="C27355" t="str">
            <v xml:space="preserve"> </v>
          </cell>
        </row>
        <row r="27356">
          <cell r="A27356">
            <v>10173803</v>
          </cell>
          <cell r="B27356" t="str">
            <v>UPS, 150 VA / 1 hour</v>
          </cell>
          <cell r="C27356" t="str">
            <v xml:space="preserve"> </v>
          </cell>
        </row>
        <row r="27357">
          <cell r="A27357">
            <v>10173802</v>
          </cell>
          <cell r="B27357" t="str">
            <v>UPS, 300 VA / 1 hour</v>
          </cell>
          <cell r="C27357" t="str">
            <v xml:space="preserve"> </v>
          </cell>
        </row>
        <row r="27358">
          <cell r="A27358">
            <v>10173801</v>
          </cell>
          <cell r="B27358" t="str">
            <v>Batteryset for UPS 800VA/ 1 hour</v>
          </cell>
          <cell r="C27358" t="str">
            <v xml:space="preserve"> </v>
          </cell>
        </row>
        <row r="27359">
          <cell r="A27359">
            <v>10173800</v>
          </cell>
          <cell r="B27359" t="str">
            <v>Batteryset for UPS 300VA/ 1 hour</v>
          </cell>
          <cell r="C27359" t="str">
            <v xml:space="preserve"> </v>
          </cell>
        </row>
        <row r="27360">
          <cell r="A27360">
            <v>10173799</v>
          </cell>
          <cell r="B27360" t="str">
            <v>UPS, 800 VA / 1 hour</v>
          </cell>
          <cell r="C27360" t="str">
            <v xml:space="preserve"> </v>
          </cell>
        </row>
        <row r="27361">
          <cell r="A27361">
            <v>10173798</v>
          </cell>
          <cell r="B27361" t="str">
            <v>Batteryset á 2 for UPS</v>
          </cell>
          <cell r="C27361" t="str">
            <v xml:space="preserve"> </v>
          </cell>
        </row>
        <row r="27362">
          <cell r="A27362">
            <v>10173797</v>
          </cell>
          <cell r="B27362" t="str">
            <v>Solenoid valve 24V for model 3600</v>
          </cell>
          <cell r="C27362" t="str">
            <v xml:space="preserve"> </v>
          </cell>
        </row>
        <row r="27363">
          <cell r="A27363">
            <v>10173794</v>
          </cell>
          <cell r="B27363" t="str">
            <v>MPS Evol., Screw M3 x 6, for PCB</v>
          </cell>
          <cell r="C27363" t="str">
            <v xml:space="preserve"> </v>
          </cell>
        </row>
        <row r="27364">
          <cell r="A27364">
            <v>10173793</v>
          </cell>
          <cell r="B27364" t="str">
            <v>MPS Evol., Screw M4 x 8, for housing lid</v>
          </cell>
          <cell r="C27364" t="str">
            <v xml:space="preserve"> </v>
          </cell>
        </row>
        <row r="27365">
          <cell r="A27365">
            <v>10173790</v>
          </cell>
          <cell r="B27365" t="str">
            <v>MPS Evol.,  connector print</v>
          </cell>
          <cell r="C27365" t="str">
            <v xml:space="preserve"> </v>
          </cell>
        </row>
        <row r="27366">
          <cell r="A27366">
            <v>10173788</v>
          </cell>
          <cell r="B27366" t="str">
            <v>Filter element for coalescing</v>
          </cell>
          <cell r="C27366" t="str">
            <v xml:space="preserve"> </v>
          </cell>
        </row>
        <row r="27367">
          <cell r="A27367">
            <v>10173787</v>
          </cell>
          <cell r="B27367" t="str">
            <v>MPS Evol., Control unit, Rev. 2</v>
          </cell>
          <cell r="C27367" t="str">
            <v xml:space="preserve"> </v>
          </cell>
        </row>
        <row r="27368">
          <cell r="A27368">
            <v>10173783</v>
          </cell>
          <cell r="B27368" t="str">
            <v>MPS Evol., sensor housing</v>
          </cell>
          <cell r="C27368" t="str">
            <v xml:space="preserve"> </v>
          </cell>
        </row>
        <row r="27369">
          <cell r="A27369">
            <v>10173767</v>
          </cell>
          <cell r="B27369" t="str">
            <v>Holder IR-Source Chillgard RT</v>
          </cell>
          <cell r="C27369" t="str">
            <v xml:space="preserve"> </v>
          </cell>
        </row>
        <row r="27370">
          <cell r="A27370">
            <v>10173762</v>
          </cell>
          <cell r="B27370" t="str">
            <v>Filter H8,SS, standard version</v>
          </cell>
          <cell r="C27370" t="str">
            <v xml:space="preserve"> </v>
          </cell>
        </row>
        <row r="27371">
          <cell r="A27371">
            <v>10173751</v>
          </cell>
          <cell r="B27371" t="str">
            <v>Base for MPS, Rev. 1</v>
          </cell>
          <cell r="C27371" t="str">
            <v xml:space="preserve"> </v>
          </cell>
        </row>
        <row r="27372">
          <cell r="A27372">
            <v>10173747</v>
          </cell>
          <cell r="B27372" t="str">
            <v>Pump, Revisionset for  KNF N87 TTE</v>
          </cell>
          <cell r="C27372" t="str">
            <v xml:space="preserve"> </v>
          </cell>
        </row>
        <row r="27373">
          <cell r="A27373">
            <v>10173746</v>
          </cell>
          <cell r="B27373" t="str">
            <v>Pump, Revisionset for  KNF N86 KTE</v>
          </cell>
          <cell r="C27373" t="str">
            <v xml:space="preserve"> </v>
          </cell>
        </row>
        <row r="27374">
          <cell r="A27374">
            <v>10173717</v>
          </cell>
          <cell r="B27374" t="str">
            <v>Calibration Gases 6D; 500 ppm H 2 / air</v>
          </cell>
          <cell r="C27374" t="str">
            <v xml:space="preserve"> </v>
          </cell>
        </row>
        <row r="27375">
          <cell r="A27375">
            <v>10173716</v>
          </cell>
          <cell r="B27375" t="str">
            <v>Pump, KNF, N87TTE 230V AC</v>
          </cell>
          <cell r="C27375" t="str">
            <v xml:space="preserve"> </v>
          </cell>
        </row>
        <row r="27376">
          <cell r="A27376">
            <v>10173713</v>
          </cell>
          <cell r="B27376" t="str">
            <v>PCB, for TA1590</v>
          </cell>
          <cell r="C27376" t="str">
            <v xml:space="preserve"> </v>
          </cell>
        </row>
        <row r="27377">
          <cell r="A27377">
            <v>10173712</v>
          </cell>
          <cell r="B27377" t="str">
            <v>Flash light/sounder., 24VDC, for TA1590</v>
          </cell>
          <cell r="C27377" t="str">
            <v xml:space="preserve"> </v>
          </cell>
        </row>
        <row r="27378">
          <cell r="A27378">
            <v>10173706</v>
          </cell>
          <cell r="B27378" t="str">
            <v>Battery 12V, 17Ah</v>
          </cell>
          <cell r="C27378" t="str">
            <v xml:space="preserve"> </v>
          </cell>
        </row>
        <row r="27379">
          <cell r="A27379">
            <v>10173705</v>
          </cell>
          <cell r="B27379" t="str">
            <v>Reduce 715 1 L / min.</v>
          </cell>
          <cell r="C27379" t="str">
            <v xml:space="preserve"> </v>
          </cell>
        </row>
        <row r="27380">
          <cell r="A27380">
            <v>10173703</v>
          </cell>
          <cell r="B27380" t="str">
            <v>Battery 12V, 7Ah</v>
          </cell>
          <cell r="C27380" t="str">
            <v xml:space="preserve"> </v>
          </cell>
        </row>
        <row r="27381">
          <cell r="A27381">
            <v>10173701</v>
          </cell>
          <cell r="B27381" t="str">
            <v>Battery CHARGER, 24V, 10A</v>
          </cell>
          <cell r="C27381" t="str">
            <v xml:space="preserve"> </v>
          </cell>
        </row>
        <row r="27382">
          <cell r="A27382">
            <v>10173699</v>
          </cell>
          <cell r="B27382" t="str">
            <v>Battery 12V, 55Ah,</v>
          </cell>
          <cell r="C27382" t="str">
            <v xml:space="preserve"> </v>
          </cell>
        </row>
        <row r="27383">
          <cell r="A27383">
            <v>10173659</v>
          </cell>
          <cell r="B27383" t="str">
            <v>Test gas R134A 500 ppm in air; 17 Ltr.</v>
          </cell>
          <cell r="C27383" t="str">
            <v xml:space="preserve"> </v>
          </cell>
        </row>
        <row r="27384">
          <cell r="A27384">
            <v>10173658</v>
          </cell>
          <cell r="B27384" t="str">
            <v>Filterunit, 3-fold</v>
          </cell>
          <cell r="C27384" t="str">
            <v xml:space="preserve"> </v>
          </cell>
        </row>
        <row r="27385">
          <cell r="A27385">
            <v>10173657</v>
          </cell>
          <cell r="B27385" t="str">
            <v>Pump, Wisa, 2,5L/min</v>
          </cell>
          <cell r="C27385" t="str">
            <v xml:space="preserve"> </v>
          </cell>
        </row>
        <row r="27386">
          <cell r="A27386">
            <v>10173654</v>
          </cell>
          <cell r="B27386" t="str">
            <v>Pump, diaphragmset for pump 770, small</v>
          </cell>
          <cell r="C27386" t="str">
            <v xml:space="preserve"> </v>
          </cell>
        </row>
        <row r="27387">
          <cell r="A27387">
            <v>10173652</v>
          </cell>
          <cell r="B27387" t="str">
            <v>Testgas 100 ppm R507(a); 17 ltr.</v>
          </cell>
          <cell r="C27387" t="str">
            <v xml:space="preserve"> </v>
          </cell>
        </row>
        <row r="27388">
          <cell r="A27388">
            <v>10173651</v>
          </cell>
          <cell r="B27388" t="str">
            <v>Pump, diaphragmset for pump 770</v>
          </cell>
          <cell r="C27388" t="str">
            <v xml:space="preserve"> </v>
          </cell>
        </row>
        <row r="27389">
          <cell r="A27389">
            <v>10173649</v>
          </cell>
          <cell r="B27389" t="str">
            <v>Pump, Wisa, 230VAC, 5L/min.</v>
          </cell>
          <cell r="C27389" t="str">
            <v xml:space="preserve"> </v>
          </cell>
        </row>
        <row r="27390">
          <cell r="A27390">
            <v>10173637</v>
          </cell>
          <cell r="B27390" t="str">
            <v>Fuse, 250mA, for 9010/9020</v>
          </cell>
          <cell r="C27390" t="str">
            <v xml:space="preserve"> </v>
          </cell>
        </row>
        <row r="27391">
          <cell r="A27391">
            <v>10173635</v>
          </cell>
          <cell r="B27391" t="str">
            <v>Fuse, 1A, for 9010/9020</v>
          </cell>
          <cell r="C27391" t="str">
            <v xml:space="preserve"> </v>
          </cell>
        </row>
        <row r="27392">
          <cell r="A27392">
            <v>10173625</v>
          </cell>
          <cell r="B27392" t="str">
            <v>Sailingring for H8 and A12 ( 66x54x3mm)</v>
          </cell>
          <cell r="C27392" t="str">
            <v xml:space="preserve"> </v>
          </cell>
        </row>
        <row r="27393">
          <cell r="A27393">
            <v>10173622</v>
          </cell>
          <cell r="B27393" t="str">
            <v>Sealing ring Φ90mm, H8</v>
          </cell>
          <cell r="C27393" t="str">
            <v xml:space="preserve"> </v>
          </cell>
        </row>
        <row r="27394">
          <cell r="A27394">
            <v>10173616</v>
          </cell>
          <cell r="B27394" t="str">
            <v>SOLENOID VALVE 2/2-way; SS; 24VDC</v>
          </cell>
          <cell r="C27394" t="str">
            <v xml:space="preserve"> </v>
          </cell>
        </row>
        <row r="27395">
          <cell r="A27395">
            <v>10173613</v>
          </cell>
          <cell r="B27395" t="str">
            <v>SOLENOID VALVE 3/2-way; SS; 24VDC</v>
          </cell>
          <cell r="C27395" t="str">
            <v xml:space="preserve"> </v>
          </cell>
        </row>
        <row r="27396">
          <cell r="A27396">
            <v>10173604</v>
          </cell>
          <cell r="B27396" t="str">
            <v>Connector SKBI 32D</v>
          </cell>
          <cell r="C27396" t="str">
            <v xml:space="preserve"> </v>
          </cell>
        </row>
        <row r="27397">
          <cell r="A27397">
            <v>10173588</v>
          </cell>
          <cell r="B27397" t="str">
            <v>CYLINDER: 300 ppm NH3 in air</v>
          </cell>
          <cell r="C27397" t="str">
            <v xml:space="preserve"> </v>
          </cell>
        </row>
        <row r="27398">
          <cell r="A27398">
            <v>10173571</v>
          </cell>
          <cell r="B27398" t="str">
            <v>Text fixture LED (LUTO) 937/230</v>
          </cell>
          <cell r="C27398" t="str">
            <v xml:space="preserve"> </v>
          </cell>
        </row>
        <row r="27399">
          <cell r="A27399">
            <v>10173561</v>
          </cell>
          <cell r="B27399" t="str">
            <v>Alarm flash light, 230VAC, red</v>
          </cell>
          <cell r="C27399" t="str">
            <v xml:space="preserve"> </v>
          </cell>
        </row>
        <row r="27400">
          <cell r="A27400">
            <v>10173560</v>
          </cell>
          <cell r="B27400" t="str">
            <v>Slow Whoop Banshee Exel CH -24V; IP45</v>
          </cell>
          <cell r="C27400" t="str">
            <v xml:space="preserve"> </v>
          </cell>
        </row>
        <row r="27401">
          <cell r="A27401">
            <v>10173556</v>
          </cell>
          <cell r="B27401" t="str">
            <v>Mainspack 230V/24V tbv MT</v>
          </cell>
          <cell r="C27401" t="str">
            <v xml:space="preserve"> </v>
          </cell>
        </row>
        <row r="27402">
          <cell r="A27402">
            <v>10173552</v>
          </cell>
          <cell r="B27402" t="str">
            <v>Wartel EExe M20 x 1,5 (6,5 - 12mm)</v>
          </cell>
          <cell r="C27402" t="str">
            <v xml:space="preserve"> </v>
          </cell>
        </row>
        <row r="27403">
          <cell r="A27403">
            <v>10173033</v>
          </cell>
          <cell r="B27403" t="str">
            <v>Cable glands, 8 pcs., 9010/9020 SIL</v>
          </cell>
          <cell r="C27403" t="str">
            <v xml:space="preserve"> </v>
          </cell>
        </row>
        <row r="27404">
          <cell r="A27404">
            <v>10171924</v>
          </cell>
          <cell r="B27404" t="str">
            <v>SENSOR HOUSING</v>
          </cell>
          <cell r="C27404" t="str">
            <v xml:space="preserve"> </v>
          </cell>
        </row>
        <row r="27405">
          <cell r="A27405">
            <v>10171232</v>
          </cell>
          <cell r="B27405" t="str">
            <v>SERIES 65 STANDARD BASE</v>
          </cell>
          <cell r="C27405" t="str">
            <v xml:space="preserve"> </v>
          </cell>
        </row>
        <row r="27406">
          <cell r="A27406">
            <v>10171231</v>
          </cell>
          <cell r="B27406" t="str">
            <v>OPTICAL SMOKE DETECTEUR STD, SERIES 65</v>
          </cell>
          <cell r="C27406" t="str">
            <v xml:space="preserve"> </v>
          </cell>
        </row>
        <row r="27407">
          <cell r="A27407">
            <v>10170665</v>
          </cell>
          <cell r="B27407" t="str">
            <v>Tube PE HD Diam Int. 4mm /Diam Ext. 6mm</v>
          </cell>
          <cell r="C27407" t="str">
            <v xml:space="preserve"> </v>
          </cell>
        </row>
        <row r="27408">
          <cell r="A27408">
            <v>10170257</v>
          </cell>
          <cell r="B27408" t="str">
            <v>Input Kit,SUPREMA Touch,Switch,back pl.</v>
          </cell>
          <cell r="C27408" t="str">
            <v xml:space="preserve"> </v>
          </cell>
        </row>
        <row r="27409">
          <cell r="A27409">
            <v>10170256</v>
          </cell>
          <cell r="B27409" t="str">
            <v>Input Kit, SUPREMA Touch,Switch,Rail Typ</v>
          </cell>
          <cell r="C27409" t="str">
            <v xml:space="preserve"> </v>
          </cell>
        </row>
        <row r="27410">
          <cell r="A27410">
            <v>10170255</v>
          </cell>
          <cell r="B27410" t="str">
            <v>Input Kit,SUPREMA Touch, Switch, Red. TS</v>
          </cell>
          <cell r="C27410" t="str">
            <v xml:space="preserve"> </v>
          </cell>
        </row>
        <row r="27411">
          <cell r="A27411">
            <v>10170254</v>
          </cell>
          <cell r="B27411" t="str">
            <v>Input Kit,SUPREMA Touch, Switch, Red. TS</v>
          </cell>
          <cell r="C27411" t="str">
            <v xml:space="preserve"> </v>
          </cell>
        </row>
        <row r="27412">
          <cell r="A27412">
            <v>10170253</v>
          </cell>
          <cell r="B27412" t="str">
            <v>Input Kit,SUPREMA Touch Red., Rail Typ S</v>
          </cell>
          <cell r="C27412" t="str">
            <v xml:space="preserve"> </v>
          </cell>
        </row>
        <row r="27413">
          <cell r="A27413">
            <v>10170252</v>
          </cell>
          <cell r="B27413" t="str">
            <v>Input Kit, SUPREMA, Redundant, Rail</v>
          </cell>
          <cell r="C27413" t="str">
            <v xml:space="preserve"> </v>
          </cell>
        </row>
        <row r="27414">
          <cell r="A27414">
            <v>10170251</v>
          </cell>
          <cell r="B27414" t="str">
            <v>Input Kit, SUPREMA Touch,Backplane</v>
          </cell>
          <cell r="C27414" t="str">
            <v xml:space="preserve"> </v>
          </cell>
        </row>
        <row r="27415">
          <cell r="A27415">
            <v>10170227</v>
          </cell>
          <cell r="B27415" t="str">
            <v>SENSOR, ULTIMA X, CONFIGURED</v>
          </cell>
          <cell r="C27415" t="str">
            <v xml:space="preserve"> </v>
          </cell>
        </row>
        <row r="27416">
          <cell r="A27416">
            <v>10170220</v>
          </cell>
          <cell r="B27416" t="str">
            <v>Input Kit, SUPREMA Touch,Kit,Rail Type S</v>
          </cell>
          <cell r="C27416" t="str">
            <v xml:space="preserve"> </v>
          </cell>
        </row>
        <row r="27417">
          <cell r="A27417">
            <v>10170219</v>
          </cell>
          <cell r="B27417" t="str">
            <v>Input Kit, SUPREMA Touch,Rail</v>
          </cell>
          <cell r="C27417" t="str">
            <v xml:space="preserve"> </v>
          </cell>
        </row>
        <row r="27418">
          <cell r="A27418">
            <v>10170104</v>
          </cell>
          <cell r="B27418" t="str">
            <v>GAS MONITOR, TOXGARD II, CONFIGURED</v>
          </cell>
          <cell r="C27418" t="str">
            <v xml:space="preserve"> </v>
          </cell>
        </row>
        <row r="27419">
          <cell r="A27419">
            <v>10169493</v>
          </cell>
          <cell r="B27419" t="str">
            <v>VOYAGER SPARE DISPLAY</v>
          </cell>
          <cell r="C27419" t="str">
            <v xml:space="preserve"> </v>
          </cell>
        </row>
        <row r="27420">
          <cell r="A27420">
            <v>10169251</v>
          </cell>
          <cell r="B27420" t="str">
            <v>ORBIS IS CLASS A1S W/SENSALERT</v>
          </cell>
          <cell r="C27420" t="str">
            <v xml:space="preserve"> </v>
          </cell>
        </row>
        <row r="27421">
          <cell r="A27421">
            <v>10169240</v>
          </cell>
          <cell r="B27421" t="str">
            <v>ORBIS IS CLASS A1R W/SENSALERT</v>
          </cell>
          <cell r="C27421" t="str">
            <v xml:space="preserve"> </v>
          </cell>
        </row>
        <row r="27422">
          <cell r="A27422">
            <v>10169191</v>
          </cell>
          <cell r="B27422" t="str">
            <v>Suprema system cubical (Sotham)</v>
          </cell>
          <cell r="C27422" t="str">
            <v xml:space="preserve"> </v>
          </cell>
        </row>
        <row r="27423">
          <cell r="A27423">
            <v>10168960</v>
          </cell>
          <cell r="B27423" t="str">
            <v>PROGRAMMATEUR LCD VHH-1000</v>
          </cell>
          <cell r="C27423" t="str">
            <v xml:space="preserve"> </v>
          </cell>
        </row>
        <row r="27424">
          <cell r="A27424">
            <v>10168905</v>
          </cell>
          <cell r="B27424" t="str">
            <v>SOLO AERO300 BOMBE AEROSOL PR TEST FUM</v>
          </cell>
          <cell r="C27424" t="str">
            <v xml:space="preserve"> </v>
          </cell>
        </row>
        <row r="27425">
          <cell r="A27425">
            <v>10168904</v>
          </cell>
          <cell r="B27425" t="str">
            <v>SOLO A3 BOMBE AEROSOL POUR PERCHE</v>
          </cell>
          <cell r="C27425" t="str">
            <v xml:space="preserve"> </v>
          </cell>
        </row>
        <row r="27426">
          <cell r="A27426">
            <v>10168903</v>
          </cell>
          <cell r="B27426" t="str">
            <v>SOLO461 KIT TEST DETECT CHALEUR SANS FIL</v>
          </cell>
          <cell r="C27426" t="str">
            <v xml:space="preserve"> </v>
          </cell>
        </row>
        <row r="27427">
          <cell r="A27427">
            <v>10168902</v>
          </cell>
          <cell r="B27427" t="str">
            <v>SOLO812 KIT DEMONTAGE/TEST DETEC FUMEE</v>
          </cell>
          <cell r="C27427" t="str">
            <v xml:space="preserve"> </v>
          </cell>
        </row>
        <row r="27428">
          <cell r="A27428">
            <v>10168853</v>
          </cell>
          <cell r="B27428" t="str">
            <v>TEMPERATURE DETECTOR HD1</v>
          </cell>
          <cell r="C27428" t="str">
            <v xml:space="preserve"> </v>
          </cell>
        </row>
        <row r="27429">
          <cell r="A27429">
            <v>10168780</v>
          </cell>
          <cell r="B27429" t="str">
            <v>EUTECTIC PLUG</v>
          </cell>
          <cell r="C27429" t="str">
            <v xml:space="preserve"> </v>
          </cell>
        </row>
        <row r="27430">
          <cell r="A27430">
            <v>10168756</v>
          </cell>
          <cell r="B27430" t="str">
            <v>MCP, PB EB, GRP, 2xM20, Yellow, Ex</v>
          </cell>
          <cell r="C27430" t="str">
            <v xml:space="preserve"> </v>
          </cell>
        </row>
        <row r="27431">
          <cell r="A27431">
            <v>10168755</v>
          </cell>
          <cell r="B27431" t="str">
            <v>PUSH BUTTON PBE ATEX RED</v>
          </cell>
          <cell r="C27431" t="str">
            <v xml:space="preserve"> </v>
          </cell>
        </row>
        <row r="27432">
          <cell r="A27432">
            <v>10168588</v>
          </cell>
          <cell r="B27432" t="str">
            <v>475 FIELD COMMUNICATOR HART</v>
          </cell>
          <cell r="C27432" t="str">
            <v xml:space="preserve"> </v>
          </cell>
        </row>
        <row r="27433">
          <cell r="A27433">
            <v>10168502</v>
          </cell>
          <cell r="B27433" t="str">
            <v>ORBIS IS CLASS BR W/SENSALERT</v>
          </cell>
          <cell r="C27433" t="str">
            <v xml:space="preserve"> </v>
          </cell>
        </row>
        <row r="27434">
          <cell r="A27434">
            <v>10168390</v>
          </cell>
          <cell r="B27434" t="str">
            <v>RACK 19"/10, 9010/20SIL, for 10 Slots</v>
          </cell>
          <cell r="C27434" t="str">
            <v xml:space="preserve"> </v>
          </cell>
        </row>
        <row r="27435">
          <cell r="A27435">
            <v>10168389</v>
          </cell>
          <cell r="B27435" t="str">
            <v>RACK 19"/10, 9010/20SIL, for 9 Slots</v>
          </cell>
          <cell r="C27435" t="str">
            <v xml:space="preserve"> </v>
          </cell>
        </row>
        <row r="27436">
          <cell r="A27436">
            <v>10168388</v>
          </cell>
          <cell r="B27436" t="str">
            <v>RACK 19"/10, 9010/20SIL, for 8 Slots</v>
          </cell>
          <cell r="C27436" t="str">
            <v xml:space="preserve"> </v>
          </cell>
        </row>
        <row r="27437">
          <cell r="A27437">
            <v>10168387</v>
          </cell>
          <cell r="B27437" t="str">
            <v>RACK 19"/10, 9010/20SIL, for 7 Slots</v>
          </cell>
          <cell r="C27437" t="str">
            <v xml:space="preserve"> </v>
          </cell>
        </row>
        <row r="27438">
          <cell r="A27438">
            <v>10168386</v>
          </cell>
          <cell r="B27438" t="str">
            <v>RACK 19"/10, 9010/20SIL, for 6 Slots</v>
          </cell>
          <cell r="C27438" t="str">
            <v xml:space="preserve"> </v>
          </cell>
        </row>
        <row r="27439">
          <cell r="A27439">
            <v>10168385</v>
          </cell>
          <cell r="B27439" t="str">
            <v>RACK 19"/10, 9010/20SIL, for 5 Slots</v>
          </cell>
          <cell r="C27439" t="str">
            <v xml:space="preserve"> </v>
          </cell>
        </row>
        <row r="27440">
          <cell r="A27440">
            <v>10168384</v>
          </cell>
          <cell r="B27440" t="str">
            <v>RACK 19"/10, 9010/20SIL, for 4 Slots</v>
          </cell>
          <cell r="C27440" t="str">
            <v xml:space="preserve"> </v>
          </cell>
        </row>
        <row r="27441">
          <cell r="A27441">
            <v>10168383</v>
          </cell>
          <cell r="B27441" t="str">
            <v>RACK 19"/10, 9010/20SIL, for 3 Slots</v>
          </cell>
          <cell r="C27441" t="str">
            <v xml:space="preserve"> </v>
          </cell>
        </row>
        <row r="27442">
          <cell r="A27442">
            <v>10168382</v>
          </cell>
          <cell r="B27442" t="str">
            <v>RACK 19"/10, 9010/20SIL, for 2 Slots</v>
          </cell>
          <cell r="C27442" t="str">
            <v xml:space="preserve"> </v>
          </cell>
        </row>
        <row r="27443">
          <cell r="A27443">
            <v>10168381</v>
          </cell>
          <cell r="B27443" t="str">
            <v>RACK 19"/10, 9010/20SIL, for 1 Slot</v>
          </cell>
          <cell r="C27443" t="str">
            <v xml:space="preserve"> </v>
          </cell>
        </row>
        <row r="27444">
          <cell r="A27444">
            <v>10168380</v>
          </cell>
          <cell r="B27444" t="str">
            <v>RACK 19"/5, 9010/20SIL, for 5 Slots</v>
          </cell>
          <cell r="C27444" t="str">
            <v xml:space="preserve"> </v>
          </cell>
        </row>
        <row r="27445">
          <cell r="A27445">
            <v>10168379</v>
          </cell>
          <cell r="B27445" t="str">
            <v>RACK 19"/5, 9010/20SIL, for 4 Slots</v>
          </cell>
          <cell r="C27445" t="str">
            <v xml:space="preserve"> </v>
          </cell>
        </row>
        <row r="27446">
          <cell r="A27446">
            <v>10168378</v>
          </cell>
          <cell r="B27446" t="str">
            <v>RACK 19"/5, 9010/20SIL, for 3 Slots</v>
          </cell>
          <cell r="C27446" t="str">
            <v xml:space="preserve"> </v>
          </cell>
        </row>
        <row r="27447">
          <cell r="A27447">
            <v>10168377</v>
          </cell>
          <cell r="B27447" t="str">
            <v>RACK 19"/5, 9010/20SIL, for 2 Slots</v>
          </cell>
          <cell r="C27447" t="str">
            <v xml:space="preserve"> </v>
          </cell>
        </row>
        <row r="27448">
          <cell r="A27448">
            <v>10168376</v>
          </cell>
          <cell r="B27448" t="str">
            <v>RACK 19"/5, 9010/20SIL, for 1 Slot</v>
          </cell>
          <cell r="C27448" t="str">
            <v xml:space="preserve"> </v>
          </cell>
        </row>
        <row r="27449">
          <cell r="A27449">
            <v>10168375</v>
          </cell>
          <cell r="B27449" t="str">
            <v>RACK 19"/2, 9010/20SIL, for 2 Slots</v>
          </cell>
          <cell r="C27449" t="str">
            <v xml:space="preserve"> </v>
          </cell>
        </row>
        <row r="27450">
          <cell r="A27450">
            <v>10168374</v>
          </cell>
          <cell r="B27450" t="str">
            <v>RACK 19"/2, 9010/20SIL, for 1 Slot</v>
          </cell>
          <cell r="C27450" t="str">
            <v xml:space="preserve"> </v>
          </cell>
        </row>
        <row r="27451">
          <cell r="A27451">
            <v>10168122</v>
          </cell>
          <cell r="B27451" t="str">
            <v>ORBIS IS CS W/SENSALERT</v>
          </cell>
          <cell r="C27451" t="str">
            <v xml:space="preserve"> </v>
          </cell>
        </row>
        <row r="27452">
          <cell r="A27452">
            <v>10168119</v>
          </cell>
          <cell r="B27452" t="str">
            <v>ORBIS IS CLASS CR W/SENSALERT</v>
          </cell>
          <cell r="C27452" t="str">
            <v xml:space="preserve"> </v>
          </cell>
        </row>
        <row r="27453">
          <cell r="A27453">
            <v>10167996</v>
          </cell>
          <cell r="B27453" t="str">
            <v>COALESING FILTER ELEMENT</v>
          </cell>
          <cell r="C27453" t="str">
            <v xml:space="preserve"> </v>
          </cell>
        </row>
        <row r="27454">
          <cell r="A27454">
            <v>10167995</v>
          </cell>
          <cell r="B27454" t="str">
            <v>SEAL KIT (CONTAINS 4 SEALS)</v>
          </cell>
          <cell r="C27454" t="str">
            <v xml:space="preserve"> </v>
          </cell>
        </row>
        <row r="27455">
          <cell r="A27455">
            <v>10167871</v>
          </cell>
          <cell r="B27455" t="str">
            <v>##SMOKE DETECTOR IS OPTICAL MR601TEX</v>
          </cell>
          <cell r="C27455" t="str">
            <v xml:space="preserve"> </v>
          </cell>
        </row>
        <row r="27456">
          <cell r="A27456">
            <v>10167559</v>
          </cell>
          <cell r="B27456" t="str">
            <v>ADAPTATOR COLLECTIF SINTESO</v>
          </cell>
          <cell r="C27456" t="str">
            <v xml:space="preserve"> </v>
          </cell>
        </row>
        <row r="27457">
          <cell r="A27457">
            <v>10167557</v>
          </cell>
          <cell r="B27457" t="str">
            <v>HOT DETECTOR COLLECTIF SINTESO</v>
          </cell>
          <cell r="C27457" t="str">
            <v xml:space="preserve"> </v>
          </cell>
        </row>
        <row r="27458">
          <cell r="A27458">
            <v>10167536</v>
          </cell>
          <cell r="B27458" t="str">
            <v>Glass for manual call point Atex SM87BG</v>
          </cell>
          <cell r="C27458" t="str">
            <v xml:space="preserve"> </v>
          </cell>
        </row>
        <row r="27459">
          <cell r="A27459">
            <v>10167535</v>
          </cell>
          <cell r="B27459" t="str">
            <v>Cable gland Stainless Steel, M20, Armed</v>
          </cell>
          <cell r="C27459" t="str">
            <v xml:space="preserve"> </v>
          </cell>
        </row>
        <row r="27460">
          <cell r="A27460">
            <v>10167534</v>
          </cell>
          <cell r="B27460" t="str">
            <v>Cable gland Stainless Steel, NPT, Armed</v>
          </cell>
          <cell r="C27460" t="str">
            <v xml:space="preserve"> </v>
          </cell>
        </row>
        <row r="27461">
          <cell r="A27461">
            <v>10166724</v>
          </cell>
          <cell r="B27461" t="str">
            <v>Terminal unit, 9010/9020 SIL</v>
          </cell>
          <cell r="C27461" t="str">
            <v xml:space="preserve"> </v>
          </cell>
        </row>
        <row r="27462">
          <cell r="A27462">
            <v>10166236</v>
          </cell>
          <cell r="B27462" t="str">
            <v>Rack (w/o.MS 250W,w. MDO),SUPREMA Touch</v>
          </cell>
          <cell r="C27462" t="str">
            <v xml:space="preserve"> </v>
          </cell>
        </row>
        <row r="27463">
          <cell r="A27463">
            <v>10166235</v>
          </cell>
          <cell r="B27463" t="str">
            <v>Rack (w/o.MS 250W,w/o MDO),SUPREMA Touch</v>
          </cell>
          <cell r="C27463" t="str">
            <v xml:space="preserve"> </v>
          </cell>
        </row>
        <row r="27464">
          <cell r="A27464">
            <v>10166234</v>
          </cell>
          <cell r="B27464" t="str">
            <v>Rack (w.MS 250W,w. MDO),SUPREMA Touch</v>
          </cell>
          <cell r="C27464" t="str">
            <v xml:space="preserve"> </v>
          </cell>
        </row>
        <row r="27465">
          <cell r="A27465">
            <v>10166233</v>
          </cell>
          <cell r="B27465" t="str">
            <v>Rack (w.MS 250W,w/o MDO),SUPREMA Touch</v>
          </cell>
          <cell r="C27465" t="str">
            <v xml:space="preserve"> </v>
          </cell>
        </row>
        <row r="27466">
          <cell r="A27466">
            <v>10166232</v>
          </cell>
          <cell r="B27466" t="str">
            <v>Handle, PrimaX I and P</v>
          </cell>
          <cell r="C27466" t="str">
            <v xml:space="preserve"> </v>
          </cell>
        </row>
        <row r="27467">
          <cell r="A27467">
            <v>10165569</v>
          </cell>
          <cell r="B27467" t="str">
            <v>CHEMGARD CALIBRATO PER CLORURO DI METILE</v>
          </cell>
          <cell r="C27467" t="str">
            <v xml:space="preserve"> </v>
          </cell>
        </row>
        <row r="27468">
          <cell r="A27468">
            <v>10165568</v>
          </cell>
          <cell r="B27468" t="str">
            <v>CHEMGARD CALIBRATO PER  PMVE</v>
          </cell>
          <cell r="C27468" t="str">
            <v xml:space="preserve"> </v>
          </cell>
        </row>
        <row r="27469">
          <cell r="A27469">
            <v>10165473</v>
          </cell>
          <cell r="B27469" t="str">
            <v>CHEMGARD CALIBRATO PER TOLUENE 0-1000 PP</v>
          </cell>
          <cell r="C27469" t="str">
            <v xml:space="preserve"> </v>
          </cell>
        </row>
        <row r="27470">
          <cell r="A27470">
            <v>10165442</v>
          </cell>
          <cell r="B27470" t="str">
            <v>SOFTWARE CHANGE, RED LION B110</v>
          </cell>
          <cell r="C27470" t="str">
            <v xml:space="preserve"> </v>
          </cell>
        </row>
        <row r="27471">
          <cell r="A27471">
            <v>10164888</v>
          </cell>
          <cell r="B27471" t="str">
            <v>LID f. WALL MOUNT, 9010SIL, w. LCD ASSY.</v>
          </cell>
          <cell r="C27471" t="str">
            <v xml:space="preserve"> </v>
          </cell>
        </row>
        <row r="27472">
          <cell r="A27472">
            <v>10164887</v>
          </cell>
          <cell r="B27472" t="str">
            <v>LID f. WALLMOUNT, 9020SIL, w. LCD ASSY.</v>
          </cell>
          <cell r="C27472" t="str">
            <v xml:space="preserve"> </v>
          </cell>
        </row>
        <row r="27473">
          <cell r="A27473">
            <v>10164886</v>
          </cell>
          <cell r="B27473" t="str">
            <v>PCBA, f. 9010SIL WALL MOUNT</v>
          </cell>
          <cell r="C27473" t="str">
            <v xml:space="preserve"> </v>
          </cell>
        </row>
        <row r="27474">
          <cell r="A27474">
            <v>10164885</v>
          </cell>
          <cell r="B27474" t="str">
            <v>PCBA, f. 9020SIL WALL MOUNT</v>
          </cell>
          <cell r="C27474" t="str">
            <v xml:space="preserve"> </v>
          </cell>
        </row>
        <row r="27475">
          <cell r="A27475">
            <v>10164884</v>
          </cell>
          <cell r="B27475" t="str">
            <v>CABLE, f. WALL MOUNT DISPLAY, 9010/20SIL</v>
          </cell>
          <cell r="C27475" t="str">
            <v xml:space="preserve"> </v>
          </cell>
        </row>
        <row r="27476">
          <cell r="A27476">
            <v>10164883</v>
          </cell>
          <cell r="B27476" t="str">
            <v>RACK 19"/10 SLOTS, 9010/9020 SIL</v>
          </cell>
          <cell r="C27476" t="str">
            <v xml:space="preserve"> </v>
          </cell>
        </row>
        <row r="27477">
          <cell r="A27477">
            <v>10164882</v>
          </cell>
          <cell r="B27477" t="str">
            <v>RACK 19"/5 SLOTS, 9010/9020 SIL</v>
          </cell>
          <cell r="C27477" t="str">
            <v xml:space="preserve"> </v>
          </cell>
        </row>
        <row r="27478">
          <cell r="A27478">
            <v>10164881</v>
          </cell>
          <cell r="B27478" t="str">
            <v>RACK 19"/2 SLOTS, 9010/9020 SIL</v>
          </cell>
          <cell r="C27478" t="str">
            <v xml:space="preserve"> </v>
          </cell>
        </row>
        <row r="27479">
          <cell r="A27479">
            <v>10164870</v>
          </cell>
          <cell r="B27479" t="str">
            <v>PLASTIC RAILS, SET OF 10 PCS., 9010 SIL</v>
          </cell>
          <cell r="C27479" t="str">
            <v xml:space="preserve"> </v>
          </cell>
        </row>
        <row r="27480">
          <cell r="A27480">
            <v>10164194</v>
          </cell>
          <cell r="B27480" t="str">
            <v>PORTABLE UNIT FOR CALIBRATION SPECTRONIX</v>
          </cell>
          <cell r="C27480" t="str">
            <v xml:space="preserve"> </v>
          </cell>
        </row>
        <row r="27481">
          <cell r="A27481">
            <v>10164061</v>
          </cell>
          <cell r="B27481" t="str">
            <v>flash light nexus 110/230 Vca red</v>
          </cell>
          <cell r="C27481" t="str">
            <v xml:space="preserve"> </v>
          </cell>
        </row>
        <row r="27482">
          <cell r="A27482">
            <v>10163114</v>
          </cell>
          <cell r="B27482" t="str">
            <v>SOUNDER BEACON,AMBER LED, RS (623-6687)</v>
          </cell>
          <cell r="C27482" t="str">
            <v xml:space="preserve"> </v>
          </cell>
        </row>
        <row r="27483">
          <cell r="A27483">
            <v>10163023</v>
          </cell>
          <cell r="B27483" t="str">
            <v>Gas can, R410A 10,000 ppm</v>
          </cell>
          <cell r="C27483" t="str">
            <v xml:space="preserve"> </v>
          </cell>
        </row>
        <row r="27484">
          <cell r="A27484">
            <v>10162598</v>
          </cell>
          <cell r="B27484" t="str">
            <v>RELAY KIT, 9010/20 SIL, SPARE</v>
          </cell>
          <cell r="C27484" t="str">
            <v xml:space="preserve"> </v>
          </cell>
        </row>
        <row r="27485">
          <cell r="A27485">
            <v>10162593</v>
          </cell>
          <cell r="B27485" t="str">
            <v>CONTROL UNIT 9020 SIL, IN WALL MOUNT</v>
          </cell>
          <cell r="C27485" t="str">
            <v xml:space="preserve"> </v>
          </cell>
        </row>
        <row r="27486">
          <cell r="A27486">
            <v>10162592</v>
          </cell>
          <cell r="B27486" t="str">
            <v>CONTROL UNIT 9010 SIL, IN WALL MOUNT</v>
          </cell>
          <cell r="C27486" t="str">
            <v xml:space="preserve"> </v>
          </cell>
        </row>
        <row r="27487">
          <cell r="A27487">
            <v>10162591</v>
          </cell>
          <cell r="B27487" t="str">
            <v>CONTROL UNIT 9020 SIL, GENERAL PURPOSE</v>
          </cell>
          <cell r="C27487" t="str">
            <v xml:space="preserve"> </v>
          </cell>
        </row>
        <row r="27488">
          <cell r="A27488">
            <v>10162570</v>
          </cell>
          <cell r="B27488" t="str">
            <v>CONTROL UNIT 9010 SIL, GENERAL PURPOSE</v>
          </cell>
          <cell r="C27488" t="str">
            <v xml:space="preserve"> </v>
          </cell>
        </row>
        <row r="27489">
          <cell r="A27489">
            <v>10160152</v>
          </cell>
          <cell r="B27489" t="str">
            <v>AES 24V 4A C24 AB 12Ah</v>
          </cell>
          <cell r="C27489" t="str">
            <v xml:space="preserve"> </v>
          </cell>
        </row>
        <row r="27490">
          <cell r="A27490">
            <v>10159747</v>
          </cell>
          <cell r="B27490" t="str">
            <v>SUPREMA Touch CD ROM,SUPREMA Calibration</v>
          </cell>
          <cell r="C27490" t="str">
            <v xml:space="preserve"> </v>
          </cell>
        </row>
        <row r="27491">
          <cell r="A27491">
            <v>10158218</v>
          </cell>
          <cell r="B27491" t="str">
            <v>AES 24V 12A RACK 3U G</v>
          </cell>
          <cell r="C27491" t="str">
            <v xml:space="preserve"> </v>
          </cell>
        </row>
        <row r="27492">
          <cell r="A27492">
            <v>10157879</v>
          </cell>
          <cell r="B27492" t="str">
            <v>CABLE GLAND, SCATT &amp; JOHN,501/453/UNIV/0</v>
          </cell>
          <cell r="C27492" t="str">
            <v xml:space="preserve"> </v>
          </cell>
        </row>
        <row r="27493">
          <cell r="A27493">
            <v>10157568</v>
          </cell>
          <cell r="B27493" t="str">
            <v>Flash Light Solex 15 Cd 5,4W Blue 9-60V</v>
          </cell>
          <cell r="C27493" t="str">
            <v xml:space="preserve"> </v>
          </cell>
        </row>
        <row r="27494">
          <cell r="A27494">
            <v>10157567</v>
          </cell>
          <cell r="B27494" t="str">
            <v>Flash Light Solex 15 Cd 5,4W Red 9-60Vdc</v>
          </cell>
          <cell r="C27494" t="str">
            <v xml:space="preserve"> </v>
          </cell>
        </row>
        <row r="27495">
          <cell r="A27495">
            <v>10157531</v>
          </cell>
          <cell r="B27495" t="str">
            <v>SOUNDER BEACON,RS (615-6862),ZONE 0,IP65</v>
          </cell>
          <cell r="C27495" t="str">
            <v xml:space="preserve"> </v>
          </cell>
        </row>
        <row r="27496">
          <cell r="A27496">
            <v>10157520</v>
          </cell>
          <cell r="B27496" t="str">
            <v>RED BEACON LED,RS (615-6878),ZONE 0,IP65</v>
          </cell>
          <cell r="C27496" t="str">
            <v xml:space="preserve"> </v>
          </cell>
        </row>
        <row r="27497">
          <cell r="A27497">
            <v>10157331</v>
          </cell>
          <cell r="B27497" t="str">
            <v>RED LED BEACON, RS (180-660)</v>
          </cell>
          <cell r="C27497" t="str">
            <v xml:space="preserve"> </v>
          </cell>
        </row>
        <row r="27498">
          <cell r="A27498">
            <v>10156997</v>
          </cell>
          <cell r="B27498" t="str">
            <v>RED BEACON ,RS (623-6665), 24V</v>
          </cell>
          <cell r="C27498" t="str">
            <v xml:space="preserve"> </v>
          </cell>
        </row>
        <row r="27499">
          <cell r="A27499">
            <v>10156321</v>
          </cell>
          <cell r="B27499" t="str">
            <v>Tube PE HD Diam Int. 6mm / Diam Ext. 8mm</v>
          </cell>
          <cell r="C27499" t="str">
            <v xml:space="preserve"> </v>
          </cell>
        </row>
        <row r="27500">
          <cell r="A27500">
            <v>10156142</v>
          </cell>
          <cell r="B27500" t="str">
            <v>GAS ALARM OPT/ACU ALARM, 24VDC</v>
          </cell>
          <cell r="C27500" t="str">
            <v xml:space="preserve"> </v>
          </cell>
        </row>
        <row r="27501">
          <cell r="A27501">
            <v>10156141</v>
          </cell>
          <cell r="B27501" t="str">
            <v>BEACON AD EVA50 RED ATEX 24 VCC</v>
          </cell>
          <cell r="C27501" t="str">
            <v xml:space="preserve"> </v>
          </cell>
        </row>
        <row r="27502">
          <cell r="A27502">
            <v>10156110</v>
          </cell>
          <cell r="B27502" t="str">
            <v>HORN AD ETH20MD ATEX 24 VCC</v>
          </cell>
          <cell r="C27502" t="str">
            <v xml:space="preserve"> </v>
          </cell>
        </row>
        <row r="27503">
          <cell r="A27503">
            <v>10155724</v>
          </cell>
          <cell r="B27503" t="str">
            <v>CYL 1L. MAX 0.7% C4H10/ARIA</v>
          </cell>
          <cell r="C27503" t="str">
            <v xml:space="preserve"> </v>
          </cell>
        </row>
        <row r="27504">
          <cell r="A27504">
            <v>10155686</v>
          </cell>
          <cell r="B27504" t="str">
            <v>A-ULTX-SENS-70-8-0</v>
          </cell>
          <cell r="C27504" t="str">
            <v xml:space="preserve"> </v>
          </cell>
        </row>
        <row r="27505">
          <cell r="A27505">
            <v>10155684</v>
          </cell>
          <cell r="B27505" t="str">
            <v>A-ULTX-SENS-72-8-0</v>
          </cell>
          <cell r="C27505" t="str">
            <v xml:space="preserve"> </v>
          </cell>
        </row>
        <row r="27506">
          <cell r="A27506">
            <v>10154087</v>
          </cell>
          <cell r="B27506" t="str">
            <v>NS-SUPREMA SYS,PNL,LNG PROJ，Pingyao</v>
          </cell>
          <cell r="C27506" t="str">
            <v xml:space="preserve"> </v>
          </cell>
        </row>
        <row r="27507">
          <cell r="A27507">
            <v>10153795</v>
          </cell>
          <cell r="B27507" t="str">
            <v>SUPREMA Touch Analog Opt. Kit TS,Type S</v>
          </cell>
          <cell r="C27507" t="str">
            <v xml:space="preserve"> </v>
          </cell>
        </row>
        <row r="27508">
          <cell r="A27508">
            <v>10153794</v>
          </cell>
          <cell r="B27508" t="str">
            <v>SUPREMA Touch Analog Output Kit TS</v>
          </cell>
          <cell r="C27508" t="str">
            <v xml:space="preserve"> </v>
          </cell>
        </row>
        <row r="27509">
          <cell r="A27509">
            <v>10153670</v>
          </cell>
          <cell r="B27509" t="str">
            <v>Template MSA GALLET FERT</v>
          </cell>
          <cell r="C27509" t="str">
            <v xml:space="preserve"> </v>
          </cell>
        </row>
        <row r="27510">
          <cell r="A27510">
            <v>10153166</v>
          </cell>
          <cell r="B27510" t="str">
            <v>Template MSA GALLET FERT</v>
          </cell>
          <cell r="C27510" t="str">
            <v xml:space="preserve"> </v>
          </cell>
        </row>
        <row r="27511">
          <cell r="A27511">
            <v>10151980</v>
          </cell>
          <cell r="B27511" t="str">
            <v>Junction Box ATEX Exe,-40°C to +100°C</v>
          </cell>
          <cell r="C27511" t="str">
            <v xml:space="preserve"> </v>
          </cell>
        </row>
        <row r="27512">
          <cell r="A27512">
            <v>10151961</v>
          </cell>
          <cell r="B27512" t="str">
            <v>cover sheet f. power supply SUPREMA</v>
          </cell>
          <cell r="C27512" t="str">
            <v xml:space="preserve"> </v>
          </cell>
        </row>
        <row r="27513">
          <cell r="A27513">
            <v>10150921</v>
          </cell>
          <cell r="B27513" t="str">
            <v>PrimaX Remote calibration splash guard</v>
          </cell>
          <cell r="C27513" t="str">
            <v xml:space="preserve"> </v>
          </cell>
        </row>
        <row r="27514">
          <cell r="A27514">
            <v>10150549</v>
          </cell>
          <cell r="B27514" t="str">
            <v>A-ULTX-SENS-31-1-0</v>
          </cell>
          <cell r="C27514" t="str">
            <v xml:space="preserve"> </v>
          </cell>
        </row>
        <row r="27515">
          <cell r="A27515">
            <v>10150089</v>
          </cell>
          <cell r="B27515" t="str">
            <v>AMBER BEACON ,RS (309-6054)</v>
          </cell>
          <cell r="C27515" t="str">
            <v xml:space="preserve"> </v>
          </cell>
        </row>
        <row r="27516">
          <cell r="A27516">
            <v>10149436</v>
          </cell>
          <cell r="B27516" t="str">
            <v>SENSOR, ULTIMA X, CONFIGURED</v>
          </cell>
          <cell r="C27516" t="str">
            <v xml:space="preserve"> </v>
          </cell>
        </row>
        <row r="27517">
          <cell r="A27517">
            <v>10149089</v>
          </cell>
          <cell r="B27517" t="str">
            <v>CARTOUCHE GAZ 12L CO 50 PPM</v>
          </cell>
          <cell r="C27517" t="str">
            <v xml:space="preserve"> </v>
          </cell>
        </row>
        <row r="27518">
          <cell r="A27518">
            <v>10148405</v>
          </cell>
          <cell r="B27518" t="str">
            <v>FEU ATEX LED EVS 230V VERRINE ROUGE</v>
          </cell>
          <cell r="C27518" t="str">
            <v xml:space="preserve"> </v>
          </cell>
        </row>
        <row r="27519">
          <cell r="A27519">
            <v>10148286</v>
          </cell>
          <cell r="B27519" t="str">
            <v>PACK 4 BATTERIES POUR BM25</v>
          </cell>
          <cell r="C27519" t="str">
            <v xml:space="preserve"> </v>
          </cell>
        </row>
        <row r="27520">
          <cell r="A27520">
            <v>10148035</v>
          </cell>
          <cell r="B27520" t="str">
            <v>## 19" WALL CABINET MINIMAX 01/13</v>
          </cell>
          <cell r="C27520" t="str">
            <v xml:space="preserve"> </v>
          </cell>
        </row>
        <row r="27521">
          <cell r="A27521">
            <v>10147996</v>
          </cell>
          <cell r="B27521" t="str">
            <v>CAPTEUR GAZ C2 - ADS</v>
          </cell>
          <cell r="C27521" t="str">
            <v xml:space="preserve"> </v>
          </cell>
        </row>
        <row r="27522">
          <cell r="A27522">
            <v>10147661</v>
          </cell>
          <cell r="B27522" t="str">
            <v>A-ULTX-SENS-47-0-0</v>
          </cell>
          <cell r="C27522" t="str">
            <v xml:space="preserve"> </v>
          </cell>
        </row>
        <row r="27523">
          <cell r="A27523">
            <v>10147553</v>
          </cell>
          <cell r="B27523" t="str">
            <v>SUPREMA Touch 24E/24S ModBus DSM 4204631</v>
          </cell>
          <cell r="C27523" t="str">
            <v xml:space="preserve"> </v>
          </cell>
        </row>
        <row r="27524">
          <cell r="A27524">
            <v>10147542</v>
          </cell>
          <cell r="B27524" t="str">
            <v>S47K-HT-PRP, Sensor, St.St 316, 3/4"NPT</v>
          </cell>
          <cell r="C27524" t="str">
            <v xml:space="preserve"> </v>
          </cell>
        </row>
        <row r="27525">
          <cell r="A27525">
            <v>10147541</v>
          </cell>
          <cell r="B27525" t="str">
            <v>S47K-HT-PRP, Sens, SS 316, M25; 2 m,cal.</v>
          </cell>
          <cell r="C27525" t="str">
            <v xml:space="preserve"> </v>
          </cell>
        </row>
        <row r="27526">
          <cell r="A27526">
            <v>10147537</v>
          </cell>
          <cell r="B27526" t="str">
            <v>S47K-HT-PRP, Sensor, St.St. 316, M25x1,5</v>
          </cell>
          <cell r="C27526" t="str">
            <v xml:space="preserve"> </v>
          </cell>
        </row>
        <row r="27527">
          <cell r="A27527">
            <v>10146941</v>
          </cell>
          <cell r="B27527" t="str">
            <v>SIRENE DB15P GRISE 24-48Vcc</v>
          </cell>
          <cell r="C27527" t="str">
            <v xml:space="preserve"> </v>
          </cell>
        </row>
        <row r="27528">
          <cell r="A27528">
            <v>10146055</v>
          </cell>
          <cell r="B27528" t="str">
            <v>Gasgard XL LID FOR HOUSING</v>
          </cell>
          <cell r="C27528" t="str">
            <v xml:space="preserve"> </v>
          </cell>
        </row>
        <row r="27529">
          <cell r="A27529">
            <v>10145624</v>
          </cell>
          <cell r="B27529" t="str">
            <v>PWR-SPLY,SW,88-264VAC,15VDC,47-63HZ,5A</v>
          </cell>
          <cell r="C27529" t="str">
            <v xml:space="preserve"> </v>
          </cell>
        </row>
        <row r="27530">
          <cell r="A27530">
            <v>10145399</v>
          </cell>
          <cell r="B27530" t="str">
            <v>BATTERIE Frontale 12V 100Ah</v>
          </cell>
          <cell r="C27530" t="str">
            <v xml:space="preserve"> </v>
          </cell>
        </row>
        <row r="27531">
          <cell r="A27531">
            <v>10145118</v>
          </cell>
          <cell r="B27531" t="str">
            <v>S47K, SPARES KIT  F. WEATHER PROTECTION</v>
          </cell>
          <cell r="C27531" t="str">
            <v xml:space="preserve"> </v>
          </cell>
        </row>
        <row r="27532">
          <cell r="A27532">
            <v>10145068</v>
          </cell>
          <cell r="B27532" t="str">
            <v>CELL OLDHAM 6313708 ENH3 FOR OLCT40/50</v>
          </cell>
          <cell r="C27532" t="str">
            <v xml:space="preserve"> </v>
          </cell>
        </row>
        <row r="27533">
          <cell r="A27533">
            <v>10144689</v>
          </cell>
          <cell r="B27533" t="str">
            <v>SUPREMA, Update cable for</v>
          </cell>
          <cell r="C27533" t="str">
            <v xml:space="preserve"> </v>
          </cell>
        </row>
        <row r="27534">
          <cell r="A27534">
            <v>10129699</v>
          </cell>
          <cell r="B27534" t="str">
            <v>A-ULTX-SENS-51-0-0</v>
          </cell>
          <cell r="C27534" t="str">
            <v xml:space="preserve"> </v>
          </cell>
        </row>
        <row r="27535">
          <cell r="A27535">
            <v>10129464</v>
          </cell>
          <cell r="B27535" t="str">
            <v>SUPREMA MANUAL, C-SW, V 3.4.1.x,INEOS</v>
          </cell>
          <cell r="C27535" t="str">
            <v xml:space="preserve"> </v>
          </cell>
        </row>
        <row r="27536">
          <cell r="A27536">
            <v>10129463</v>
          </cell>
          <cell r="B27536" t="str">
            <v>SUPREMA MANUAL, C-SW, V 3.4.1.x,BASELL</v>
          </cell>
          <cell r="C27536" t="str">
            <v xml:space="preserve"> </v>
          </cell>
        </row>
        <row r="27537">
          <cell r="A27537">
            <v>10129462</v>
          </cell>
          <cell r="B27537" t="str">
            <v>SUPREMA MANUAL, CAL. SW,V 3.4.1.x</v>
          </cell>
          <cell r="C27537" t="str">
            <v xml:space="preserve"> </v>
          </cell>
        </row>
        <row r="27538">
          <cell r="A27538">
            <v>10129234</v>
          </cell>
          <cell r="B27538" t="str">
            <v>DETECTOR GMF IR/CO2 0-3%vol</v>
          </cell>
          <cell r="C27538" t="str">
            <v xml:space="preserve"> </v>
          </cell>
        </row>
        <row r="27539">
          <cell r="A27539">
            <v>10129021</v>
          </cell>
          <cell r="B27539" t="str">
            <v>SUPREMA,CD, CAL. SW, V 3.4.1.x, INEOS</v>
          </cell>
          <cell r="C27539" t="str">
            <v xml:space="preserve"> </v>
          </cell>
        </row>
        <row r="27540">
          <cell r="A27540">
            <v>10129000</v>
          </cell>
          <cell r="B27540" t="str">
            <v>SUPREMA,CD, CAL. SW, V 3.4.1.x, BASEL</v>
          </cell>
          <cell r="C27540" t="str">
            <v xml:space="preserve"> </v>
          </cell>
        </row>
        <row r="27541">
          <cell r="A27541">
            <v>10128999</v>
          </cell>
          <cell r="B27541" t="str">
            <v>SUPREMA,CD, CAL. SOFTWARE V 3.4.1.x</v>
          </cell>
          <cell r="C27541" t="str">
            <v xml:space="preserve"> </v>
          </cell>
        </row>
        <row r="27542">
          <cell r="A27542">
            <v>10126663</v>
          </cell>
          <cell r="B27542" t="str">
            <v>CentralPark 4Ch./12 Relays Prog. CO/NO2</v>
          </cell>
          <cell r="C27542" t="str">
            <v xml:space="preserve"> </v>
          </cell>
        </row>
        <row r="27543">
          <cell r="A27543">
            <v>10126387</v>
          </cell>
          <cell r="B27543" t="str">
            <v>SUPREMA MODBUS GATEWAY KIT</v>
          </cell>
          <cell r="C27543" t="str">
            <v xml:space="preserve"> </v>
          </cell>
        </row>
        <row r="27544">
          <cell r="A27544">
            <v>10125024</v>
          </cell>
          <cell r="B27544" t="str">
            <v>## Sunshade short version FlameGard XI</v>
          </cell>
          <cell r="C27544" t="str">
            <v xml:space="preserve"> </v>
          </cell>
        </row>
        <row r="27545">
          <cell r="A27545">
            <v>10124642</v>
          </cell>
          <cell r="B27545" t="str">
            <v>Sunshade for FlameGard 5MSIR 2" tube</v>
          </cell>
          <cell r="C27545" t="str">
            <v xml:space="preserve"> </v>
          </cell>
        </row>
        <row r="27546">
          <cell r="A27546">
            <v>10123102</v>
          </cell>
          <cell r="B27546" t="str">
            <v>SUPREMA Touch, Redundant Upgrade Kit</v>
          </cell>
          <cell r="C27546" t="str">
            <v xml:space="preserve"> </v>
          </cell>
        </row>
        <row r="27547">
          <cell r="A27547">
            <v>10123101</v>
          </cell>
          <cell r="B27547" t="str">
            <v>SUPREMA Touch Upgrade Kit</v>
          </cell>
          <cell r="C27547" t="str">
            <v xml:space="preserve"> </v>
          </cell>
        </row>
        <row r="27548">
          <cell r="A27548">
            <v>10123100</v>
          </cell>
          <cell r="B27548" t="str">
            <v>SUPREMA T-Base Kit Red. 150W (MCP 20)</v>
          </cell>
          <cell r="C27548" t="str">
            <v xml:space="preserve"> </v>
          </cell>
        </row>
        <row r="27549">
          <cell r="A27549">
            <v>10123099</v>
          </cell>
          <cell r="B27549" t="str">
            <v>SUPREMA T-Base Kit Redundant (MCP 20)</v>
          </cell>
          <cell r="C27549" t="str">
            <v xml:space="preserve"> </v>
          </cell>
        </row>
        <row r="27550">
          <cell r="A27550">
            <v>10123098</v>
          </cell>
          <cell r="B27550" t="str">
            <v>SUPREMA T-Base Kit 150W w. MCP 20</v>
          </cell>
          <cell r="C27550" t="str">
            <v xml:space="preserve"> </v>
          </cell>
        </row>
        <row r="27551">
          <cell r="A27551">
            <v>10123097</v>
          </cell>
          <cell r="B27551" t="str">
            <v>SUPREMA T-Base Kit (w. MCP 20)</v>
          </cell>
          <cell r="C27551" t="str">
            <v xml:space="preserve"> </v>
          </cell>
        </row>
        <row r="27552">
          <cell r="A27552">
            <v>10123095</v>
          </cell>
          <cell r="B27552" t="str">
            <v>Detector S47K-PRP, M25, spring, cal.</v>
          </cell>
          <cell r="C27552" t="str">
            <v xml:space="preserve"> </v>
          </cell>
        </row>
        <row r="27553">
          <cell r="A27553">
            <v>10123076</v>
          </cell>
          <cell r="B27553" t="str">
            <v>Detector S47K-PRP, M25, screw, cal.</v>
          </cell>
          <cell r="C27553" t="str">
            <v xml:space="preserve"> </v>
          </cell>
        </row>
        <row r="27554">
          <cell r="A27554">
            <v>10122902</v>
          </cell>
          <cell r="B27554" t="str">
            <v>S47K, spares f. duct kit</v>
          </cell>
          <cell r="C27554" t="str">
            <v xml:space="preserve"> </v>
          </cell>
        </row>
        <row r="27555">
          <cell r="A27555">
            <v>10122634</v>
          </cell>
          <cell r="B27555" t="str">
            <v>Warning panel 2x400x600mm Ex Area</v>
          </cell>
          <cell r="C27555" t="str">
            <v xml:space="preserve"> </v>
          </cell>
        </row>
        <row r="27556">
          <cell r="A27556">
            <v>10122578</v>
          </cell>
          <cell r="B27556" t="str">
            <v>SUPREMA MBC20-Modbus</v>
          </cell>
          <cell r="C27556" t="str">
            <v xml:space="preserve"> </v>
          </cell>
        </row>
        <row r="27557">
          <cell r="A27557">
            <v>10122454</v>
          </cell>
          <cell r="B27557" t="str">
            <v>YL6 SOUNDER BEACON 24V RED LENS Atex</v>
          </cell>
          <cell r="C27557" t="str">
            <v xml:space="preserve"> </v>
          </cell>
        </row>
        <row r="27558">
          <cell r="A27558">
            <v>10122250</v>
          </cell>
          <cell r="B27558" t="str">
            <v>SOUNDER BEACON (Amber) 24vdc RS 529.4452</v>
          </cell>
          <cell r="C27558" t="str">
            <v xml:space="preserve"> </v>
          </cell>
        </row>
        <row r="27559">
          <cell r="A27559">
            <v>10121868</v>
          </cell>
          <cell r="B27559" t="str">
            <v>SUPREMA Touch CD ROM - SUPREMA Manager</v>
          </cell>
          <cell r="C27559" t="str">
            <v xml:space="preserve"> </v>
          </cell>
        </row>
        <row r="27560">
          <cell r="A27560">
            <v>10121867</v>
          </cell>
          <cell r="B27560" t="str">
            <v>SUPREMA Touch CD-ROM - Manuals</v>
          </cell>
          <cell r="C27560" t="str">
            <v xml:space="preserve"> </v>
          </cell>
        </row>
        <row r="27561">
          <cell r="A27561">
            <v>10121866</v>
          </cell>
          <cell r="B27561" t="str">
            <v>## SUPREMA Touch Instr. Manual, German</v>
          </cell>
          <cell r="C27561" t="str">
            <v xml:space="preserve"> </v>
          </cell>
        </row>
        <row r="27562">
          <cell r="A27562">
            <v>10121146</v>
          </cell>
          <cell r="B27562" t="str">
            <v>SUPREMA Gateway CAN/PROFIBUS DP II</v>
          </cell>
          <cell r="C27562" t="str">
            <v xml:space="preserve"> </v>
          </cell>
        </row>
        <row r="27563">
          <cell r="A27563">
            <v>10121002</v>
          </cell>
          <cell r="B27563" t="str">
            <v>CENTRALPARK 10V CO/NO2</v>
          </cell>
          <cell r="C27563" t="str">
            <v xml:space="preserve"> </v>
          </cell>
        </row>
        <row r="27564">
          <cell r="A27564">
            <v>10120586</v>
          </cell>
          <cell r="B27564" t="str">
            <v>ADAPTATOR 8MM AGF-PV-30-F2S-A</v>
          </cell>
          <cell r="C27564" t="str">
            <v xml:space="preserve"> </v>
          </cell>
        </row>
        <row r="27565">
          <cell r="A27565">
            <v>10120579</v>
          </cell>
          <cell r="B27565" t="str">
            <v>BARILLET A CLES RONIS 405 POUR ARETA</v>
          </cell>
          <cell r="C27565" t="str">
            <v xml:space="preserve"> </v>
          </cell>
        </row>
        <row r="27566">
          <cell r="A27566">
            <v>10120484</v>
          </cell>
          <cell r="B27566" t="str">
            <v>Gas Can [34 l]  50ppm H2S in air</v>
          </cell>
          <cell r="C27566" t="str">
            <v xml:space="preserve"> </v>
          </cell>
        </row>
        <row r="27567">
          <cell r="A27567">
            <v>10120483</v>
          </cell>
          <cell r="B27567" t="str">
            <v>Gas Can [34 l]  25ppm H2S in air</v>
          </cell>
          <cell r="C27567" t="str">
            <v xml:space="preserve"> </v>
          </cell>
        </row>
        <row r="27568">
          <cell r="A27568">
            <v>10120482</v>
          </cell>
          <cell r="B27568" t="str">
            <v>Gas Can [34 l]  10ppm H2S in air</v>
          </cell>
          <cell r="C27568" t="str">
            <v xml:space="preserve"> </v>
          </cell>
        </row>
        <row r="27569">
          <cell r="A27569">
            <v>10120404</v>
          </cell>
          <cell r="B27569" t="str">
            <v>## S47K-ST, Det.,3/4"NPT, MSA Hous., scr</v>
          </cell>
          <cell r="C27569" t="str">
            <v xml:space="preserve"> </v>
          </cell>
        </row>
        <row r="27570">
          <cell r="A27570">
            <v>10120403</v>
          </cell>
          <cell r="B27570" t="str">
            <v>## S47K-ST, Det., M25,  MSA hous., screw</v>
          </cell>
          <cell r="C27570" t="str">
            <v xml:space="preserve"> </v>
          </cell>
        </row>
        <row r="27571">
          <cell r="A27571">
            <v>10120197</v>
          </cell>
          <cell r="B27571" t="str">
            <v>MODELE 9100i SANS UC 9010</v>
          </cell>
          <cell r="C27571" t="str">
            <v xml:space="preserve"> </v>
          </cell>
        </row>
        <row r="27572">
          <cell r="A27572">
            <v>10120029</v>
          </cell>
          <cell r="B27572" t="str">
            <v>Filtre de sécurité AGF-PV-30-F25A</v>
          </cell>
          <cell r="C27572" t="str">
            <v xml:space="preserve"> </v>
          </cell>
        </row>
        <row r="27573">
          <cell r="A27573">
            <v>10120000</v>
          </cell>
          <cell r="B27573" t="str">
            <v>Ouies aération Acier WT330D</v>
          </cell>
          <cell r="C27573" t="str">
            <v xml:space="preserve"> </v>
          </cell>
        </row>
        <row r="27574">
          <cell r="A27574">
            <v>10119999</v>
          </cell>
          <cell r="B27574" t="str">
            <v>Coffret 800x600x300 Acier ST6-830</v>
          </cell>
          <cell r="C27574" t="str">
            <v xml:space="preserve"> </v>
          </cell>
        </row>
        <row r="27575">
          <cell r="A27575">
            <v>10119464</v>
          </cell>
          <cell r="B27575" t="str">
            <v>FACE AVANT 19" 1U ACIER RAL7035</v>
          </cell>
          <cell r="C27575" t="str">
            <v xml:space="preserve"> </v>
          </cell>
        </row>
        <row r="27576">
          <cell r="A27576">
            <v>10119268</v>
          </cell>
          <cell r="B27576" t="str">
            <v>TORIC RING ETPM D.77,2x2,6mm</v>
          </cell>
          <cell r="C27576" t="str">
            <v xml:space="preserve"> </v>
          </cell>
        </row>
        <row r="27577">
          <cell r="A27577">
            <v>10119072</v>
          </cell>
          <cell r="B27577" t="str">
            <v>FAN - DEBIT 160M3/H</v>
          </cell>
          <cell r="C27577" t="str">
            <v xml:space="preserve"> </v>
          </cell>
        </row>
        <row r="27578">
          <cell r="A27578">
            <v>10118443</v>
          </cell>
          <cell r="B27578" t="str">
            <v>PORTE VITREE AV VERRE SECURITE 600X2000</v>
          </cell>
          <cell r="C27578" t="str">
            <v xml:space="preserve"> </v>
          </cell>
        </row>
        <row r="27579">
          <cell r="A27579">
            <v>10118360</v>
          </cell>
          <cell r="B27579" t="str">
            <v>M25 Zn pt. Brass Gland c/w Shroud, Etag</v>
          </cell>
          <cell r="C27579" t="str">
            <v xml:space="preserve"> </v>
          </cell>
        </row>
        <row r="27580">
          <cell r="A27580">
            <v>10117126</v>
          </cell>
          <cell r="B27580" t="str">
            <v>## CELL OLDHAM 6313615 CO FOR CTX300</v>
          </cell>
          <cell r="C27580" t="str">
            <v xml:space="preserve"> </v>
          </cell>
        </row>
        <row r="27581">
          <cell r="A27581">
            <v>10116879</v>
          </cell>
          <cell r="B27581" t="str">
            <v>TE LET-LOK REDUIT INOX 3/8 X 1/4</v>
          </cell>
          <cell r="C27581" t="str">
            <v xml:space="preserve"> </v>
          </cell>
        </row>
        <row r="27582">
          <cell r="A27582">
            <v>10116878</v>
          </cell>
          <cell r="B27582" t="str">
            <v>UNION LET-LOK PASSE CLOISON INOX 3/8</v>
          </cell>
          <cell r="C27582" t="str">
            <v xml:space="preserve"> </v>
          </cell>
        </row>
        <row r="27583">
          <cell r="A27583">
            <v>10116877</v>
          </cell>
          <cell r="B27583" t="str">
            <v>UNION LET-LOK PASSE CLOISON INOX 1/4</v>
          </cell>
          <cell r="C27583" t="str">
            <v xml:space="preserve"> </v>
          </cell>
        </row>
        <row r="27584">
          <cell r="A27584">
            <v>10116724</v>
          </cell>
          <cell r="B27584" t="str">
            <v>KIT MONTAGE PR 2 MONTANTS 19" L600</v>
          </cell>
          <cell r="C27584" t="str">
            <v xml:space="preserve"> </v>
          </cell>
        </row>
        <row r="27585">
          <cell r="A27585">
            <v>10116723</v>
          </cell>
          <cell r="B27585" t="str">
            <v>PLAQUE MONTAGE ZINGUEE FRONT 600X2000</v>
          </cell>
          <cell r="C27585" t="str">
            <v xml:space="preserve"> </v>
          </cell>
        </row>
        <row r="27586">
          <cell r="A27586">
            <v>10116722</v>
          </cell>
          <cell r="B27586" t="str">
            <v>PLAQUE MONTAGE ZINGUEE FRONT 600X2000</v>
          </cell>
          <cell r="C27586" t="str">
            <v xml:space="preserve"> </v>
          </cell>
        </row>
        <row r="27587">
          <cell r="A27587">
            <v>10116721</v>
          </cell>
          <cell r="B27587" t="str">
            <v>ARMOIRE JUXTATP. PORTE AVT 600XH2000X800</v>
          </cell>
          <cell r="C27587" t="str">
            <v xml:space="preserve"> </v>
          </cell>
        </row>
        <row r="27588">
          <cell r="A27588">
            <v>10116720</v>
          </cell>
          <cell r="B27588" t="str">
            <v>PORTE INTERNE POUR COFFRET ST 800XH1200</v>
          </cell>
          <cell r="C27588" t="str">
            <v xml:space="preserve"> </v>
          </cell>
        </row>
        <row r="27589">
          <cell r="A27589">
            <v>10116719</v>
          </cell>
          <cell r="B27589" t="str">
            <v>COFFRET RAL 7032 P VITRE 800X1200X300</v>
          </cell>
          <cell r="C27589" t="str">
            <v xml:space="preserve"> </v>
          </cell>
        </row>
        <row r="27590">
          <cell r="A27590">
            <v>10116626</v>
          </cell>
          <cell r="B27590" t="str">
            <v>FACE AVANT ALU 19" 6U</v>
          </cell>
          <cell r="C27590" t="str">
            <v xml:space="preserve"> </v>
          </cell>
        </row>
        <row r="27591">
          <cell r="A27591">
            <v>10116625</v>
          </cell>
          <cell r="B27591" t="str">
            <v>FACE AVANT ALU 19" 3U</v>
          </cell>
          <cell r="C27591" t="str">
            <v xml:space="preserve"> </v>
          </cell>
        </row>
        <row r="27592">
          <cell r="A27592">
            <v>10116624</v>
          </cell>
          <cell r="B27592" t="str">
            <v>FACE AVANT ALU 19" 12U</v>
          </cell>
          <cell r="C27592" t="str">
            <v xml:space="preserve"> </v>
          </cell>
        </row>
        <row r="27593">
          <cell r="A27593">
            <v>10116623</v>
          </cell>
          <cell r="B27593" t="str">
            <v>LOT DE 4 PATTES DE FIXATION ZINGUEES</v>
          </cell>
          <cell r="C27593" t="str">
            <v xml:space="preserve"> </v>
          </cell>
        </row>
        <row r="27594">
          <cell r="A27594">
            <v>10116622</v>
          </cell>
          <cell r="B27594" t="str">
            <v>POIGNEE EN T SERRURE 455 POUR COFFRET ST</v>
          </cell>
          <cell r="C27594" t="str">
            <v xml:space="preserve"> </v>
          </cell>
        </row>
        <row r="27595">
          <cell r="A27595">
            <v>10116608</v>
          </cell>
          <cell r="B27595" t="str">
            <v>ARMOIRE JUXTAP PORTE AVT PA 800X2000X800</v>
          </cell>
          <cell r="C27595" t="str">
            <v xml:space="preserve"> </v>
          </cell>
        </row>
        <row r="27596">
          <cell r="A27596">
            <v>10116606</v>
          </cell>
          <cell r="B27596" t="str">
            <v>COFFRET 19" 3 PARTIES 15U RAL7035 P550</v>
          </cell>
          <cell r="C27596" t="str">
            <v xml:space="preserve"> </v>
          </cell>
        </row>
        <row r="27597">
          <cell r="A27597">
            <v>10116605</v>
          </cell>
          <cell r="B27597" t="str">
            <v>COFFRET 19" 3 PARTIES 21U RAL 7035 P550</v>
          </cell>
          <cell r="C27597" t="str">
            <v xml:space="preserve"> </v>
          </cell>
        </row>
        <row r="27598">
          <cell r="A27598">
            <v>10116598</v>
          </cell>
          <cell r="B27598" t="str">
            <v>LOT 50 VIS ET 50 RONDELLES M6 POUR ARETA</v>
          </cell>
          <cell r="C27598" t="str">
            <v xml:space="preserve"> </v>
          </cell>
        </row>
        <row r="27599">
          <cell r="A27599">
            <v>10116597</v>
          </cell>
          <cell r="B27599" t="str">
            <v>LOT 50 ECROUS CAGES M6 POUR ARETA</v>
          </cell>
          <cell r="C27599" t="str">
            <v xml:space="preserve"> </v>
          </cell>
        </row>
        <row r="27600">
          <cell r="A27600">
            <v>10116596</v>
          </cell>
          <cell r="B27600" t="str">
            <v>POCHETTE A PLANS PLASTIQUE AUTOCOLLANT</v>
          </cell>
          <cell r="C27600" t="str">
            <v xml:space="preserve"> </v>
          </cell>
        </row>
        <row r="27601">
          <cell r="A27601">
            <v>10116595</v>
          </cell>
          <cell r="B27601" t="str">
            <v>LAMPE FLUO 220V AVEC INTERRUPTEUR ARETA</v>
          </cell>
          <cell r="C27601" t="str">
            <v xml:space="preserve"> </v>
          </cell>
        </row>
        <row r="27602">
          <cell r="A27602">
            <v>10116594</v>
          </cell>
          <cell r="B27602" t="str">
            <v>INTER DE PORTE+ACCESS MONTAGE ARETA</v>
          </cell>
          <cell r="C27602" t="str">
            <v xml:space="preserve"> </v>
          </cell>
        </row>
        <row r="27603">
          <cell r="A27603">
            <v>10116592</v>
          </cell>
          <cell r="B27603" t="str">
            <v>LOT 4 EQUERRES DE JUXTAP. POUR ARETA</v>
          </cell>
          <cell r="C27603" t="str">
            <v xml:space="preserve"> </v>
          </cell>
        </row>
        <row r="27604">
          <cell r="A27604">
            <v>10116591</v>
          </cell>
          <cell r="B27604" t="str">
            <v>KIT DE JUXTAP POUR ARETA H1600-2200</v>
          </cell>
          <cell r="C27604" t="str">
            <v xml:space="preserve"> </v>
          </cell>
        </row>
        <row r="27605">
          <cell r="A27605">
            <v>10116590</v>
          </cell>
          <cell r="B27605" t="str">
            <v>ANNEAUX DE LEVAGE POUR ARETA 4 PIECES</v>
          </cell>
          <cell r="C27605" t="str">
            <v xml:space="preserve"> </v>
          </cell>
        </row>
        <row r="27606">
          <cell r="A27606">
            <v>10116589</v>
          </cell>
          <cell r="B27606" t="str">
            <v>CORPS A/C INSERT PLEIN PR POIGNEE ARETA</v>
          </cell>
          <cell r="C27606" t="str">
            <v xml:space="preserve"> </v>
          </cell>
        </row>
        <row r="27607">
          <cell r="A27607">
            <v>10116588</v>
          </cell>
          <cell r="B27607" t="str">
            <v>POIGNEE POUR ARMOIRE ARETA/ATB8</v>
          </cell>
          <cell r="C27607" t="str">
            <v xml:space="preserve"> </v>
          </cell>
        </row>
        <row r="27608">
          <cell r="A27608">
            <v>10116585</v>
          </cell>
          <cell r="B27608" t="str">
            <v>ARMOIRE PORTE AVT ET PA ARR 800X2000X800</v>
          </cell>
          <cell r="C27608" t="str">
            <v xml:space="preserve"> </v>
          </cell>
        </row>
        <row r="27609">
          <cell r="A27609">
            <v>10116584</v>
          </cell>
          <cell r="B27609" t="str">
            <v>ACCERSSOIRE DE MONTAGE POUR PLAQUE ARETA</v>
          </cell>
          <cell r="C27609" t="str">
            <v xml:space="preserve"> </v>
          </cell>
        </row>
        <row r="27610">
          <cell r="A27610">
            <v>10116583</v>
          </cell>
          <cell r="B27610" t="str">
            <v>PLAQUE MONTAGE ZINGUEE FRONTALE 800X2000</v>
          </cell>
          <cell r="C27610" t="str">
            <v xml:space="preserve"> </v>
          </cell>
        </row>
        <row r="27611">
          <cell r="A27611">
            <v>10116581</v>
          </cell>
          <cell r="B27611" t="str">
            <v>CADRE PIVOTANT CENTRAL RAL 7035 40U</v>
          </cell>
          <cell r="C27611" t="str">
            <v xml:space="preserve"> </v>
          </cell>
        </row>
        <row r="27612">
          <cell r="A27612">
            <v>10116550</v>
          </cell>
          <cell r="B27612" t="str">
            <v>LOT 4 REHAUSSEURS DE TOIT M12 POUR ARETA</v>
          </cell>
          <cell r="C27612" t="str">
            <v xml:space="preserve"> </v>
          </cell>
        </row>
        <row r="27613">
          <cell r="A27613">
            <v>10116549</v>
          </cell>
          <cell r="B27613" t="str">
            <v>ARMOIRE PORTE VITRE 800X2000X800 RAL7035</v>
          </cell>
          <cell r="C27613" t="str">
            <v xml:space="preserve"> </v>
          </cell>
        </row>
        <row r="27614">
          <cell r="A27614">
            <v>10116547</v>
          </cell>
          <cell r="B27614" t="str">
            <v>ALIMENTATION AES 24V 24A RACK 3U</v>
          </cell>
          <cell r="C27614" t="str">
            <v xml:space="preserve"> </v>
          </cell>
        </row>
        <row r="27615">
          <cell r="A27615">
            <v>10116378</v>
          </cell>
          <cell r="B27615" t="str">
            <v>CHARGEUR MERCURE 24V 24A C180SB</v>
          </cell>
          <cell r="C27615" t="str">
            <v xml:space="preserve"> </v>
          </cell>
        </row>
        <row r="27616">
          <cell r="A27616">
            <v>10115999</v>
          </cell>
          <cell r="B27616" t="str">
            <v>DETECTOR,PRIMAX IR,METH4.4,M25,ATEX,SS</v>
          </cell>
          <cell r="C27616" t="str">
            <v xml:space="preserve"> </v>
          </cell>
        </row>
        <row r="27617">
          <cell r="A27617">
            <v>10115729</v>
          </cell>
          <cell r="B27617" t="str">
            <v>POIGNEE RECHANGE POUR ARMOIRE SAREL</v>
          </cell>
          <cell r="C27617" t="str">
            <v xml:space="preserve"> </v>
          </cell>
        </row>
        <row r="27618">
          <cell r="A27618">
            <v>10115714</v>
          </cell>
          <cell r="B27618" t="str">
            <v>FILTER FOR GASGARD XL - DF9200</v>
          </cell>
          <cell r="C27618" t="str">
            <v xml:space="preserve"> </v>
          </cell>
        </row>
        <row r="27619">
          <cell r="A27619">
            <v>10115482</v>
          </cell>
          <cell r="B27619" t="str">
            <v>Nexus Sounder - Red</v>
          </cell>
          <cell r="C27619" t="str">
            <v xml:space="preserve"> </v>
          </cell>
        </row>
        <row r="27620">
          <cell r="A27620">
            <v>10115481</v>
          </cell>
          <cell r="B27620" t="str">
            <v>Flashguard Xeonon Beacon- Blue</v>
          </cell>
          <cell r="C27620" t="str">
            <v xml:space="preserve"> </v>
          </cell>
        </row>
        <row r="27621">
          <cell r="A27621">
            <v>10115480</v>
          </cell>
          <cell r="B27621" t="str">
            <v>Flashguard Xeonon Beacon- Amber</v>
          </cell>
          <cell r="C27621" t="str">
            <v xml:space="preserve"> </v>
          </cell>
        </row>
        <row r="27622">
          <cell r="A27622">
            <v>10115195</v>
          </cell>
          <cell r="B27622" t="str">
            <v>YL6 SOUNDER BEACON 24V Amber LENS Atex</v>
          </cell>
          <cell r="C27622" t="str">
            <v xml:space="preserve"> </v>
          </cell>
        </row>
        <row r="27623">
          <cell r="A27623">
            <v>10115115</v>
          </cell>
          <cell r="B27623" t="str">
            <v>SUPREMA MRO20-8-TS SSR Relay (rail)</v>
          </cell>
          <cell r="C27623" t="str">
            <v xml:space="preserve"> </v>
          </cell>
        </row>
        <row r="27624">
          <cell r="A27624">
            <v>10115088</v>
          </cell>
          <cell r="B27624" t="str">
            <v>RELAIS DE SECURITE TEMPORISE 24V 300S</v>
          </cell>
          <cell r="C27624" t="str">
            <v xml:space="preserve"> </v>
          </cell>
        </row>
        <row r="27625">
          <cell r="A27625">
            <v>10115086</v>
          </cell>
          <cell r="B27625" t="str">
            <v>YL6 SOUNDER BEACON 24V Blue LENS Atex</v>
          </cell>
          <cell r="C27625" t="str">
            <v xml:space="preserve"> </v>
          </cell>
        </row>
        <row r="27626">
          <cell r="A27626">
            <v>10114999</v>
          </cell>
          <cell r="B27626" t="str">
            <v>TABLEAU BC11</v>
          </cell>
          <cell r="C27626" t="str">
            <v xml:space="preserve"> </v>
          </cell>
        </row>
        <row r="27627">
          <cell r="A27627">
            <v>10114954</v>
          </cell>
          <cell r="B27627" t="str">
            <v>SOUNDER/BEACON (Green) 24vdc, deep base</v>
          </cell>
          <cell r="C27627" t="str">
            <v xml:space="preserve"> </v>
          </cell>
        </row>
        <row r="27628">
          <cell r="A27628">
            <v>10114879</v>
          </cell>
          <cell r="B27628" t="str">
            <v>BATTERIE  PBE 12V 65Ah</v>
          </cell>
          <cell r="C27628" t="str">
            <v xml:space="preserve"> </v>
          </cell>
        </row>
        <row r="27629">
          <cell r="A27629">
            <v>10114878</v>
          </cell>
          <cell r="B27629" t="str">
            <v>BATTERIE  PBE 12V 130Ah M8-ABT</v>
          </cell>
          <cell r="C27629" t="str">
            <v xml:space="preserve"> </v>
          </cell>
        </row>
        <row r="27630">
          <cell r="A27630">
            <v>10114245</v>
          </cell>
          <cell r="B27630" t="str">
            <v>## 9010/20, Blank plate 20mm, complete</v>
          </cell>
          <cell r="C27630" t="str">
            <v xml:space="preserve"> </v>
          </cell>
        </row>
        <row r="27631">
          <cell r="A27631">
            <v>10114244</v>
          </cell>
          <cell r="B27631" t="str">
            <v>## 9010/20, blank plate 40mm, complete</v>
          </cell>
          <cell r="C27631" t="str">
            <v xml:space="preserve"> </v>
          </cell>
        </row>
        <row r="27632">
          <cell r="A27632">
            <v>10114243</v>
          </cell>
          <cell r="B27632" t="str">
            <v>## 9010/20 RACK 19"/10 for 10 Slots</v>
          </cell>
          <cell r="C27632" t="str">
            <v xml:space="preserve"> </v>
          </cell>
        </row>
        <row r="27633">
          <cell r="A27633">
            <v>10114242</v>
          </cell>
          <cell r="B27633" t="str">
            <v>## 9010/20 RACK 19"/10 for 9 Slots</v>
          </cell>
          <cell r="C27633" t="str">
            <v xml:space="preserve"> </v>
          </cell>
        </row>
        <row r="27634">
          <cell r="A27634">
            <v>10114241</v>
          </cell>
          <cell r="B27634" t="str">
            <v>## 9010/20 RACK 19"/10 for 8 Slots</v>
          </cell>
          <cell r="C27634" t="str">
            <v xml:space="preserve"> </v>
          </cell>
        </row>
        <row r="27635">
          <cell r="A27635">
            <v>10114240</v>
          </cell>
          <cell r="B27635" t="str">
            <v>## 9010/20 RACK 19"/10 for 7 Slots</v>
          </cell>
          <cell r="C27635" t="str">
            <v xml:space="preserve"> </v>
          </cell>
        </row>
        <row r="27636">
          <cell r="A27636">
            <v>10114239</v>
          </cell>
          <cell r="B27636" t="str">
            <v>## 9010/20 RACK 19"/10 for 6 Slots</v>
          </cell>
          <cell r="C27636" t="str">
            <v xml:space="preserve"> </v>
          </cell>
        </row>
        <row r="27637">
          <cell r="A27637">
            <v>10114238</v>
          </cell>
          <cell r="B27637" t="str">
            <v>##9010/20 RACK 19"/10 for 5 Slots</v>
          </cell>
          <cell r="C27637" t="str">
            <v xml:space="preserve"> </v>
          </cell>
        </row>
        <row r="27638">
          <cell r="A27638">
            <v>10114237</v>
          </cell>
          <cell r="B27638" t="str">
            <v>## 9010/20 RACK 19"/10 for 4 Slots</v>
          </cell>
          <cell r="C27638" t="str">
            <v xml:space="preserve"> </v>
          </cell>
        </row>
        <row r="27639">
          <cell r="A27639">
            <v>10114236</v>
          </cell>
          <cell r="B27639" t="str">
            <v>## 9010/20 RACK 19"/10 for 3 Slots</v>
          </cell>
          <cell r="C27639" t="str">
            <v xml:space="preserve"> </v>
          </cell>
        </row>
        <row r="27640">
          <cell r="A27640">
            <v>10114235</v>
          </cell>
          <cell r="B27640" t="str">
            <v>## 9010/20 RACK 19"/10 for 2 Slots</v>
          </cell>
          <cell r="C27640" t="str">
            <v xml:space="preserve"> </v>
          </cell>
        </row>
        <row r="27641">
          <cell r="A27641">
            <v>10114234</v>
          </cell>
          <cell r="B27641" t="str">
            <v>## 9010/20 RACK 19"/10 for 1 Slot</v>
          </cell>
          <cell r="C27641" t="str">
            <v xml:space="preserve"> </v>
          </cell>
        </row>
        <row r="27642">
          <cell r="A27642">
            <v>10114233</v>
          </cell>
          <cell r="B27642" t="str">
            <v>## 9010/20 RACK 19"/5, for 5 Slots</v>
          </cell>
          <cell r="C27642" t="str">
            <v xml:space="preserve"> </v>
          </cell>
        </row>
        <row r="27643">
          <cell r="A27643">
            <v>10114232</v>
          </cell>
          <cell r="B27643" t="str">
            <v>## 9010/20 RACK 19"/5, for 4 Slots</v>
          </cell>
          <cell r="C27643" t="str">
            <v xml:space="preserve"> </v>
          </cell>
        </row>
        <row r="27644">
          <cell r="A27644">
            <v>10114231</v>
          </cell>
          <cell r="B27644" t="str">
            <v>## 9010/20 RACK 19"/5, for 3 Slots</v>
          </cell>
          <cell r="C27644" t="str">
            <v xml:space="preserve"> </v>
          </cell>
        </row>
        <row r="27645">
          <cell r="A27645">
            <v>10114180</v>
          </cell>
          <cell r="B27645" t="str">
            <v>## 9010/20 RACK 19"/5, for 2 Slots</v>
          </cell>
          <cell r="C27645" t="str">
            <v xml:space="preserve"> </v>
          </cell>
        </row>
        <row r="27646">
          <cell r="A27646">
            <v>10114179</v>
          </cell>
          <cell r="B27646" t="str">
            <v>## 9010/20 RACK 19"/5, for 1 Slot</v>
          </cell>
          <cell r="C27646" t="str">
            <v xml:space="preserve"> </v>
          </cell>
        </row>
        <row r="27647">
          <cell r="A27647">
            <v>10114178</v>
          </cell>
          <cell r="B27647" t="str">
            <v>## 9010/20 RACK 19"/2, for 2 Slots</v>
          </cell>
          <cell r="C27647" t="str">
            <v xml:space="preserve"> </v>
          </cell>
        </row>
        <row r="27648">
          <cell r="A27648">
            <v>10114177</v>
          </cell>
          <cell r="B27648" t="str">
            <v>## 9010/20 RACK 19"/2, for 1 Slot</v>
          </cell>
          <cell r="C27648" t="str">
            <v xml:space="preserve"> </v>
          </cell>
        </row>
        <row r="27649">
          <cell r="A27649">
            <v>10114114</v>
          </cell>
          <cell r="B27649" t="str">
            <v>## Series 47K MSA Housing EExe, spring</v>
          </cell>
          <cell r="C27649" t="str">
            <v xml:space="preserve"> </v>
          </cell>
        </row>
        <row r="27650">
          <cell r="A27650">
            <v>10114112</v>
          </cell>
          <cell r="B27650" t="str">
            <v>Series 47K MSA Housing, EExd, screws</v>
          </cell>
          <cell r="C27650" t="str">
            <v xml:space="preserve"> </v>
          </cell>
        </row>
        <row r="27651">
          <cell r="A27651">
            <v>10114111</v>
          </cell>
          <cell r="B27651" t="str">
            <v>Series 47K MSA Housing EExe, screw</v>
          </cell>
          <cell r="C27651" t="str">
            <v xml:space="preserve"> </v>
          </cell>
        </row>
        <row r="27652">
          <cell r="A27652">
            <v>10114110</v>
          </cell>
          <cell r="B27652" t="str">
            <v>Det. S47K-PRP, 3/4"NPT,MSA Hous., spring</v>
          </cell>
          <cell r="C27652" t="str">
            <v xml:space="preserve"> </v>
          </cell>
        </row>
        <row r="27653">
          <cell r="A27653">
            <v>10114109</v>
          </cell>
          <cell r="B27653" t="str">
            <v>Detector S47K-PRP, M25, MSA hous.,spring</v>
          </cell>
          <cell r="C27653" t="str">
            <v xml:space="preserve"> </v>
          </cell>
        </row>
        <row r="27654">
          <cell r="A27654">
            <v>10114107</v>
          </cell>
          <cell r="B27654" t="str">
            <v>Detect. S47K-PRP,3/4"NPT,MSA Hous.,screw</v>
          </cell>
          <cell r="C27654" t="str">
            <v xml:space="preserve"> </v>
          </cell>
        </row>
        <row r="27655">
          <cell r="A27655">
            <v>10114106</v>
          </cell>
          <cell r="B27655" t="str">
            <v>Detector S47K-PRP, M25, MSA hous., screw</v>
          </cell>
          <cell r="C27655" t="str">
            <v xml:space="preserve"> </v>
          </cell>
        </row>
        <row r="27656">
          <cell r="A27656">
            <v>10114034</v>
          </cell>
          <cell r="B27656" t="str">
            <v>9020, Control unit LCD, CN, non-reg</v>
          </cell>
          <cell r="C27656" t="str">
            <v xml:space="preserve"> </v>
          </cell>
        </row>
        <row r="27657">
          <cell r="A27657">
            <v>10114033</v>
          </cell>
          <cell r="B27657" t="str">
            <v>9010, Control unit LCD, CN, non-reg</v>
          </cell>
          <cell r="C27657" t="str">
            <v xml:space="preserve"> </v>
          </cell>
        </row>
        <row r="27658">
          <cell r="A27658">
            <v>10113919</v>
          </cell>
          <cell r="B27658" t="str">
            <v>BATTERY MERCURE 24V 32A AEM1G AB</v>
          </cell>
          <cell r="C27658" t="str">
            <v xml:space="preserve"> </v>
          </cell>
        </row>
        <row r="27659">
          <cell r="A27659">
            <v>10113426</v>
          </cell>
          <cell r="B27659" t="str">
            <v>## SAFEYE 204 OPI-F100+OPS-FI2 Alu ATEX</v>
          </cell>
          <cell r="C27659" t="str">
            <v xml:space="preserve"> </v>
          </cell>
        </row>
        <row r="27660">
          <cell r="A27660">
            <v>10113082</v>
          </cell>
          <cell r="B27660" t="str">
            <v>SENSOR, ULTIMA X, CONFIGURED</v>
          </cell>
          <cell r="C27660" t="str">
            <v xml:space="preserve"> </v>
          </cell>
        </row>
        <row r="27661">
          <cell r="A27661">
            <v>10113059</v>
          </cell>
          <cell r="B27661" t="str">
            <v>PrimaX P Tox sensor conductor</v>
          </cell>
          <cell r="C27661" t="str">
            <v xml:space="preserve"> </v>
          </cell>
        </row>
        <row r="27662">
          <cell r="A27662">
            <v>10113058</v>
          </cell>
          <cell r="B27662" t="str">
            <v>PrimaX Sensor bayonet &amp; ring</v>
          </cell>
          <cell r="C27662" t="str">
            <v xml:space="preserve"> </v>
          </cell>
        </row>
        <row r="27663">
          <cell r="A27663">
            <v>10113057</v>
          </cell>
          <cell r="B27663" t="str">
            <v>PrimaX P Ox sensor conductor</v>
          </cell>
          <cell r="C27663" t="str">
            <v xml:space="preserve"> </v>
          </cell>
        </row>
        <row r="27664">
          <cell r="A27664">
            <v>10113056</v>
          </cell>
          <cell r="B27664" t="str">
            <v>PrimaX P Lid</v>
          </cell>
          <cell r="C27664" t="str">
            <v xml:space="preserve"> </v>
          </cell>
        </row>
        <row r="27665">
          <cell r="A27665">
            <v>10113055</v>
          </cell>
          <cell r="B27665" t="str">
            <v>PrimaX P Ex sensor conductor</v>
          </cell>
          <cell r="C27665" t="str">
            <v xml:space="preserve"> </v>
          </cell>
        </row>
        <row r="27666">
          <cell r="A27666">
            <v>10113054</v>
          </cell>
          <cell r="B27666" t="str">
            <v>PrimaX P Electronic Module, H+R,</v>
          </cell>
          <cell r="C27666" t="str">
            <v xml:space="preserve"> </v>
          </cell>
        </row>
        <row r="27667">
          <cell r="A27667">
            <v>10113053</v>
          </cell>
          <cell r="B27667" t="str">
            <v>PrimaX P Electronic Module, H+R (Io),</v>
          </cell>
          <cell r="C27667" t="str">
            <v xml:space="preserve"> </v>
          </cell>
        </row>
        <row r="27668">
          <cell r="A27668">
            <v>10113052</v>
          </cell>
          <cell r="B27668" t="str">
            <v>PrimaX P Electronic Module, H</v>
          </cell>
          <cell r="C27668" t="str">
            <v xml:space="preserve"> </v>
          </cell>
        </row>
        <row r="27669">
          <cell r="A27669">
            <v>10113051</v>
          </cell>
          <cell r="B27669" t="str">
            <v>PrimaX P Electronic Module</v>
          </cell>
          <cell r="C27669" t="str">
            <v xml:space="preserve"> </v>
          </cell>
        </row>
        <row r="27670">
          <cell r="A27670">
            <v>10113050</v>
          </cell>
          <cell r="B27670" t="str">
            <v>PrimaX P Bayonet lock plate &amp; screw</v>
          </cell>
          <cell r="C27670" t="str">
            <v xml:space="preserve"> </v>
          </cell>
        </row>
        <row r="27671">
          <cell r="A27671">
            <v>10113049</v>
          </cell>
          <cell r="B27671" t="str">
            <v>Tox sensor conductor PrimaX I</v>
          </cell>
          <cell r="C27671" t="str">
            <v xml:space="preserve"> </v>
          </cell>
        </row>
        <row r="27672">
          <cell r="A27672">
            <v>10113048</v>
          </cell>
          <cell r="B27672" t="str">
            <v>PrimaX I Sensor bayonet &amp; cap</v>
          </cell>
          <cell r="C27672" t="str">
            <v xml:space="preserve"> </v>
          </cell>
        </row>
        <row r="27673">
          <cell r="A27673">
            <v>10113047</v>
          </cell>
          <cell r="B27673" t="str">
            <v>PrimaX I Ox sensor conductor</v>
          </cell>
          <cell r="C27673" t="str">
            <v xml:space="preserve"> </v>
          </cell>
        </row>
        <row r="27674">
          <cell r="A27674">
            <v>10113046</v>
          </cell>
          <cell r="B27674" t="str">
            <v>PrimaX I Lid screws (set of 4)</v>
          </cell>
          <cell r="C27674" t="str">
            <v xml:space="preserve"> </v>
          </cell>
        </row>
        <row r="27675">
          <cell r="A27675">
            <v>10113045</v>
          </cell>
          <cell r="B27675" t="str">
            <v>## PrimaX I Lid</v>
          </cell>
          <cell r="C27675" t="str">
            <v xml:space="preserve"> </v>
          </cell>
        </row>
        <row r="27676">
          <cell r="A27676">
            <v>10113044</v>
          </cell>
          <cell r="B27676" t="str">
            <v>PrimaX I Electronic Module, H</v>
          </cell>
          <cell r="C27676" t="str">
            <v xml:space="preserve"> </v>
          </cell>
        </row>
        <row r="27677">
          <cell r="A27677">
            <v>10113043</v>
          </cell>
          <cell r="B27677" t="str">
            <v>PrimaX I Electronic Module</v>
          </cell>
          <cell r="C27677" t="str">
            <v xml:space="preserve"> </v>
          </cell>
        </row>
        <row r="27678">
          <cell r="A27678">
            <v>10113042</v>
          </cell>
          <cell r="B27678" t="str">
            <v>PrimaX I Bayonet lock plate &amp; screw</v>
          </cell>
          <cell r="C27678" t="str">
            <v xml:space="preserve"> </v>
          </cell>
        </row>
        <row r="27679">
          <cell r="A27679">
            <v>10113041</v>
          </cell>
          <cell r="B27679" t="str">
            <v>Mounting plate</v>
          </cell>
          <cell r="C27679" t="str">
            <v xml:space="preserve"> </v>
          </cell>
        </row>
        <row r="27680">
          <cell r="A27680">
            <v>10113040</v>
          </cell>
          <cell r="B27680" t="str">
            <v>Keyboard Cover</v>
          </cell>
          <cell r="C27680" t="str">
            <v xml:space="preserve"> </v>
          </cell>
        </row>
        <row r="27681">
          <cell r="A27681">
            <v>10113038</v>
          </cell>
          <cell r="B27681" t="str">
            <v>Cable gland Ex d II CT4, M25 x 1.5</v>
          </cell>
          <cell r="C27681" t="str">
            <v xml:space="preserve"> </v>
          </cell>
        </row>
        <row r="27682">
          <cell r="A27682">
            <v>10113037</v>
          </cell>
          <cell r="B27682" t="str">
            <v>Cable gland Ex d II CT4, ¾“ NPT</v>
          </cell>
          <cell r="C27682" t="str">
            <v xml:space="preserve"> </v>
          </cell>
        </row>
        <row r="27683">
          <cell r="A27683">
            <v>10113036</v>
          </cell>
          <cell r="B27683" t="str">
            <v>Universal HART Cable</v>
          </cell>
          <cell r="C27683" t="str">
            <v xml:space="preserve"> </v>
          </cell>
        </row>
        <row r="27684">
          <cell r="A27684">
            <v>10113035</v>
          </cell>
          <cell r="B27684" t="str">
            <v>Sunshield PrimaX</v>
          </cell>
          <cell r="C27684" t="str">
            <v xml:space="preserve"> </v>
          </cell>
        </row>
        <row r="27685">
          <cell r="A27685">
            <v>10113034</v>
          </cell>
          <cell r="B27685" t="str">
            <v>Sensor tag</v>
          </cell>
          <cell r="C27685" t="str">
            <v xml:space="preserve"> </v>
          </cell>
        </row>
        <row r="27686">
          <cell r="A27686">
            <v>10113033</v>
          </cell>
          <cell r="B27686" t="str">
            <v>PRIMAX. Sensor guard</v>
          </cell>
          <cell r="C27686" t="str">
            <v xml:space="preserve"> </v>
          </cell>
        </row>
        <row r="27687">
          <cell r="A27687">
            <v>10113032</v>
          </cell>
          <cell r="B27687" t="str">
            <v>Pipe mounting kit</v>
          </cell>
          <cell r="C27687" t="str">
            <v xml:space="preserve"> </v>
          </cell>
        </row>
        <row r="27688">
          <cell r="A27688">
            <v>10113031</v>
          </cell>
          <cell r="B27688" t="str">
            <v>Flow adapter PrimaX</v>
          </cell>
          <cell r="C27688" t="str">
            <v xml:space="preserve"> </v>
          </cell>
        </row>
        <row r="27689">
          <cell r="A27689">
            <v>10113020</v>
          </cell>
          <cell r="B27689" t="str">
            <v>CONNECTEUR MARECHAL</v>
          </cell>
          <cell r="C27689" t="str">
            <v xml:space="preserve"> </v>
          </cell>
        </row>
        <row r="27690">
          <cell r="A27690">
            <v>10113012</v>
          </cell>
          <cell r="B27690" t="str">
            <v>SOUNDER/BEACON (BLUE) XB11B02406BYBNNN</v>
          </cell>
          <cell r="C27690" t="str">
            <v xml:space="preserve"> </v>
          </cell>
        </row>
        <row r="27691">
          <cell r="A27691">
            <v>10113011</v>
          </cell>
          <cell r="B27691" t="str">
            <v>SOUNDER/BEACON (GREEN)</v>
          </cell>
          <cell r="C27691" t="str">
            <v xml:space="preserve"> </v>
          </cell>
        </row>
        <row r="27692">
          <cell r="A27692">
            <v>10112807</v>
          </cell>
          <cell r="B27692" t="str">
            <v>Suprema Relay Output Unit MRO20-8-TS</v>
          </cell>
          <cell r="C27692" t="str">
            <v xml:space="preserve"> </v>
          </cell>
        </row>
        <row r="27693">
          <cell r="A27693">
            <v>10112805</v>
          </cell>
          <cell r="B27693" t="str">
            <v>Suprema Relay Output Unit MRO20-16-TS</v>
          </cell>
          <cell r="C27693" t="str">
            <v xml:space="preserve"> </v>
          </cell>
        </row>
        <row r="27694">
          <cell r="A27694">
            <v>10112790</v>
          </cell>
          <cell r="B27694" t="str">
            <v>Duct mounting kit</v>
          </cell>
          <cell r="C27694" t="str">
            <v xml:space="preserve"> </v>
          </cell>
        </row>
        <row r="27695">
          <cell r="A27695">
            <v>10112789</v>
          </cell>
          <cell r="B27695" t="str">
            <v>Calibration cap</v>
          </cell>
          <cell r="C27695" t="str">
            <v xml:space="preserve"> </v>
          </cell>
        </row>
        <row r="27696">
          <cell r="A27696">
            <v>10112724</v>
          </cell>
          <cell r="B27696" t="str">
            <v>PrimaX, NO sensor, 100 ppm</v>
          </cell>
          <cell r="C27696" t="str">
            <v xml:space="preserve"> </v>
          </cell>
        </row>
        <row r="27697">
          <cell r="A27697">
            <v>10112723</v>
          </cell>
          <cell r="B27697" t="str">
            <v>PrimaX, H2 sensor, 1000 ppm</v>
          </cell>
          <cell r="C27697" t="str">
            <v xml:space="preserve"> </v>
          </cell>
        </row>
        <row r="27698">
          <cell r="A27698">
            <v>10112722</v>
          </cell>
          <cell r="B27698" t="str">
            <v>PrimaX, HF sensor, 10 ppm</v>
          </cell>
          <cell r="C27698" t="str">
            <v xml:space="preserve"> </v>
          </cell>
        </row>
        <row r="27699">
          <cell r="A27699">
            <v>10112721</v>
          </cell>
          <cell r="B27699" t="str">
            <v>PrimaX, HCl sensor, 30 ppm</v>
          </cell>
          <cell r="C27699" t="str">
            <v xml:space="preserve"> </v>
          </cell>
        </row>
        <row r="27700">
          <cell r="A27700">
            <v>10112720</v>
          </cell>
          <cell r="B27700" t="str">
            <v>PrimaX, Cl2 sensor, 10 ppm</v>
          </cell>
          <cell r="C27700" t="str">
            <v xml:space="preserve"> </v>
          </cell>
        </row>
        <row r="27701">
          <cell r="A27701">
            <v>10112719</v>
          </cell>
          <cell r="B27701" t="str">
            <v>PrimaX, NH3 sensor, 1000 ppm</v>
          </cell>
          <cell r="C27701" t="str">
            <v xml:space="preserve"> </v>
          </cell>
        </row>
        <row r="27702">
          <cell r="A27702">
            <v>10112718</v>
          </cell>
          <cell r="B27702" t="str">
            <v>PrimaX, O2 sensor, 25 Vol%</v>
          </cell>
          <cell r="C27702" t="str">
            <v xml:space="preserve"> </v>
          </cell>
        </row>
        <row r="27703">
          <cell r="A27703">
            <v>10112716</v>
          </cell>
          <cell r="B27703" t="str">
            <v>PrimaX, Comb. gas sensor, 100 %LEL, ATEX</v>
          </cell>
          <cell r="C27703" t="str">
            <v xml:space="preserve"> </v>
          </cell>
        </row>
        <row r="27704">
          <cell r="A27704">
            <v>10111568</v>
          </cell>
          <cell r="B27704" t="str">
            <v>Beacon - Blue, 24V (188-311)</v>
          </cell>
          <cell r="C27704" t="str">
            <v xml:space="preserve"> </v>
          </cell>
        </row>
        <row r="27705">
          <cell r="A27705">
            <v>10111567</v>
          </cell>
          <cell r="B27705" t="str">
            <v>Beacon - Amber, 24V (188-281)</v>
          </cell>
          <cell r="C27705" t="str">
            <v xml:space="preserve"> </v>
          </cell>
        </row>
        <row r="27706">
          <cell r="A27706">
            <v>10111542</v>
          </cell>
          <cell r="B27706" t="str">
            <v>## Sunshade for SafEye Serie 700</v>
          </cell>
          <cell r="C27706" t="str">
            <v xml:space="preserve"> </v>
          </cell>
        </row>
        <row r="27707">
          <cell r="A27707">
            <v>10111445</v>
          </cell>
          <cell r="B27707" t="str">
            <v>C.U. 9020LCD rev 3 General purpose  ion</v>
          </cell>
          <cell r="C27707" t="str">
            <v xml:space="preserve"> </v>
          </cell>
        </row>
        <row r="27708">
          <cell r="A27708">
            <v>10111443</v>
          </cell>
          <cell r="B27708" t="str">
            <v>9010, Control unit LCD, Chinese version</v>
          </cell>
          <cell r="C27708" t="str">
            <v xml:space="preserve"> </v>
          </cell>
        </row>
        <row r="27709">
          <cell r="A27709">
            <v>10111278</v>
          </cell>
          <cell r="B27709" t="str">
            <v>EMBASE FOND PLAT AC BORNIER FEU TYPE 644</v>
          </cell>
          <cell r="C27709" t="str">
            <v xml:space="preserve"> </v>
          </cell>
        </row>
        <row r="27710">
          <cell r="A27710">
            <v>10111277</v>
          </cell>
          <cell r="B27710" t="str">
            <v>EQUERRE PR MONTAGE FOND PLAT FEU TYPE644</v>
          </cell>
          <cell r="C27710" t="str">
            <v xml:space="preserve"> </v>
          </cell>
        </row>
        <row r="27711">
          <cell r="A27711">
            <v>10111274</v>
          </cell>
          <cell r="B27711" t="str">
            <v>MODULE BUZZER MULTI SONS 100dB 230V</v>
          </cell>
          <cell r="C27711" t="str">
            <v xml:space="preserve"> </v>
          </cell>
        </row>
        <row r="27712">
          <cell r="A27712">
            <v>10111272</v>
          </cell>
          <cell r="B27712" t="str">
            <v>FLASHING LIGHT 644 LED RED COLOR 230V</v>
          </cell>
          <cell r="C27712" t="str">
            <v xml:space="preserve"> </v>
          </cell>
        </row>
        <row r="27713">
          <cell r="A27713">
            <v>10110812</v>
          </cell>
          <cell r="B27713" t="str">
            <v>SUNSHADE FOR ULTIMA XIR</v>
          </cell>
          <cell r="C27713" t="str">
            <v xml:space="preserve"> </v>
          </cell>
        </row>
        <row r="27714">
          <cell r="A27714">
            <v>10110811</v>
          </cell>
          <cell r="B27714" t="str">
            <v>SUNSHADE FOR ULTIMA XE / SERIES 47K</v>
          </cell>
          <cell r="C27714" t="str">
            <v xml:space="preserve"> </v>
          </cell>
        </row>
        <row r="27715">
          <cell r="A27715">
            <v>10110464</v>
          </cell>
          <cell r="B27715" t="str">
            <v>A-Ultx-Sens-17-0-0</v>
          </cell>
          <cell r="C27715" t="str">
            <v xml:space="preserve"> </v>
          </cell>
        </row>
        <row r="27716">
          <cell r="A27716">
            <v>10109638</v>
          </cell>
          <cell r="B27716" t="str">
            <v>SUPREMA MDO20</v>
          </cell>
          <cell r="C27716" t="str">
            <v xml:space="preserve"> </v>
          </cell>
        </row>
        <row r="27717">
          <cell r="A27717">
            <v>10108292</v>
          </cell>
          <cell r="B27717" t="str">
            <v>CHARGEUR TITAN 24V 32A MURAL</v>
          </cell>
          <cell r="C27717" t="str">
            <v xml:space="preserve"> </v>
          </cell>
        </row>
        <row r="27718">
          <cell r="A27718">
            <v>10108273</v>
          </cell>
          <cell r="B27718" t="str">
            <v>Backup Battery pack kit f. China</v>
          </cell>
          <cell r="C27718" t="str">
            <v xml:space="preserve"> </v>
          </cell>
        </row>
        <row r="27719">
          <cell r="A27719">
            <v>10107177</v>
          </cell>
          <cell r="B27719" t="str">
            <v>9010 rev.3 IR suitable for EEXD Housing</v>
          </cell>
          <cell r="C27719" t="str">
            <v xml:space="preserve"> </v>
          </cell>
        </row>
        <row r="27720">
          <cell r="A27720">
            <v>10106718</v>
          </cell>
          <cell r="B27720" t="str">
            <v>SYSTEM CONE LEAK 1800X340</v>
          </cell>
          <cell r="C27720" t="str">
            <v xml:space="preserve"> </v>
          </cell>
        </row>
        <row r="27721">
          <cell r="A27721">
            <v>10106638</v>
          </cell>
          <cell r="B27721" t="str">
            <v>9010/9020 manual, German 09</v>
          </cell>
          <cell r="C27721" t="str">
            <v xml:space="preserve"> </v>
          </cell>
        </row>
        <row r="27722">
          <cell r="A27722">
            <v>10106313</v>
          </cell>
          <cell r="B27722" t="str">
            <v>A-ULTX-SENS-54-0-0</v>
          </cell>
          <cell r="C27722" t="str">
            <v xml:space="preserve"> </v>
          </cell>
        </row>
        <row r="27723">
          <cell r="A27723">
            <v>10106277</v>
          </cell>
          <cell r="B27723" t="str">
            <v>Gasgard XL, LP Filter</v>
          </cell>
          <cell r="C27723" t="str">
            <v xml:space="preserve"> </v>
          </cell>
        </row>
        <row r="27724">
          <cell r="A27724">
            <v>10105760</v>
          </cell>
          <cell r="B27724" t="str">
            <v>S47K, adapter f. MSA enclosure</v>
          </cell>
          <cell r="C27724" t="str">
            <v xml:space="preserve"> </v>
          </cell>
        </row>
        <row r="27725">
          <cell r="A27725">
            <v>10105310</v>
          </cell>
          <cell r="B27725" t="str">
            <v>OPTICAL DETECTOR GE recondtnd exchg part</v>
          </cell>
          <cell r="C27725" t="str">
            <v xml:space="preserve"> </v>
          </cell>
        </row>
        <row r="27726">
          <cell r="A27726">
            <v>10105307</v>
          </cell>
          <cell r="B27726" t="str">
            <v>SUPREMA Rack 20T w.pw sup 150W,MDO 20</v>
          </cell>
          <cell r="C27726" t="str">
            <v xml:space="preserve"> </v>
          </cell>
        </row>
        <row r="27727">
          <cell r="A27727">
            <v>10105306</v>
          </cell>
          <cell r="B27727" t="str">
            <v>SUPREMA Rack 20T (w/o pw sup,w MDO 20)</v>
          </cell>
          <cell r="C27727" t="str">
            <v xml:space="preserve"> </v>
          </cell>
        </row>
        <row r="27728">
          <cell r="A27728">
            <v>10105281</v>
          </cell>
          <cell r="B27728" t="str">
            <v>Suprema MRO10-16-TS SSR</v>
          </cell>
          <cell r="C27728" t="str">
            <v xml:space="preserve"> </v>
          </cell>
        </row>
        <row r="27729">
          <cell r="A27729">
            <v>10105279</v>
          </cell>
          <cell r="B27729" t="str">
            <v>SUPREMA MBT20</v>
          </cell>
          <cell r="C27729" t="str">
            <v xml:space="preserve"> </v>
          </cell>
        </row>
        <row r="27730">
          <cell r="A27730">
            <v>10104738</v>
          </cell>
          <cell r="B27730" t="str">
            <v>SENSOR, ULTIMA X, CONFIGURED</v>
          </cell>
          <cell r="C27730" t="str">
            <v xml:space="preserve"> </v>
          </cell>
        </row>
        <row r="27731">
          <cell r="A27731">
            <v>10104561</v>
          </cell>
          <cell r="B27731" t="str">
            <v>## S47K-HT, Sensor, V4A, 3/4"NPT, cal.</v>
          </cell>
          <cell r="C27731" t="str">
            <v xml:space="preserve"> </v>
          </cell>
        </row>
        <row r="27732">
          <cell r="A27732">
            <v>10104560</v>
          </cell>
          <cell r="B27732" t="str">
            <v>## S47K-HT, Sens,V4A,M25,10m Cable, cal.</v>
          </cell>
          <cell r="C27732" t="str">
            <v xml:space="preserve"> </v>
          </cell>
        </row>
        <row r="27733">
          <cell r="A27733">
            <v>10104559</v>
          </cell>
          <cell r="B27733" t="str">
            <v>## S47K-HT, Sens, V4A, M25; 2m Cable,cal</v>
          </cell>
          <cell r="C27733" t="str">
            <v xml:space="preserve"> </v>
          </cell>
        </row>
        <row r="27734">
          <cell r="A27734">
            <v>10104538</v>
          </cell>
          <cell r="B27734" t="str">
            <v>rotating mirror beacon, yellow</v>
          </cell>
          <cell r="C27734" t="str">
            <v xml:space="preserve"> </v>
          </cell>
        </row>
        <row r="27735">
          <cell r="A27735">
            <v>10103743</v>
          </cell>
          <cell r="B27735" t="str">
            <v>COMBINED NEXUS 105 XENON RED 110/230Vac</v>
          </cell>
          <cell r="C27735" t="str">
            <v xml:space="preserve"> </v>
          </cell>
        </row>
        <row r="27736">
          <cell r="A27736">
            <v>10103499</v>
          </cell>
          <cell r="B27736" t="str">
            <v>Sensor, A-ULTX-SENS, Configured</v>
          </cell>
          <cell r="C27736" t="str">
            <v xml:space="preserve"> </v>
          </cell>
        </row>
        <row r="27737">
          <cell r="A27737">
            <v>10102353</v>
          </cell>
          <cell r="B27737" t="str">
            <v>A-ULTX-SENS-53-8-0</v>
          </cell>
          <cell r="C27737" t="str">
            <v xml:space="preserve"> </v>
          </cell>
        </row>
        <row r="27738">
          <cell r="A27738">
            <v>10102350</v>
          </cell>
          <cell r="B27738" t="str">
            <v>A-ULTX-SENS-46-8-0</v>
          </cell>
          <cell r="C27738" t="str">
            <v xml:space="preserve"> </v>
          </cell>
        </row>
        <row r="27739">
          <cell r="A27739">
            <v>10102348</v>
          </cell>
          <cell r="B27739" t="str">
            <v>A-ULTX-SENS-44-8-0</v>
          </cell>
          <cell r="C27739" t="str">
            <v xml:space="preserve"> </v>
          </cell>
        </row>
        <row r="27740">
          <cell r="A27740">
            <v>10102347</v>
          </cell>
          <cell r="B27740" t="str">
            <v>A-ULTX-SENS-43-8-0</v>
          </cell>
          <cell r="C27740" t="str">
            <v xml:space="preserve"> </v>
          </cell>
        </row>
        <row r="27741">
          <cell r="A27741">
            <v>10102346</v>
          </cell>
          <cell r="B27741" t="str">
            <v>A-ULTX-SENS-42-8-0</v>
          </cell>
          <cell r="C27741" t="str">
            <v xml:space="preserve"> </v>
          </cell>
        </row>
        <row r="27742">
          <cell r="A27742">
            <v>10102343</v>
          </cell>
          <cell r="B27742" t="str">
            <v>A-ULTX-SENS-24-8-0</v>
          </cell>
          <cell r="C27742" t="str">
            <v xml:space="preserve"> </v>
          </cell>
        </row>
        <row r="27743">
          <cell r="A27743">
            <v>10102169</v>
          </cell>
          <cell r="B27743" t="str">
            <v>GASGARD XL ASSEMBLY:NA FOIL,100W</v>
          </cell>
          <cell r="C27743" t="str">
            <v xml:space="preserve"> </v>
          </cell>
        </row>
        <row r="27744">
          <cell r="A27744">
            <v>10102071</v>
          </cell>
          <cell r="B27744" t="str">
            <v>SUPREMA MAO 20</v>
          </cell>
          <cell r="C27744" t="str">
            <v xml:space="preserve"> </v>
          </cell>
        </row>
        <row r="27745">
          <cell r="A27745">
            <v>10101913</v>
          </cell>
          <cell r="B27745" t="str">
            <v>SENSOR, ULTIMA X, CONFIGURED</v>
          </cell>
          <cell r="C27745" t="str">
            <v xml:space="preserve"> </v>
          </cell>
        </row>
        <row r="27746">
          <cell r="A27746">
            <v>10101882</v>
          </cell>
          <cell r="B27746" t="str">
            <v>CENTRALPARK 12 CO/NO2</v>
          </cell>
          <cell r="C27746" t="str">
            <v xml:space="preserve"> </v>
          </cell>
        </row>
        <row r="27747">
          <cell r="A27747">
            <v>10101875</v>
          </cell>
          <cell r="B27747" t="str">
            <v>FLASH LIGHT SOLEX10  RED</v>
          </cell>
          <cell r="C27747" t="str">
            <v xml:space="preserve"> </v>
          </cell>
        </row>
        <row r="27748">
          <cell r="A27748">
            <v>10101872</v>
          </cell>
          <cell r="B27748" t="str">
            <v>FLASH LIGHT XB12 24 Vcc BLUE</v>
          </cell>
          <cell r="C27748" t="str">
            <v xml:space="preserve"> </v>
          </cell>
        </row>
        <row r="27749">
          <cell r="A27749">
            <v>10101841</v>
          </cell>
          <cell r="B27749" t="str">
            <v>BEACON SONOS XENON 5J RED</v>
          </cell>
          <cell r="C27749" t="str">
            <v xml:space="preserve"> </v>
          </cell>
        </row>
        <row r="27750">
          <cell r="A27750">
            <v>10100612</v>
          </cell>
          <cell r="B27750" t="str">
            <v>CENTRALPARK 10V CO/NO2 + PRINTER</v>
          </cell>
          <cell r="C27750" t="str">
            <v xml:space="preserve"> </v>
          </cell>
        </row>
        <row r="27751">
          <cell r="A27751">
            <v>10100209</v>
          </cell>
          <cell r="B27751" t="str">
            <v>Gasgard XL, 100W, 4 CHN, f. MSA CHINA</v>
          </cell>
          <cell r="C27751" t="str">
            <v xml:space="preserve"> </v>
          </cell>
        </row>
        <row r="27752">
          <cell r="A27752">
            <v>10099908</v>
          </cell>
          <cell r="B27752" t="str">
            <v>CENTRALPARK 4V CO</v>
          </cell>
          <cell r="C27752" t="str">
            <v xml:space="preserve"> </v>
          </cell>
        </row>
        <row r="27753">
          <cell r="A27753">
            <v>10099034</v>
          </cell>
          <cell r="B27753" t="str">
            <v>MAINTENANCE KIT PUMP N89 - N811KN</v>
          </cell>
          <cell r="C27753" t="str">
            <v xml:space="preserve"> </v>
          </cell>
        </row>
        <row r="27754">
          <cell r="A27754">
            <v>10098883</v>
          </cell>
          <cell r="B27754" t="str">
            <v>LABEL:IECEX,FM,ULTIMA XE MAIN</v>
          </cell>
          <cell r="C27754" t="str">
            <v xml:space="preserve"> </v>
          </cell>
        </row>
        <row r="27755">
          <cell r="A27755">
            <v>10098692</v>
          </cell>
          <cell r="B27755" t="str">
            <v>ULTIMA XE Spare Sensor, 500 PPM H2S</v>
          </cell>
          <cell r="C27755" t="str">
            <v xml:space="preserve"> </v>
          </cell>
        </row>
        <row r="27756">
          <cell r="A27756">
            <v>10098689</v>
          </cell>
          <cell r="B27756" t="str">
            <v>ULTIMA XE Spare Sensor, 1000 PPM NH3</v>
          </cell>
          <cell r="C27756" t="str">
            <v xml:space="preserve"> </v>
          </cell>
        </row>
        <row r="27757">
          <cell r="A27757">
            <v>10098686</v>
          </cell>
          <cell r="B27757" t="str">
            <v>ULTIMA XE Spare Sensor, 1000 PPM CO</v>
          </cell>
          <cell r="C27757" t="str">
            <v xml:space="preserve"> </v>
          </cell>
        </row>
        <row r="27758">
          <cell r="A27758">
            <v>10098683</v>
          </cell>
          <cell r="B27758" t="str">
            <v>ULTIMA XE Spare Sensor, 0-10PPM Cl2</v>
          </cell>
          <cell r="C27758" t="str">
            <v xml:space="preserve"> </v>
          </cell>
        </row>
        <row r="27759">
          <cell r="A27759">
            <v>10098680</v>
          </cell>
          <cell r="B27759" t="str">
            <v>ULTIMA XE Spare Sensor, 0-20PPM Cl2</v>
          </cell>
          <cell r="C27759" t="str">
            <v xml:space="preserve"> </v>
          </cell>
        </row>
        <row r="27760">
          <cell r="A27760">
            <v>10098677</v>
          </cell>
          <cell r="B27760" t="str">
            <v>ULTIMA XE Spare Sensor, 0-10PPM HF</v>
          </cell>
          <cell r="C27760" t="str">
            <v xml:space="preserve"> </v>
          </cell>
        </row>
        <row r="27761">
          <cell r="A27761">
            <v>10098674</v>
          </cell>
          <cell r="B27761" t="str">
            <v>ULTIMA XE Spare Sensor, 0-100PPM SO2</v>
          </cell>
          <cell r="C27761" t="str">
            <v xml:space="preserve"> </v>
          </cell>
        </row>
        <row r="27762">
          <cell r="A27762">
            <v>10098671</v>
          </cell>
          <cell r="B27762" t="str">
            <v>ULTIMA XE, Spare Sensor, 0-25PPM SO2</v>
          </cell>
          <cell r="C27762" t="str">
            <v xml:space="preserve"> </v>
          </cell>
        </row>
        <row r="27763">
          <cell r="A27763">
            <v>10098293</v>
          </cell>
          <cell r="B27763" t="str">
            <v>AEROSOL TEST SMOKE AAEP0083 SOLO</v>
          </cell>
          <cell r="C27763" t="str">
            <v xml:space="preserve"> </v>
          </cell>
        </row>
        <row r="27764">
          <cell r="A27764">
            <v>10098262</v>
          </cell>
          <cell r="B27764" t="str">
            <v>Vocal Transmitter 2 IN /2 OUT/4 Numbers</v>
          </cell>
          <cell r="C27764" t="str">
            <v xml:space="preserve"> </v>
          </cell>
        </row>
        <row r="27765">
          <cell r="A27765">
            <v>10098261</v>
          </cell>
          <cell r="B27765" t="str">
            <v>CENTRALPARK 8 CHANNEL CO/NO2 + PRINTER</v>
          </cell>
          <cell r="C27765" t="str">
            <v xml:space="preserve"> </v>
          </cell>
        </row>
        <row r="27766">
          <cell r="A27766">
            <v>10097147</v>
          </cell>
          <cell r="B27766" t="str">
            <v>SUPREMA Rack 20T (w/o pw sup,w/o MDO)</v>
          </cell>
          <cell r="C27766" t="str">
            <v xml:space="preserve"> </v>
          </cell>
        </row>
        <row r="27767">
          <cell r="A27767">
            <v>10097135</v>
          </cell>
          <cell r="B27767" t="str">
            <v>SUPREMA Rack 20T (w. pw sup, w/o MDO)</v>
          </cell>
          <cell r="C27767" t="str">
            <v xml:space="preserve"> </v>
          </cell>
        </row>
        <row r="27768">
          <cell r="A27768">
            <v>10096851</v>
          </cell>
          <cell r="B27768" t="str">
            <v>CENTRALPARK 16 VOIES CO/CO2</v>
          </cell>
          <cell r="C27768" t="str">
            <v xml:space="preserve"> </v>
          </cell>
        </row>
        <row r="27769">
          <cell r="A27769">
            <v>10096741</v>
          </cell>
          <cell r="B27769" t="str">
            <v>BExBG05D-230Vac- 50/60HZ- RED* Beacon</v>
          </cell>
          <cell r="C27769" t="str">
            <v xml:space="preserve"> </v>
          </cell>
        </row>
        <row r="27770">
          <cell r="A27770">
            <v>10096638</v>
          </cell>
          <cell r="B27770" t="str">
            <v>Cable gland Nylon, M20, nut, gasket</v>
          </cell>
          <cell r="C27770" t="str">
            <v xml:space="preserve"> </v>
          </cell>
        </row>
        <row r="27771">
          <cell r="A27771">
            <v>10096402</v>
          </cell>
          <cell r="B27771" t="str">
            <v>CENTRALPARK 6V CO</v>
          </cell>
          <cell r="C27771" t="str">
            <v xml:space="preserve"> </v>
          </cell>
        </row>
        <row r="27772">
          <cell r="A27772">
            <v>10096243</v>
          </cell>
          <cell r="B27772" t="str">
            <v>SENSOR, ULTIMA X, CONFIGURED</v>
          </cell>
          <cell r="C27772" t="str">
            <v xml:space="preserve"> </v>
          </cell>
        </row>
        <row r="27773">
          <cell r="A27773">
            <v>10096242</v>
          </cell>
          <cell r="B27773" t="str">
            <v>A-ULTX-SENS-51-8-0</v>
          </cell>
          <cell r="C27773" t="str">
            <v xml:space="preserve"> </v>
          </cell>
        </row>
        <row r="27774">
          <cell r="A27774">
            <v>10095769</v>
          </cell>
          <cell r="B27774" t="str">
            <v>Flash light SONOS 17-60Vcc LED Red</v>
          </cell>
          <cell r="C27774" t="str">
            <v xml:space="preserve"> </v>
          </cell>
        </row>
        <row r="27775">
          <cell r="A27775">
            <v>10095768</v>
          </cell>
          <cell r="B27775" t="str">
            <v>Horn SONOS 106dB 9-60Vcc</v>
          </cell>
          <cell r="C27775" t="str">
            <v xml:space="preserve"> </v>
          </cell>
        </row>
        <row r="27776">
          <cell r="A27776">
            <v>10095702</v>
          </cell>
          <cell r="B27776" t="str">
            <v>A-RT-R-8-1-1-S-F-8-3-D-0-3-D-L-0-0-0-0</v>
          </cell>
          <cell r="C27776" t="str">
            <v xml:space="preserve"> </v>
          </cell>
        </row>
        <row r="27777">
          <cell r="A27777">
            <v>10095613</v>
          </cell>
          <cell r="B27777" t="str">
            <v>FUNCTION CHECK FILTER Std  200/300/400</v>
          </cell>
          <cell r="C27777" t="str">
            <v xml:space="preserve"> </v>
          </cell>
        </row>
        <row r="27778">
          <cell r="A27778">
            <v>10094353</v>
          </cell>
          <cell r="B27778" t="str">
            <v>Gasgard XL -8DC, only for 24 VDC supply</v>
          </cell>
          <cell r="C27778" t="str">
            <v xml:space="preserve"> </v>
          </cell>
        </row>
        <row r="27779">
          <cell r="A27779">
            <v>10094352</v>
          </cell>
          <cell r="B27779" t="str">
            <v>Gasgard XL, 4 CHN, INT, w/o power supply</v>
          </cell>
          <cell r="C27779" t="str">
            <v xml:space="preserve"> </v>
          </cell>
        </row>
        <row r="27780">
          <cell r="A27780">
            <v>10094047</v>
          </cell>
          <cell r="B27780" t="str">
            <v>Opto-isolator board common emitter</v>
          </cell>
          <cell r="C27780" t="str">
            <v xml:space="preserve"> </v>
          </cell>
        </row>
        <row r="27781">
          <cell r="A27781">
            <v>10094046</v>
          </cell>
          <cell r="B27781" t="str">
            <v>## Opto-isolator board common collector</v>
          </cell>
          <cell r="C27781" t="str">
            <v xml:space="preserve"> </v>
          </cell>
        </row>
        <row r="27782">
          <cell r="A27782">
            <v>10093674</v>
          </cell>
          <cell r="B27782" t="str">
            <v>FLASH LIGHT XB15 ORANGE 24V 15J</v>
          </cell>
          <cell r="C27782" t="str">
            <v xml:space="preserve"> </v>
          </cell>
        </row>
        <row r="27783">
          <cell r="A27783">
            <v>10093664</v>
          </cell>
          <cell r="B27783" t="str">
            <v>## 9020-4LCD, Wall mount</v>
          </cell>
          <cell r="C27783" t="str">
            <v xml:space="preserve"> </v>
          </cell>
        </row>
        <row r="27784">
          <cell r="A27784">
            <v>10093663</v>
          </cell>
          <cell r="B27784" t="str">
            <v>9020 LCD, CU in wall mount housing</v>
          </cell>
          <cell r="C27784" t="str">
            <v xml:space="preserve"> </v>
          </cell>
        </row>
        <row r="27785">
          <cell r="A27785">
            <v>10093662</v>
          </cell>
          <cell r="B27785" t="str">
            <v>9010 LCD, CU in wall mount housing</v>
          </cell>
          <cell r="C27785" t="str">
            <v xml:space="preserve"> </v>
          </cell>
        </row>
        <row r="27786">
          <cell r="A27786">
            <v>10093595</v>
          </cell>
          <cell r="B27786" t="str">
            <v>MANIFOLD adapt change from 410 to 47K</v>
          </cell>
          <cell r="C27786" t="str">
            <v xml:space="preserve"> </v>
          </cell>
        </row>
        <row r="27787">
          <cell r="A27787">
            <v>10093590</v>
          </cell>
          <cell r="B27787" t="str">
            <v>9010/9020LCD, Manual -GB + CD</v>
          </cell>
          <cell r="C27787" t="str">
            <v xml:space="preserve"> </v>
          </cell>
        </row>
        <row r="27788">
          <cell r="A27788">
            <v>10093585</v>
          </cell>
          <cell r="B27788" t="str">
            <v>## 9010LCD, C.U, 24VA, 4-20mA input only</v>
          </cell>
          <cell r="C27788" t="str">
            <v xml:space="preserve"> </v>
          </cell>
        </row>
        <row r="27789">
          <cell r="A27789">
            <v>10093584</v>
          </cell>
          <cell r="B27789" t="str">
            <v>9020LCD, C.U, 24VA, 4-20mA input only</v>
          </cell>
          <cell r="C27789" t="str">
            <v xml:space="preserve"> </v>
          </cell>
        </row>
        <row r="27790">
          <cell r="A27790">
            <v>10093583</v>
          </cell>
          <cell r="B27790" t="str">
            <v>9010 LCD, CU, 24VA, general purpose</v>
          </cell>
          <cell r="C27790" t="str">
            <v xml:space="preserve"> </v>
          </cell>
        </row>
        <row r="27791">
          <cell r="A27791">
            <v>10093582</v>
          </cell>
          <cell r="B27791" t="str">
            <v>## 9020 LCD, CU, 24VA, GENERAL PURPOSE</v>
          </cell>
          <cell r="C27791" t="str">
            <v xml:space="preserve"> </v>
          </cell>
        </row>
        <row r="27792">
          <cell r="A27792">
            <v>10092938</v>
          </cell>
          <cell r="B27792" t="str">
            <v>CP APPROVAL DRAWINGS TRIGAS FLOW SYSTEM</v>
          </cell>
          <cell r="C27792" t="str">
            <v xml:space="preserve"> </v>
          </cell>
        </row>
        <row r="27793">
          <cell r="A27793">
            <v>10092678</v>
          </cell>
          <cell r="B27793" t="str">
            <v>SLAT BAT PBE 12V 90AH M8-ABT</v>
          </cell>
          <cell r="C27793" t="str">
            <v xml:space="preserve"> </v>
          </cell>
        </row>
        <row r="27794">
          <cell r="A27794">
            <v>10091981</v>
          </cell>
          <cell r="B27794" t="str">
            <v>Tube PE diam 6*8mm</v>
          </cell>
          <cell r="C27794" t="str">
            <v xml:space="preserve"> </v>
          </cell>
        </row>
        <row r="27795">
          <cell r="A27795">
            <v>10091918</v>
          </cell>
          <cell r="B27795" t="str">
            <v>Horn NEXUS 105dB 10-60Vcc</v>
          </cell>
          <cell r="C27795" t="str">
            <v xml:space="preserve"> </v>
          </cell>
        </row>
        <row r="27796">
          <cell r="A27796">
            <v>10091708</v>
          </cell>
          <cell r="B27796" t="str">
            <v>CENTRALPARK 8 voies CO/NO2</v>
          </cell>
          <cell r="C27796" t="str">
            <v xml:space="preserve"> </v>
          </cell>
        </row>
        <row r="27797">
          <cell r="A27797">
            <v>10091375</v>
          </cell>
          <cell r="B27797" t="str">
            <v>CENTRALPARK 8 voies CO</v>
          </cell>
          <cell r="C27797" t="str">
            <v xml:space="preserve"> </v>
          </cell>
        </row>
        <row r="27798">
          <cell r="A27798">
            <v>10091315</v>
          </cell>
          <cell r="B27798" t="str">
            <v>## SAFEYE 300 Duct mount assembly</v>
          </cell>
          <cell r="C27798" t="str">
            <v xml:space="preserve"> </v>
          </cell>
        </row>
        <row r="27799">
          <cell r="A27799">
            <v>10091272</v>
          </cell>
          <cell r="B27799" t="str">
            <v>A-TOXGARD-11-BM-P-2-1-B-0-0-0-0-0-0-0-0</v>
          </cell>
          <cell r="C27799" t="str">
            <v xml:space="preserve"> </v>
          </cell>
        </row>
        <row r="27800">
          <cell r="A27800">
            <v>10090929</v>
          </cell>
          <cell r="B27800" t="str">
            <v>GasGard XL, Set of 12 cable glands</v>
          </cell>
          <cell r="C27800" t="str">
            <v xml:space="preserve"> </v>
          </cell>
        </row>
        <row r="27801">
          <cell r="A27801">
            <v>10090928</v>
          </cell>
          <cell r="B27801" t="str">
            <v>SUPREMA Driver Kit MHD, Rail Type S (MG2</v>
          </cell>
          <cell r="C27801" t="str">
            <v xml:space="preserve"> </v>
          </cell>
        </row>
        <row r="27802">
          <cell r="A27802">
            <v>10090696</v>
          </cell>
          <cell r="B27802" t="str">
            <v>SUPREMA Base Input Kit Red. RW (MDA20)</v>
          </cell>
          <cell r="C27802" t="str">
            <v xml:space="preserve"> </v>
          </cell>
        </row>
        <row r="27803">
          <cell r="A27803">
            <v>10090695</v>
          </cell>
          <cell r="B27803" t="str">
            <v>SUPREMA Base Input Kit,Backplane (MDA20)</v>
          </cell>
          <cell r="C27803" t="str">
            <v xml:space="preserve"> </v>
          </cell>
        </row>
        <row r="27804">
          <cell r="A27804">
            <v>10090547</v>
          </cell>
          <cell r="B27804" t="str">
            <v>colonne Signal 50 sans buzzer</v>
          </cell>
          <cell r="C27804" t="str">
            <v xml:space="preserve"> </v>
          </cell>
        </row>
        <row r="27805">
          <cell r="A27805">
            <v>10090476</v>
          </cell>
          <cell r="B27805" t="str">
            <v>INDICTEUR ACTION IA 2000</v>
          </cell>
          <cell r="C27805" t="str">
            <v xml:space="preserve"> </v>
          </cell>
        </row>
        <row r="27806">
          <cell r="A27806">
            <v>10090372</v>
          </cell>
          <cell r="B27806" t="str">
            <v>GASGARD XL, 100 W, FOR MSA INT</v>
          </cell>
          <cell r="C27806" t="str">
            <v xml:space="preserve"> </v>
          </cell>
        </row>
        <row r="27807">
          <cell r="A27807">
            <v>10089913</v>
          </cell>
          <cell r="B27807" t="str">
            <v>GasGard XL, Relay board spacers, 6 pcs.</v>
          </cell>
          <cell r="C27807" t="str">
            <v xml:space="preserve"> </v>
          </cell>
        </row>
        <row r="27808">
          <cell r="A27808">
            <v>10089531</v>
          </cell>
          <cell r="B27808" t="str">
            <v>POWER SUPPLY 230VAC/24VDC 20A PHOENIX</v>
          </cell>
          <cell r="C27808" t="str">
            <v xml:space="preserve"> </v>
          </cell>
        </row>
        <row r="27809">
          <cell r="A27809">
            <v>10089330</v>
          </cell>
          <cell r="B27809" t="str">
            <v>Signal 50 LED Fixe LLL 24V orange</v>
          </cell>
          <cell r="C27809" t="str">
            <v xml:space="preserve"> </v>
          </cell>
        </row>
        <row r="27810">
          <cell r="A27810">
            <v>10089329</v>
          </cell>
          <cell r="B27810" t="str">
            <v>Signal 50 VLB clignotant 12-24V orange</v>
          </cell>
          <cell r="C27810" t="str">
            <v xml:space="preserve"> </v>
          </cell>
        </row>
        <row r="27811">
          <cell r="A27811">
            <v>10089250</v>
          </cell>
          <cell r="B27811" t="str">
            <v>FLASHING LIGHT XB12 DBLE FREQUENCE 24VDC</v>
          </cell>
          <cell r="C27811" t="str">
            <v xml:space="preserve"> </v>
          </cell>
        </row>
        <row r="27812">
          <cell r="A27812">
            <v>10089046</v>
          </cell>
          <cell r="B27812" t="str">
            <v>POWER SUPPLY 230VAC/24VDC 3,5A PHOENIX</v>
          </cell>
          <cell r="C27812" t="str">
            <v xml:space="preserve"> </v>
          </cell>
        </row>
        <row r="27813">
          <cell r="A27813">
            <v>10088493</v>
          </cell>
          <cell r="B27813" t="str">
            <v>SUPREMA Base Input Kit,Rail Type S(MDA2</v>
          </cell>
          <cell r="C27813" t="str">
            <v xml:space="preserve"> </v>
          </cell>
        </row>
        <row r="27814">
          <cell r="A27814">
            <v>10088492</v>
          </cell>
          <cell r="B27814" t="str">
            <v>SUPREMA Base Input Kit,Rail, (MDA 20)</v>
          </cell>
          <cell r="C27814" t="str">
            <v xml:space="preserve"> </v>
          </cell>
        </row>
        <row r="27815">
          <cell r="A27815">
            <v>10088491</v>
          </cell>
          <cell r="B27815" t="str">
            <v>SUPREMA Basis Input Kit Red. TSTypS(MDA2</v>
          </cell>
          <cell r="C27815" t="str">
            <v xml:space="preserve"> </v>
          </cell>
        </row>
        <row r="27816">
          <cell r="A27816">
            <v>10088420</v>
          </cell>
          <cell r="B27816" t="str">
            <v>SUPREMA Basis Input Kit Red. TS (MDA 20)</v>
          </cell>
          <cell r="C27816" t="str">
            <v xml:space="preserve"> </v>
          </cell>
        </row>
        <row r="27817">
          <cell r="A27817">
            <v>10088419</v>
          </cell>
          <cell r="B27817" t="str">
            <v>SUPREMA Base Rel. Kit Red.,Rail Type S(M</v>
          </cell>
          <cell r="C27817" t="str">
            <v xml:space="preserve"> </v>
          </cell>
        </row>
        <row r="27818">
          <cell r="A27818">
            <v>10088418</v>
          </cell>
          <cell r="B27818" t="str">
            <v>SUPREMA Base Relais Kit Red.,Rail (MGO20</v>
          </cell>
          <cell r="C27818" t="str">
            <v xml:space="preserve"> </v>
          </cell>
        </row>
        <row r="27819">
          <cell r="A27819">
            <v>10088417</v>
          </cell>
          <cell r="B27819" t="str">
            <v>SUPREMA Base Relais Kit,Rail Type S(MGO2</v>
          </cell>
          <cell r="C27819" t="str">
            <v xml:space="preserve"> </v>
          </cell>
        </row>
        <row r="27820">
          <cell r="A27820">
            <v>10088416</v>
          </cell>
          <cell r="B27820" t="str">
            <v>## SUPREMA Relais Kit,Backplane (MGO 20)</v>
          </cell>
          <cell r="C27820" t="str">
            <v xml:space="preserve"> </v>
          </cell>
        </row>
        <row r="27821">
          <cell r="A27821">
            <v>10088415</v>
          </cell>
          <cell r="B27821" t="str">
            <v>SUPREMA Base Relais Kit,Rail (MGO 20)</v>
          </cell>
          <cell r="C27821" t="str">
            <v xml:space="preserve"> </v>
          </cell>
        </row>
        <row r="27822">
          <cell r="A27822">
            <v>10088414</v>
          </cell>
          <cell r="B27822" t="str">
            <v>SUPREMA Driver Kit,Rail Type S (MGO 20)</v>
          </cell>
          <cell r="C27822" t="str">
            <v xml:space="preserve"> </v>
          </cell>
        </row>
        <row r="27823">
          <cell r="A27823">
            <v>10088413</v>
          </cell>
          <cell r="B27823" t="str">
            <v>SUPREMA Driver Kit,Rail (MGO 20)</v>
          </cell>
          <cell r="C27823" t="str">
            <v xml:space="preserve"> </v>
          </cell>
        </row>
        <row r="27824">
          <cell r="A27824">
            <v>10088028</v>
          </cell>
          <cell r="B27824" t="str">
            <v>SUPREMA MLE Operation s/w 4 , CD-ROM</v>
          </cell>
          <cell r="C27824" t="str">
            <v xml:space="preserve"> </v>
          </cell>
        </row>
        <row r="27825">
          <cell r="A27825">
            <v>10087412</v>
          </cell>
          <cell r="B27825" t="str">
            <v>## SUPREMA MDO 10, (SW 2.06.xx)</v>
          </cell>
          <cell r="C27825" t="str">
            <v xml:space="preserve"> </v>
          </cell>
        </row>
        <row r="27826">
          <cell r="A27826">
            <v>10087254</v>
          </cell>
          <cell r="B27826" t="str">
            <v>POWER SUPPLY 230VAC/24VDC 10A PHOENIX</v>
          </cell>
          <cell r="C27826" t="str">
            <v xml:space="preserve"> </v>
          </cell>
        </row>
        <row r="27827">
          <cell r="A27827">
            <v>10086549</v>
          </cell>
          <cell r="B27827" t="str">
            <v>Cal. gas [58 l] 0,4 C3H8/CO-60/H2S-20/O2</v>
          </cell>
          <cell r="C27827" t="str">
            <v xml:space="preserve"> </v>
          </cell>
        </row>
        <row r="27828">
          <cell r="A27828">
            <v>10086545</v>
          </cell>
          <cell r="B27828" t="str">
            <v>Gas can [103 l] 100ppm R404a in N2</v>
          </cell>
          <cell r="C27828" t="str">
            <v xml:space="preserve"> </v>
          </cell>
        </row>
        <row r="27829">
          <cell r="A27829">
            <v>10086544</v>
          </cell>
          <cell r="B27829" t="str">
            <v>Gas can [103 l] 100ppm R134a in N2</v>
          </cell>
          <cell r="C27829" t="str">
            <v xml:space="preserve"> </v>
          </cell>
        </row>
        <row r="27830">
          <cell r="A27830">
            <v>10086543</v>
          </cell>
          <cell r="B27830" t="str">
            <v>## Gas can [103 l] 100ppm R123 in N2</v>
          </cell>
          <cell r="C27830" t="str">
            <v xml:space="preserve"> </v>
          </cell>
        </row>
        <row r="27831">
          <cell r="A27831">
            <v>10086542</v>
          </cell>
          <cell r="B27831" t="str">
            <v>Gas can [103 l] 100ppm R22 in N2</v>
          </cell>
          <cell r="C27831" t="str">
            <v xml:space="preserve"> </v>
          </cell>
        </row>
        <row r="27832">
          <cell r="A27832">
            <v>10086094</v>
          </cell>
          <cell r="B27832" t="str">
            <v>CENTRALPARK 4V CO / NO2</v>
          </cell>
          <cell r="C27832" t="str">
            <v xml:space="preserve"> </v>
          </cell>
        </row>
        <row r="27833">
          <cell r="A27833">
            <v>10085774</v>
          </cell>
          <cell r="B27833" t="str">
            <v>ULTIMA XIR, Remote housing  NPT, spare</v>
          </cell>
          <cell r="C27833" t="str">
            <v xml:space="preserve"> </v>
          </cell>
        </row>
        <row r="27834">
          <cell r="A27834">
            <v>10085773</v>
          </cell>
          <cell r="B27834" t="str">
            <v>ULTIMA XIR, Remote housing  M25, spare</v>
          </cell>
          <cell r="C27834" t="str">
            <v xml:space="preserve"> </v>
          </cell>
        </row>
        <row r="27835">
          <cell r="A27835">
            <v>10085771</v>
          </cell>
          <cell r="B27835" t="str">
            <v>ULTIMA XE, Remote housing  M25, spare</v>
          </cell>
          <cell r="C27835" t="str">
            <v xml:space="preserve"> </v>
          </cell>
        </row>
        <row r="27836">
          <cell r="A27836">
            <v>10085470</v>
          </cell>
          <cell r="B27836" t="str">
            <v>KIT:DUCT MOUNT,ULTIMA XL SERIES</v>
          </cell>
          <cell r="C27836" t="str">
            <v xml:space="preserve"> </v>
          </cell>
        </row>
        <row r="27837">
          <cell r="A27837">
            <v>10085436</v>
          </cell>
          <cell r="B27837" t="str">
            <v>Gasgard XL, Main Board (Chan. 1-4)</v>
          </cell>
          <cell r="C27837" t="str">
            <v xml:space="preserve"> </v>
          </cell>
        </row>
        <row r="27838">
          <cell r="A27838">
            <v>10085435</v>
          </cell>
          <cell r="B27838" t="str">
            <v>Gasgard XL, spare battery f. Mainboard</v>
          </cell>
          <cell r="C27838" t="str">
            <v xml:space="preserve"> </v>
          </cell>
        </row>
        <row r="27839">
          <cell r="A27839">
            <v>10085394</v>
          </cell>
          <cell r="B27839" t="str">
            <v>Power supply holder, Gasgard XL</v>
          </cell>
          <cell r="C27839" t="str">
            <v xml:space="preserve"> </v>
          </cell>
        </row>
        <row r="27840">
          <cell r="A27840">
            <v>10085393</v>
          </cell>
          <cell r="B27840" t="str">
            <v>Battery holder w. screws, Gasgard XL</v>
          </cell>
          <cell r="C27840" t="str">
            <v xml:space="preserve"> </v>
          </cell>
        </row>
        <row r="27841">
          <cell r="A27841">
            <v>10084785</v>
          </cell>
          <cell r="B27841" t="str">
            <v>Sealed rechargeable battery power sonic</v>
          </cell>
          <cell r="C27841" t="str">
            <v xml:space="preserve"> </v>
          </cell>
        </row>
        <row r="27842">
          <cell r="A27842">
            <v>10084254</v>
          </cell>
          <cell r="B27842" t="str">
            <v>FLASHING LIGHT XENON XB13 24VDC RED M20</v>
          </cell>
          <cell r="C27842" t="str">
            <v xml:space="preserve"> </v>
          </cell>
        </row>
        <row r="27843">
          <cell r="A27843">
            <v>10083905</v>
          </cell>
          <cell r="B27843" t="str">
            <v>GASGARD XL, 100W, 8 CHANNEL, INT</v>
          </cell>
          <cell r="C27843" t="str">
            <v xml:space="preserve"> </v>
          </cell>
        </row>
        <row r="27844">
          <cell r="A27844">
            <v>10083457</v>
          </cell>
          <cell r="B27844" t="str">
            <v>Cylinder [58 l]  0,75 Vol%Pentane in air</v>
          </cell>
          <cell r="C27844" t="str">
            <v xml:space="preserve"> </v>
          </cell>
        </row>
        <row r="27845">
          <cell r="A27845">
            <v>10082913</v>
          </cell>
          <cell r="B27845" t="str">
            <v>## 9010/9020, Cover lid,rack 19"/2 slots</v>
          </cell>
          <cell r="C27845" t="str">
            <v xml:space="preserve"> </v>
          </cell>
        </row>
        <row r="27846">
          <cell r="A27846">
            <v>10082912</v>
          </cell>
          <cell r="B27846" t="str">
            <v>## 9010/9020, Cover lid,rack 19"/5 slots</v>
          </cell>
          <cell r="C27846" t="str">
            <v xml:space="preserve"> </v>
          </cell>
        </row>
        <row r="27847">
          <cell r="A27847">
            <v>10082911</v>
          </cell>
          <cell r="B27847" t="str">
            <v>## 9010/9020,Cover lid,rack 19"/10 slots</v>
          </cell>
          <cell r="C27847" t="str">
            <v xml:space="preserve"> </v>
          </cell>
        </row>
        <row r="27848">
          <cell r="A27848">
            <v>10082261</v>
          </cell>
          <cell r="B27848" t="str">
            <v>CABLE GLAND 4F 3/4NPT Diam 12-21mm</v>
          </cell>
          <cell r="C27848" t="str">
            <v xml:space="preserve"> </v>
          </cell>
        </row>
        <row r="27849">
          <cell r="A27849">
            <v>10081909</v>
          </cell>
          <cell r="B27849" t="str">
            <v>Gasgard XL, Lid fixing screws, 4 St.</v>
          </cell>
          <cell r="C27849" t="str">
            <v xml:space="preserve"> </v>
          </cell>
        </row>
        <row r="27850">
          <cell r="A27850">
            <v>10081908</v>
          </cell>
          <cell r="B27850" t="str">
            <v>GasGard XL Operating Manual on CD</v>
          </cell>
          <cell r="C27850" t="str">
            <v xml:space="preserve"> </v>
          </cell>
        </row>
        <row r="27851">
          <cell r="A27851">
            <v>10081777</v>
          </cell>
          <cell r="B27851" t="str">
            <v>Gasgard XL, set of 4 mount. screws</v>
          </cell>
          <cell r="C27851" t="str">
            <v xml:space="preserve"> </v>
          </cell>
        </row>
        <row r="27852">
          <cell r="A27852">
            <v>10081776</v>
          </cell>
          <cell r="B27852" t="str">
            <v>Gasgard XL, Back-up Battery Cable</v>
          </cell>
          <cell r="C27852" t="str">
            <v xml:space="preserve"> </v>
          </cell>
        </row>
        <row r="27853">
          <cell r="A27853">
            <v>10081775</v>
          </cell>
          <cell r="B27853" t="str">
            <v>Gasgard XL, flat cable, MB to DB</v>
          </cell>
          <cell r="C27853" t="str">
            <v xml:space="preserve"> </v>
          </cell>
        </row>
        <row r="27854">
          <cell r="A27854">
            <v>10081774</v>
          </cell>
          <cell r="B27854" t="str">
            <v>GASGARD XL, LID W. TOUCH PAD</v>
          </cell>
          <cell r="C27854" t="str">
            <v xml:space="preserve"> </v>
          </cell>
        </row>
        <row r="27855">
          <cell r="A27855">
            <v>10081773</v>
          </cell>
          <cell r="B27855" t="str">
            <v>GASGARD XL, HOUSING BOTTOM W. INSERTS</v>
          </cell>
          <cell r="C27855" t="str">
            <v xml:space="preserve"> </v>
          </cell>
        </row>
        <row r="27856">
          <cell r="A27856">
            <v>10081772</v>
          </cell>
          <cell r="B27856" t="str">
            <v>Battery 2.2 Ah, GasGardXL, complete</v>
          </cell>
          <cell r="C27856" t="str">
            <v xml:space="preserve"> </v>
          </cell>
        </row>
        <row r="27857">
          <cell r="A27857">
            <v>10081771</v>
          </cell>
          <cell r="B27857" t="str">
            <v>Gasgard XL, power supply 75 W</v>
          </cell>
          <cell r="C27857" t="str">
            <v xml:space="preserve"> </v>
          </cell>
        </row>
        <row r="27858">
          <cell r="A27858">
            <v>10081680</v>
          </cell>
          <cell r="B27858" t="str">
            <v>## EMC Filter f.24 VDC operat.Gasgard XL</v>
          </cell>
          <cell r="C27858" t="str">
            <v xml:space="preserve"> </v>
          </cell>
        </row>
        <row r="27859">
          <cell r="A27859">
            <v>10081679</v>
          </cell>
          <cell r="B27859" t="str">
            <v>GASGARD XL, DISPLAY BOARD</v>
          </cell>
          <cell r="C27859" t="str">
            <v xml:space="preserve"> </v>
          </cell>
        </row>
        <row r="27860">
          <cell r="A27860">
            <v>10081678</v>
          </cell>
          <cell r="B27860" t="str">
            <v>Gasgard XL, power supply 100 W</v>
          </cell>
          <cell r="C27860" t="str">
            <v xml:space="preserve"> </v>
          </cell>
        </row>
        <row r="27861">
          <cell r="A27861">
            <v>10081677</v>
          </cell>
          <cell r="B27861" t="str">
            <v>Gasgard XL, Channel relay board</v>
          </cell>
          <cell r="C27861" t="str">
            <v xml:space="preserve"> </v>
          </cell>
        </row>
        <row r="27862">
          <cell r="A27862">
            <v>10081676</v>
          </cell>
          <cell r="B27862" t="str">
            <v>GASGARD XL, SENSOR EXTENSION BOARD</v>
          </cell>
          <cell r="C27862" t="str">
            <v xml:space="preserve"> </v>
          </cell>
        </row>
        <row r="27863">
          <cell r="A27863">
            <v>10081675</v>
          </cell>
          <cell r="B27863" t="str">
            <v>GASGARD XL, CHANNEL BOARD mV</v>
          </cell>
          <cell r="C27863" t="str">
            <v xml:space="preserve"> </v>
          </cell>
        </row>
        <row r="27864">
          <cell r="A27864">
            <v>10081674</v>
          </cell>
          <cell r="B27864" t="str">
            <v>GASGARD XL, CHANNEL BOARD 4-20MA</v>
          </cell>
          <cell r="C27864" t="str">
            <v xml:space="preserve"> </v>
          </cell>
        </row>
        <row r="27865">
          <cell r="A27865">
            <v>10081441</v>
          </cell>
          <cell r="B27865" t="str">
            <v>CABLE ASSY:ULTIMA XL TO EMERSON 375</v>
          </cell>
          <cell r="C27865" t="str">
            <v xml:space="preserve"> </v>
          </cell>
        </row>
        <row r="27866">
          <cell r="A27866">
            <v>10081438</v>
          </cell>
          <cell r="B27866" t="str">
            <v>Oldham cartouche Filtre fin de ligne</v>
          </cell>
          <cell r="C27866" t="str">
            <v xml:space="preserve"> </v>
          </cell>
        </row>
        <row r="27867">
          <cell r="A27867">
            <v>10081436</v>
          </cell>
          <cell r="B27867" t="str">
            <v>Cell Oldham 6113319 CO (3E) 0-1000ppm</v>
          </cell>
          <cell r="C27867" t="str">
            <v xml:space="preserve"> </v>
          </cell>
        </row>
        <row r="27868">
          <cell r="A27868">
            <v>10081435</v>
          </cell>
          <cell r="B27868" t="str">
            <v>Maintenance kit for pump KP N87TT</v>
          </cell>
          <cell r="C27868" t="str">
            <v xml:space="preserve"> </v>
          </cell>
        </row>
        <row r="27869">
          <cell r="A27869">
            <v>10081434</v>
          </cell>
          <cell r="B27869" t="str">
            <v>Maintenance kit for pump KP NF60</v>
          </cell>
          <cell r="C27869" t="str">
            <v xml:space="preserve"> </v>
          </cell>
        </row>
        <row r="27870">
          <cell r="A27870">
            <v>10081431</v>
          </cell>
          <cell r="B27870" t="str">
            <v>HORN NEXUS 5XN FLASH Red 230Vac</v>
          </cell>
          <cell r="C27870" t="str">
            <v xml:space="preserve"> </v>
          </cell>
        </row>
        <row r="27871">
          <cell r="A27871">
            <v>10081221</v>
          </cell>
          <cell r="B27871" t="str">
            <v>Tilt Mount for mini Series</v>
          </cell>
          <cell r="C27871" t="str">
            <v xml:space="preserve"> </v>
          </cell>
        </row>
        <row r="27872">
          <cell r="A27872">
            <v>10081052</v>
          </cell>
          <cell r="B27872" t="str">
            <v>POSTER LIGHT WITH XENON TUBE AL1-XB</v>
          </cell>
          <cell r="C27872" t="str">
            <v xml:space="preserve"> </v>
          </cell>
        </row>
        <row r="27873">
          <cell r="A27873">
            <v>10080841</v>
          </cell>
          <cell r="B27873" t="str">
            <v>TUBE TEFLON 4 X 6   METER</v>
          </cell>
          <cell r="C27873" t="str">
            <v xml:space="preserve"> </v>
          </cell>
        </row>
        <row r="27874">
          <cell r="A27874">
            <v>10079807</v>
          </cell>
          <cell r="B27874" t="str">
            <v>Gas can [34 l] 25ppm NH3 in air</v>
          </cell>
          <cell r="C27874" t="str">
            <v xml:space="preserve"> </v>
          </cell>
        </row>
        <row r="27875">
          <cell r="A27875">
            <v>10079806</v>
          </cell>
          <cell r="B27875" t="str">
            <v>Gas can [34 l] 10ppm SO2 in air</v>
          </cell>
          <cell r="C27875" t="str">
            <v xml:space="preserve"> </v>
          </cell>
        </row>
        <row r="27876">
          <cell r="A27876">
            <v>10079791</v>
          </cell>
          <cell r="B27876" t="str">
            <v>Optional printer on face 6U</v>
          </cell>
          <cell r="C27876" t="str">
            <v xml:space="preserve"> </v>
          </cell>
        </row>
        <row r="27877">
          <cell r="A27877">
            <v>10079105</v>
          </cell>
          <cell r="B27877" t="str">
            <v>ULTIMA XIR Sensor CO2, 5%, M25</v>
          </cell>
          <cell r="C27877" t="str">
            <v xml:space="preserve"> </v>
          </cell>
        </row>
        <row r="27878">
          <cell r="A27878">
            <v>10078765</v>
          </cell>
          <cell r="B27878" t="str">
            <v>Poster light ATEX 24VCC</v>
          </cell>
          <cell r="C27878" t="str">
            <v xml:space="preserve"> </v>
          </cell>
        </row>
        <row r="27879">
          <cell r="A27879">
            <v>10078764</v>
          </cell>
          <cell r="B27879" t="str">
            <v>Cap protective, Inox for 47K</v>
          </cell>
          <cell r="C27879" t="str">
            <v xml:space="preserve"> </v>
          </cell>
        </row>
        <row r="27880">
          <cell r="A27880">
            <v>10078748</v>
          </cell>
          <cell r="B27880" t="str">
            <v>CABLE 03IP15EGFA BLACK</v>
          </cell>
          <cell r="C27880" t="str">
            <v xml:space="preserve"> </v>
          </cell>
        </row>
        <row r="27881">
          <cell r="A27881">
            <v>10078013</v>
          </cell>
          <cell r="B27881" t="str">
            <v>Cal Gas [34 l] 8,0 Vol% Propane in N2</v>
          </cell>
          <cell r="C27881" t="str">
            <v xml:space="preserve"> </v>
          </cell>
        </row>
        <row r="27882">
          <cell r="A27882">
            <v>10078012</v>
          </cell>
          <cell r="B27882" t="str">
            <v>Gas can [34 l] 8,0 Vol% Butane in N2</v>
          </cell>
          <cell r="C27882" t="str">
            <v xml:space="preserve"> </v>
          </cell>
        </row>
        <row r="27883">
          <cell r="A27883">
            <v>10078011</v>
          </cell>
          <cell r="B27883" t="str">
            <v>Gas can [34 l]  0.5 Vol% Butane in air</v>
          </cell>
          <cell r="C27883" t="str">
            <v xml:space="preserve"> </v>
          </cell>
        </row>
        <row r="27884">
          <cell r="A27884">
            <v>10077463</v>
          </cell>
          <cell r="B27884" t="str">
            <v>FLASHING LIGHT XB9 ATEX 240VAC</v>
          </cell>
          <cell r="C27884" t="str">
            <v xml:space="preserve"> </v>
          </cell>
        </row>
        <row r="27885">
          <cell r="A27885">
            <v>10076635</v>
          </cell>
          <cell r="B27885" t="str">
            <v>## DF-9500, O2 Sensor type D, Spare part</v>
          </cell>
          <cell r="C27885" t="str">
            <v xml:space="preserve"> </v>
          </cell>
        </row>
        <row r="27886">
          <cell r="A27886">
            <v>10074014</v>
          </cell>
          <cell r="B27886" t="str">
            <v>ULTIMA XE, external push button</v>
          </cell>
          <cell r="C27886" t="str">
            <v xml:space="preserve"> </v>
          </cell>
        </row>
        <row r="27887">
          <cell r="A27887">
            <v>10073091</v>
          </cell>
          <cell r="B27887" t="str">
            <v>Sensor Oxygen type A2</v>
          </cell>
          <cell r="C27887" t="str">
            <v xml:space="preserve"> </v>
          </cell>
        </row>
        <row r="27888">
          <cell r="A27888">
            <v>10072993</v>
          </cell>
          <cell r="B27888" t="str">
            <v>V6 BEACON 110V EEXD</v>
          </cell>
          <cell r="C27888" t="str">
            <v xml:space="preserve"> </v>
          </cell>
        </row>
        <row r="27889">
          <cell r="A27889">
            <v>10072992</v>
          </cell>
          <cell r="B27889" t="str">
            <v>YK8 SOUNDER BEACON 110V RED LENS</v>
          </cell>
          <cell r="C27889" t="str">
            <v xml:space="preserve"> </v>
          </cell>
        </row>
        <row r="27890">
          <cell r="A27890">
            <v>10071676</v>
          </cell>
          <cell r="B27890" t="str">
            <v>PLUG:PIPE,BRASS,NICKEL PLATED</v>
          </cell>
          <cell r="C27890" t="str">
            <v xml:space="preserve"> </v>
          </cell>
        </row>
        <row r="27891">
          <cell r="A27891">
            <v>10070331</v>
          </cell>
          <cell r="B27891" t="str">
            <v>USB A - B cable, length 1,8 m</v>
          </cell>
          <cell r="C27891" t="str">
            <v xml:space="preserve"> </v>
          </cell>
        </row>
        <row r="27892">
          <cell r="A27892">
            <v>10069677</v>
          </cell>
          <cell r="B27892" t="str">
            <v>SUPREMA MSO Status Output, PCBA</v>
          </cell>
          <cell r="C27892" t="str">
            <v xml:space="preserve"> </v>
          </cell>
        </row>
        <row r="27893">
          <cell r="A27893">
            <v>10069618</v>
          </cell>
          <cell r="B27893" t="str">
            <v>Gas can [34 l] 2,5 % v/v CO2 in N2</v>
          </cell>
          <cell r="C27893" t="str">
            <v xml:space="preserve"> </v>
          </cell>
        </row>
        <row r="27894">
          <cell r="A27894">
            <v>10069158</v>
          </cell>
          <cell r="B27894" t="str">
            <v>SUPREMA VIBRATION COVER cUL, KIT</v>
          </cell>
          <cell r="C27894" t="str">
            <v xml:space="preserve"> </v>
          </cell>
        </row>
        <row r="27895">
          <cell r="A27895">
            <v>10068821</v>
          </cell>
          <cell r="B27895" t="str">
            <v>## S47K-HT,SENSOR,ST.ST, M25X1,5, 10M C</v>
          </cell>
          <cell r="C27895" t="str">
            <v xml:space="preserve"> </v>
          </cell>
        </row>
        <row r="27896">
          <cell r="A27896">
            <v>10064770</v>
          </cell>
          <cell r="B27896" t="str">
            <v>## A-CAL-40-F-0 Calibration Test Kit 40</v>
          </cell>
          <cell r="C27896" t="str">
            <v xml:space="preserve"> </v>
          </cell>
        </row>
        <row r="27897">
          <cell r="A27897">
            <v>10063145</v>
          </cell>
          <cell r="B27897" t="str">
            <v>S47K Weather prot.cap</v>
          </cell>
          <cell r="C27897" t="str">
            <v xml:space="preserve"> </v>
          </cell>
        </row>
        <row r="27898">
          <cell r="A27898">
            <v>10063115</v>
          </cell>
          <cell r="B27898" t="str">
            <v>## S47K-ST, Sensor, St.St. 304, 3/4"NPT</v>
          </cell>
          <cell r="C27898" t="str">
            <v xml:space="preserve"> </v>
          </cell>
        </row>
        <row r="27899">
          <cell r="A27899">
            <v>10063114</v>
          </cell>
          <cell r="B27899" t="str">
            <v>## S47K-ST, Sensor, St.St. 304, M25x1,5</v>
          </cell>
          <cell r="C27899" t="str">
            <v xml:space="preserve"> </v>
          </cell>
        </row>
        <row r="27900">
          <cell r="A27900">
            <v>10061934</v>
          </cell>
          <cell r="B27900" t="str">
            <v>REAR TERMINAL BOARD ASSY:WALL MOUNT</v>
          </cell>
          <cell r="C27900" t="str">
            <v xml:space="preserve"> </v>
          </cell>
        </row>
        <row r="27901">
          <cell r="A27901">
            <v>10058825</v>
          </cell>
          <cell r="B27901" t="str">
            <v>EEx Horn 230 VAC; ATEX</v>
          </cell>
          <cell r="C27901" t="str">
            <v xml:space="preserve"> </v>
          </cell>
        </row>
        <row r="27902">
          <cell r="A27902">
            <v>10058824</v>
          </cell>
          <cell r="B27902" t="str">
            <v>EEx Signalhorn</v>
          </cell>
          <cell r="C27902" t="str">
            <v xml:space="preserve"> </v>
          </cell>
        </row>
        <row r="27903">
          <cell r="A27903">
            <v>10058167</v>
          </cell>
          <cell r="B27903" t="str">
            <v>SUPREMA MLE10 (FPGA), Spare part</v>
          </cell>
          <cell r="C27903" t="str">
            <v xml:space="preserve"> </v>
          </cell>
        </row>
        <row r="27904">
          <cell r="A27904">
            <v>10056993</v>
          </cell>
          <cell r="B27904" t="str">
            <v>A-ULTX-SENS-48-8-0</v>
          </cell>
          <cell r="C27904" t="str">
            <v xml:space="preserve"> </v>
          </cell>
        </row>
        <row r="27905">
          <cell r="A27905">
            <v>10056352</v>
          </cell>
          <cell r="B27905" t="str">
            <v>Suprema MLE Module</v>
          </cell>
          <cell r="C27905" t="str">
            <v xml:space="preserve"> </v>
          </cell>
        </row>
        <row r="27906">
          <cell r="A27906">
            <v>10055658</v>
          </cell>
          <cell r="B27906" t="str">
            <v>##ULTIMA XI w. Jct. Box 3/4" NPT,Gases 4</v>
          </cell>
          <cell r="C27906" t="str">
            <v xml:space="preserve"> </v>
          </cell>
        </row>
        <row r="27907">
          <cell r="A27907">
            <v>10055498</v>
          </cell>
          <cell r="B27907" t="str">
            <v>MLE Flat ribbon cable, 40 Pins</v>
          </cell>
          <cell r="C27907" t="str">
            <v xml:space="preserve"> </v>
          </cell>
        </row>
        <row r="27908">
          <cell r="A27908">
            <v>10054042</v>
          </cell>
          <cell r="B27908" t="str">
            <v>S47K Mounting S. E-junct.b.+accessories</v>
          </cell>
          <cell r="C27908" t="str">
            <v xml:space="preserve"> </v>
          </cell>
        </row>
        <row r="27909">
          <cell r="A27909">
            <v>10053749</v>
          </cell>
          <cell r="B27909" t="str">
            <v>KIT:DUCT MOUNT,ULTIMA X SENSOR</v>
          </cell>
          <cell r="C27909" t="str">
            <v xml:space="preserve"> </v>
          </cell>
        </row>
        <row r="27910">
          <cell r="A27910">
            <v>10053748</v>
          </cell>
          <cell r="B27910" t="str">
            <v>KIT:DUCT MOUNT,ULTIMA XE REMOTE SENSOR</v>
          </cell>
          <cell r="C27910" t="str">
            <v xml:space="preserve"> </v>
          </cell>
        </row>
        <row r="27911">
          <cell r="A27911">
            <v>10053747</v>
          </cell>
          <cell r="B27911" t="str">
            <v>GAS, 58L, 10PPM HCL, N2 BAL</v>
          </cell>
          <cell r="C27911" t="str">
            <v xml:space="preserve"> </v>
          </cell>
        </row>
        <row r="27912">
          <cell r="A27912">
            <v>10053551</v>
          </cell>
          <cell r="B27912" t="str">
            <v>Mounting sheet e-junct.box 90x90 S47k</v>
          </cell>
          <cell r="C27912" t="str">
            <v xml:space="preserve"> </v>
          </cell>
        </row>
        <row r="27913">
          <cell r="A27913">
            <v>10052948</v>
          </cell>
          <cell r="B27913" t="str">
            <v>SUPREMA CAN Fiber Optic Converter</v>
          </cell>
          <cell r="C27913" t="str">
            <v xml:space="preserve"> </v>
          </cell>
        </row>
        <row r="27914">
          <cell r="A27914">
            <v>10052880</v>
          </cell>
          <cell r="B27914" t="str">
            <v>SUPREMA MRD 10, Relay Dummy</v>
          </cell>
          <cell r="C27914" t="str">
            <v xml:space="preserve"> </v>
          </cell>
        </row>
        <row r="27915">
          <cell r="A27915">
            <v>10052822</v>
          </cell>
          <cell r="B27915" t="str">
            <v>SAMPLING MODULE, ULTIMA, DC PUMPED, XP</v>
          </cell>
          <cell r="C27915" t="str">
            <v xml:space="preserve"> </v>
          </cell>
        </row>
        <row r="27916">
          <cell r="A27916">
            <v>10052727</v>
          </cell>
          <cell r="B27916" t="str">
            <v>SENSOR BODY:IS,ATEX NPT,ULTIMA XE</v>
          </cell>
          <cell r="C27916" t="str">
            <v xml:space="preserve"> </v>
          </cell>
        </row>
        <row r="27917">
          <cell r="A27917">
            <v>10052640</v>
          </cell>
          <cell r="B27917" t="str">
            <v>SENSOR BODY ASSY:IS,ULTMA XE,ATEX METRIC</v>
          </cell>
          <cell r="C27917" t="str">
            <v xml:space="preserve"> </v>
          </cell>
        </row>
        <row r="27918">
          <cell r="A27918">
            <v>10052276</v>
          </cell>
          <cell r="B27918" t="str">
            <v>SUPREMA MLE10 (FPGA)</v>
          </cell>
          <cell r="C27918" t="str">
            <v xml:space="preserve"> </v>
          </cell>
        </row>
        <row r="27919">
          <cell r="A27919">
            <v>10052056</v>
          </cell>
          <cell r="B27919" t="str">
            <v>SAMPLING MODULE ASSY:DC PUMPED,GP,ULTIMA</v>
          </cell>
          <cell r="C27919" t="str">
            <v xml:space="preserve"> </v>
          </cell>
        </row>
        <row r="27920">
          <cell r="A27920">
            <v>10051871</v>
          </cell>
          <cell r="B27920" t="str">
            <v>ULTIMA XE, SAFETY BARRIER WITH POTTING</v>
          </cell>
          <cell r="C27920" t="str">
            <v xml:space="preserve"> </v>
          </cell>
        </row>
        <row r="27921">
          <cell r="A27921">
            <v>10051731</v>
          </cell>
          <cell r="B27921" t="str">
            <v>S47K Weather p.cap NPT-Pipeconnector 316</v>
          </cell>
          <cell r="C27921" t="str">
            <v xml:space="preserve"> </v>
          </cell>
        </row>
        <row r="27922">
          <cell r="A27922">
            <v>10051626</v>
          </cell>
          <cell r="B27922" t="str">
            <v>## S47K Flow-through adapter Alu</v>
          </cell>
          <cell r="C27922" t="str">
            <v xml:space="preserve"> </v>
          </cell>
        </row>
        <row r="27923">
          <cell r="A27923">
            <v>10051625</v>
          </cell>
          <cell r="B27923" t="str">
            <v>S47K Flow-through adapter St.St. 316</v>
          </cell>
          <cell r="C27923" t="str">
            <v xml:space="preserve"> </v>
          </cell>
        </row>
        <row r="27924">
          <cell r="A27924">
            <v>10051623</v>
          </cell>
          <cell r="B27924" t="str">
            <v>S47K WEATHER PROTECTION,HOSE,316</v>
          </cell>
          <cell r="C27924" t="str">
            <v xml:space="preserve"> </v>
          </cell>
        </row>
        <row r="27925">
          <cell r="A27925">
            <v>10050970</v>
          </cell>
          <cell r="B27925" t="str">
            <v>Suprema Kit CAN/PROFIBUS</v>
          </cell>
          <cell r="C27925" t="str">
            <v xml:space="preserve"> </v>
          </cell>
        </row>
        <row r="27926">
          <cell r="A27926">
            <v>10050969</v>
          </cell>
          <cell r="B27926" t="str">
            <v>Suprema Kit CAN Bridge CBM</v>
          </cell>
          <cell r="C27926" t="str">
            <v xml:space="preserve"> </v>
          </cell>
        </row>
        <row r="27927">
          <cell r="A27927">
            <v>10050801</v>
          </cell>
          <cell r="B27927" t="str">
            <v>SUPREMA Rack (w/o pw sup,w/o MDO)</v>
          </cell>
          <cell r="C27927" t="str">
            <v xml:space="preserve"> </v>
          </cell>
        </row>
        <row r="27928">
          <cell r="A27928">
            <v>10050789</v>
          </cell>
          <cell r="B27928" t="str">
            <v>FILTER:IN-LINE,3 MICRON,HYDROPHOBIC</v>
          </cell>
          <cell r="C27928" t="str">
            <v xml:space="preserve"> </v>
          </cell>
        </row>
        <row r="27929">
          <cell r="A27929">
            <v>10050715</v>
          </cell>
          <cell r="B27929" t="str">
            <v>SUPREMA MST 10</v>
          </cell>
          <cell r="C27929" t="str">
            <v xml:space="preserve"> </v>
          </cell>
        </row>
        <row r="27930">
          <cell r="A27930">
            <v>10050714</v>
          </cell>
          <cell r="B27930" t="str">
            <v>SUPREMA MAR 10</v>
          </cell>
          <cell r="C27930" t="str">
            <v xml:space="preserve"> </v>
          </cell>
        </row>
        <row r="27931">
          <cell r="A27931">
            <v>10050701</v>
          </cell>
          <cell r="B27931" t="str">
            <v>SUPREMA CAN-CBM cable 5m D-SUB female</v>
          </cell>
          <cell r="C27931" t="str">
            <v xml:space="preserve"> </v>
          </cell>
        </row>
        <row r="27932">
          <cell r="A27932">
            <v>10050482</v>
          </cell>
          <cell r="B27932" t="str">
            <v>SUPREMA MGO10</v>
          </cell>
          <cell r="C27932" t="str">
            <v xml:space="preserve"> </v>
          </cell>
        </row>
        <row r="27933">
          <cell r="A27933">
            <v>10049492</v>
          </cell>
          <cell r="B27933" t="str">
            <v>## Sleeve S47K Housing</v>
          </cell>
          <cell r="C27933" t="str">
            <v xml:space="preserve"> </v>
          </cell>
        </row>
        <row r="27934">
          <cell r="A27934">
            <v>10049316</v>
          </cell>
          <cell r="B27934" t="str">
            <v>S47K, CALIBRATION CAP</v>
          </cell>
          <cell r="C27934" t="str">
            <v xml:space="preserve"> </v>
          </cell>
        </row>
        <row r="27935">
          <cell r="A27935">
            <v>10048830</v>
          </cell>
          <cell r="B27935" t="str">
            <v>## S47K-ST, Detektor, St.St.304, M25x1,5</v>
          </cell>
          <cell r="C27935" t="str">
            <v xml:space="preserve"> </v>
          </cell>
        </row>
        <row r="27936">
          <cell r="A27936">
            <v>10048829</v>
          </cell>
          <cell r="B27936" t="str">
            <v>Wall mounted bracket, Sensor S47K HT</v>
          </cell>
          <cell r="C27936" t="str">
            <v xml:space="preserve"> </v>
          </cell>
        </row>
        <row r="27937">
          <cell r="A27937">
            <v>10048825</v>
          </cell>
          <cell r="B27937" t="str">
            <v>## S47K-HT, Sensor, St.St 316, 3/4"NPT</v>
          </cell>
          <cell r="C27937" t="str">
            <v xml:space="preserve"> </v>
          </cell>
        </row>
        <row r="27938">
          <cell r="A27938">
            <v>10048801</v>
          </cell>
          <cell r="B27938" t="str">
            <v>CALIBRATION CAP ASSEMBLY:ULTIMA XI</v>
          </cell>
          <cell r="C27938" t="str">
            <v xml:space="preserve"> </v>
          </cell>
        </row>
        <row r="27939">
          <cell r="A27939">
            <v>10048285</v>
          </cell>
          <cell r="B27939" t="str">
            <v>SUPREMA MSI 10 Switch Input</v>
          </cell>
          <cell r="C27939" t="str">
            <v xml:space="preserve"> </v>
          </cell>
        </row>
        <row r="27940">
          <cell r="A27940">
            <v>10048272</v>
          </cell>
          <cell r="B27940" t="str">
            <v>S47K-PRP, Sensor, St. St. 316, 3/4"NPT</v>
          </cell>
          <cell r="C27940" t="str">
            <v xml:space="preserve"> </v>
          </cell>
        </row>
        <row r="27941">
          <cell r="A27941">
            <v>10048271</v>
          </cell>
          <cell r="B27941" t="str">
            <v>## S47K-ST, SENSOR, ST.ST.316, 3/4"NPT</v>
          </cell>
          <cell r="C27941" t="str">
            <v xml:space="preserve"> </v>
          </cell>
        </row>
        <row r="27942">
          <cell r="A27942">
            <v>10048199</v>
          </cell>
          <cell r="B27942" t="str">
            <v>## S47K-HT, Sensor, St.St. 316, M25x1,5</v>
          </cell>
          <cell r="C27942" t="str">
            <v xml:space="preserve"> </v>
          </cell>
        </row>
        <row r="27943">
          <cell r="A27943">
            <v>10048118</v>
          </cell>
          <cell r="B27943" t="str">
            <v>S47K-PRP,Sensor, St.St.316, M25x1,5</v>
          </cell>
          <cell r="C27943" t="str">
            <v xml:space="preserve"> </v>
          </cell>
        </row>
        <row r="27944">
          <cell r="A27944">
            <v>10048117</v>
          </cell>
          <cell r="B27944" t="str">
            <v>## S47K-ST, SENSOR ST.ST.316, M25x1,5</v>
          </cell>
          <cell r="C27944" t="str">
            <v xml:space="preserve"> </v>
          </cell>
        </row>
        <row r="27945">
          <cell r="A27945">
            <v>10047561</v>
          </cell>
          <cell r="B27945" t="str">
            <v>KIT, ULTIMA X, MOUNTING BRACKET</v>
          </cell>
          <cell r="C27945" t="str">
            <v xml:space="preserve"> </v>
          </cell>
        </row>
        <row r="27946">
          <cell r="A27946">
            <v>10046910</v>
          </cell>
          <cell r="B27946" t="str">
            <v>## SENSOR 47.7 S/S  0705.337</v>
          </cell>
          <cell r="C27946" t="str">
            <v xml:space="preserve"> </v>
          </cell>
        </row>
        <row r="27947">
          <cell r="A27947">
            <v>10046690</v>
          </cell>
          <cell r="B27947" t="str">
            <v>ULTIMA X Instruction Manual EU</v>
          </cell>
          <cell r="C27947" t="str">
            <v xml:space="preserve"> </v>
          </cell>
        </row>
        <row r="27948">
          <cell r="A27948">
            <v>10046265</v>
          </cell>
          <cell r="B27948" t="str">
            <v>SUPREMA MFI 10 Fire Input</v>
          </cell>
          <cell r="C27948" t="str">
            <v xml:space="preserve"> </v>
          </cell>
        </row>
        <row r="27949">
          <cell r="A27949">
            <v>10045943</v>
          </cell>
          <cell r="B27949" t="str">
            <v>plug assembly ULTIMA</v>
          </cell>
          <cell r="C27949" t="str">
            <v xml:space="preserve"> </v>
          </cell>
        </row>
        <row r="27950">
          <cell r="A27950">
            <v>10045913</v>
          </cell>
          <cell r="B27950" t="str">
            <v>S 47K, Instruction card</v>
          </cell>
          <cell r="C27950" t="str">
            <v xml:space="preserve"> </v>
          </cell>
        </row>
        <row r="27951">
          <cell r="A27951">
            <v>10045912</v>
          </cell>
          <cell r="B27951" t="str">
            <v>S 47K, Manual, CD</v>
          </cell>
          <cell r="C27951" t="str">
            <v xml:space="preserve"> </v>
          </cell>
        </row>
        <row r="27952">
          <cell r="A27952">
            <v>10045881</v>
          </cell>
          <cell r="B27952" t="str">
            <v>Reducer M25/M20 EExde, ATEX</v>
          </cell>
          <cell r="C27952" t="str">
            <v xml:space="preserve"> </v>
          </cell>
        </row>
        <row r="27953">
          <cell r="A27953">
            <v>10045880</v>
          </cell>
          <cell r="B27953" t="str">
            <v>Cable gland M20x1,5 EExd, ATEX</v>
          </cell>
          <cell r="C27953" t="str">
            <v xml:space="preserve"> </v>
          </cell>
        </row>
        <row r="27954">
          <cell r="A27954">
            <v>10045619</v>
          </cell>
          <cell r="B27954" t="str">
            <v>Cable gland M25x1,5 EExd, ATEX</v>
          </cell>
          <cell r="C27954" t="str">
            <v xml:space="preserve"> </v>
          </cell>
        </row>
        <row r="27955">
          <cell r="A27955">
            <v>10044544</v>
          </cell>
          <cell r="B27955" t="str">
            <v>ULTIMA XE/IR Spare PCB,with Rel,with LED</v>
          </cell>
          <cell r="C27955" t="str">
            <v xml:space="preserve"> </v>
          </cell>
        </row>
        <row r="27956">
          <cell r="A27956">
            <v>10044543</v>
          </cell>
          <cell r="B27956" t="str">
            <v>ULTIMA XE/IR Spare PCB,with Rel,NO LEDs</v>
          </cell>
          <cell r="C27956" t="str">
            <v xml:space="preserve"> </v>
          </cell>
        </row>
        <row r="27957">
          <cell r="A27957">
            <v>10044542</v>
          </cell>
          <cell r="B27957" t="str">
            <v>ULTIMA XE/IR Spare PCB,NO Rel,with LEDs</v>
          </cell>
          <cell r="C27957" t="str">
            <v xml:space="preserve"> </v>
          </cell>
        </row>
        <row r="27958">
          <cell r="A27958">
            <v>10044541</v>
          </cell>
          <cell r="B27958" t="str">
            <v>ULTIMA XE/IR Sp PCB,NO Rel,NO LED,3-wire</v>
          </cell>
          <cell r="C27958" t="str">
            <v xml:space="preserve"> </v>
          </cell>
        </row>
        <row r="27959">
          <cell r="A27959">
            <v>10044540</v>
          </cell>
          <cell r="B27959" t="str">
            <v>ULTIMA XE/IR Sp PCB,NO Rel,NO LED,2-wire</v>
          </cell>
          <cell r="C27959" t="str">
            <v xml:space="preserve"> </v>
          </cell>
        </row>
        <row r="27960">
          <cell r="A27960">
            <v>10044539</v>
          </cell>
          <cell r="B27960" t="str">
            <v>ULTIMA XE Spare Sensor, 0-10PPM EtO</v>
          </cell>
          <cell r="C27960" t="str">
            <v xml:space="preserve"> </v>
          </cell>
        </row>
        <row r="27961">
          <cell r="A27961">
            <v>10044538</v>
          </cell>
          <cell r="B27961" t="str">
            <v>ULTIMA XE Spare Sensor, 0-50PPM NH3</v>
          </cell>
          <cell r="C27961" t="str">
            <v xml:space="preserve"> </v>
          </cell>
        </row>
        <row r="27962">
          <cell r="A27962">
            <v>10044537</v>
          </cell>
          <cell r="B27962" t="str">
            <v>ULTIMA XE Spare Sensor, 5ppm F2</v>
          </cell>
          <cell r="C27962" t="str">
            <v xml:space="preserve"> </v>
          </cell>
        </row>
        <row r="27963">
          <cell r="A27963">
            <v>10044535</v>
          </cell>
          <cell r="B27963" t="str">
            <v>ULTIMA XE Spare Sensor, 0-5PPM Br2</v>
          </cell>
          <cell r="C27963" t="str">
            <v xml:space="preserve"> </v>
          </cell>
        </row>
        <row r="27964">
          <cell r="A27964">
            <v>10044534</v>
          </cell>
          <cell r="B27964" t="str">
            <v>ULTIMA XE Spare sensor, 0-3PPM ClO2</v>
          </cell>
          <cell r="C27964" t="str">
            <v xml:space="preserve"> </v>
          </cell>
        </row>
        <row r="27965">
          <cell r="A27965">
            <v>10044533</v>
          </cell>
          <cell r="B27965" t="str">
            <v>ULTIMA XE Spare Sensor, 0-50PPM HCl</v>
          </cell>
          <cell r="C27965" t="str">
            <v xml:space="preserve"> </v>
          </cell>
        </row>
        <row r="27966">
          <cell r="A27966">
            <v>10044532</v>
          </cell>
          <cell r="B27966" t="str">
            <v>ULTIMA XE Spare Sensor, 0-10PPM NO2</v>
          </cell>
          <cell r="C27966" t="str">
            <v xml:space="preserve"> </v>
          </cell>
        </row>
        <row r="27967">
          <cell r="A27967">
            <v>10044531</v>
          </cell>
          <cell r="B27967" t="str">
            <v>ULTIMA XE Spare Sensor, 0-5PPM Cl2</v>
          </cell>
          <cell r="C27967" t="str">
            <v xml:space="preserve"> </v>
          </cell>
        </row>
        <row r="27968">
          <cell r="A27968">
            <v>10044501</v>
          </cell>
          <cell r="B27968" t="str">
            <v>ULTIMA XE Spare Sensor, 0-1000PPM H2</v>
          </cell>
          <cell r="C27968" t="str">
            <v xml:space="preserve"> </v>
          </cell>
        </row>
        <row r="27969">
          <cell r="A27969">
            <v>10044500</v>
          </cell>
          <cell r="B27969" t="str">
            <v>ULTIMA XE Spare Sensor, 0-50PPM B2H6</v>
          </cell>
          <cell r="C27969" t="str">
            <v xml:space="preserve"> </v>
          </cell>
        </row>
        <row r="27970">
          <cell r="A27970">
            <v>10044489</v>
          </cell>
          <cell r="B27970" t="str">
            <v>ULTIMA XE Spare Sensor, 0-3PPM GeH3</v>
          </cell>
          <cell r="C27970" t="str">
            <v xml:space="preserve"> </v>
          </cell>
        </row>
        <row r="27971">
          <cell r="A27971">
            <v>10044488</v>
          </cell>
          <cell r="B27971" t="str">
            <v>ULTIMA XE Spare Sensor, 0-25PPM SiH4</v>
          </cell>
          <cell r="C27971" t="str">
            <v xml:space="preserve"> </v>
          </cell>
        </row>
        <row r="27972">
          <cell r="A27972">
            <v>10044487</v>
          </cell>
          <cell r="B27972" t="str">
            <v>ULTIMA XE Spare Sensor, 0-2PPM AsH3</v>
          </cell>
          <cell r="C27972" t="str">
            <v xml:space="preserve"> </v>
          </cell>
        </row>
        <row r="27973">
          <cell r="A27973">
            <v>10044486</v>
          </cell>
          <cell r="B27973" t="str">
            <v>ULTIMA XE Spare Sensor, 0-2PPM PH3</v>
          </cell>
          <cell r="C27973" t="str">
            <v xml:space="preserve"> </v>
          </cell>
        </row>
        <row r="27974">
          <cell r="A27974">
            <v>10044485</v>
          </cell>
          <cell r="B27974" t="str">
            <v>ULTIMA X IR Spare Sensor Gases 4,Met</v>
          </cell>
          <cell r="C27974" t="str">
            <v xml:space="preserve"> </v>
          </cell>
        </row>
        <row r="27975">
          <cell r="A27975">
            <v>10044484</v>
          </cell>
          <cell r="B27975" t="str">
            <v>ULTIMA X IR Spare Sensor Gases 3,Met</v>
          </cell>
          <cell r="C27975" t="str">
            <v xml:space="preserve"> </v>
          </cell>
        </row>
        <row r="27976">
          <cell r="A27976">
            <v>10044483</v>
          </cell>
          <cell r="B27976" t="str">
            <v>ULTIMA X IR Spare Sensor Gases 4,NPT</v>
          </cell>
          <cell r="C27976" t="str">
            <v xml:space="preserve"> </v>
          </cell>
        </row>
        <row r="27977">
          <cell r="A27977">
            <v>10044482</v>
          </cell>
          <cell r="B27977" t="str">
            <v>ULTIMA X IR Spare Sensor Gases 3,NPT</v>
          </cell>
          <cell r="C27977" t="str">
            <v xml:space="preserve"> </v>
          </cell>
        </row>
        <row r="27978">
          <cell r="A27978">
            <v>10044481</v>
          </cell>
          <cell r="B27978" t="str">
            <v>ULTIMA XE Spare Sensor, 100%LEL, Gases 2</v>
          </cell>
          <cell r="C27978" t="str">
            <v xml:space="preserve"> </v>
          </cell>
        </row>
        <row r="27979">
          <cell r="A27979">
            <v>10044480</v>
          </cell>
          <cell r="B27979" t="str">
            <v>ULTIMA XE Spare Sensor, 100%LEL, Gases 1</v>
          </cell>
          <cell r="C27979" t="str">
            <v xml:space="preserve"> </v>
          </cell>
        </row>
        <row r="27980">
          <cell r="A27980">
            <v>10044479</v>
          </cell>
          <cell r="B27980" t="str">
            <v>ULTIMA XE Spare Sensor, 0-50PPM HCN</v>
          </cell>
          <cell r="C27980" t="str">
            <v xml:space="preserve"> </v>
          </cell>
        </row>
        <row r="27981">
          <cell r="A27981">
            <v>10044478</v>
          </cell>
          <cell r="B27981" t="str">
            <v>ULTIMA XE Spare Sensor, 0-100PPM NO</v>
          </cell>
          <cell r="C27981" t="str">
            <v xml:space="preserve"> </v>
          </cell>
        </row>
        <row r="27982">
          <cell r="A27982">
            <v>10044477</v>
          </cell>
          <cell r="B27982" t="str">
            <v>ULTIMA XE Spare Sensor, 0-100PPM H2S</v>
          </cell>
          <cell r="C27982" t="str">
            <v xml:space="preserve"> </v>
          </cell>
        </row>
        <row r="27983">
          <cell r="A27983">
            <v>10044476</v>
          </cell>
          <cell r="B27983" t="str">
            <v>ULTIMA XE Spare Sensor, 0-50PPM H2S</v>
          </cell>
          <cell r="C27983" t="str">
            <v xml:space="preserve"> </v>
          </cell>
        </row>
        <row r="27984">
          <cell r="A27984">
            <v>10044475</v>
          </cell>
          <cell r="B27984" t="str">
            <v>ULTIMA XE Spare Sensor, 0-10PPM H2S</v>
          </cell>
          <cell r="C27984" t="str">
            <v xml:space="preserve"> </v>
          </cell>
        </row>
        <row r="27985">
          <cell r="A27985">
            <v>10044474</v>
          </cell>
          <cell r="B27985" t="str">
            <v>ULTIMA XE Spare Sensor, 0-25% Oxygen</v>
          </cell>
          <cell r="C27985" t="str">
            <v xml:space="preserve"> </v>
          </cell>
        </row>
        <row r="27986">
          <cell r="A27986">
            <v>10044473</v>
          </cell>
          <cell r="B27986" t="str">
            <v>ULTIMA XE Spare Sensor, 0-10% Oxygen</v>
          </cell>
          <cell r="C27986" t="str">
            <v xml:space="preserve"> </v>
          </cell>
        </row>
        <row r="27987">
          <cell r="A27987">
            <v>10044472</v>
          </cell>
          <cell r="B27987" t="str">
            <v>ULTIMA XE Spare Sensor, 0-500ppm CO</v>
          </cell>
          <cell r="C27987" t="str">
            <v xml:space="preserve"> </v>
          </cell>
        </row>
        <row r="27988">
          <cell r="A27988">
            <v>10044471</v>
          </cell>
          <cell r="B27988" t="str">
            <v>ULTIMA XE Spare Sensor, 0-100ppm CO</v>
          </cell>
          <cell r="C27988" t="str">
            <v xml:space="preserve"> </v>
          </cell>
        </row>
        <row r="27989">
          <cell r="A27989">
            <v>10044470</v>
          </cell>
          <cell r="B27989" t="str">
            <v>Calibrator ULTIMA, ATEX</v>
          </cell>
          <cell r="C27989" t="str">
            <v xml:space="preserve"> </v>
          </cell>
        </row>
        <row r="27990">
          <cell r="A27990">
            <v>10044459</v>
          </cell>
          <cell r="B27990" t="str">
            <v>Ultima Controller  ATEX</v>
          </cell>
          <cell r="C27990" t="str">
            <v xml:space="preserve"> </v>
          </cell>
        </row>
        <row r="27991">
          <cell r="A27991">
            <v>10044447</v>
          </cell>
          <cell r="B27991" t="str">
            <v>ULTIMA XE Sens comp, 100%LEL Gases 1,Met</v>
          </cell>
          <cell r="C27991" t="str">
            <v xml:space="preserve"> </v>
          </cell>
        </row>
        <row r="27992">
          <cell r="A27992">
            <v>10044386</v>
          </cell>
          <cell r="B27992" t="str">
            <v>ULTIMA XE/IR PCB,NO Relays,NO LED,3-wire</v>
          </cell>
          <cell r="C27992" t="str">
            <v xml:space="preserve"> </v>
          </cell>
        </row>
        <row r="27993">
          <cell r="A27993">
            <v>10044385</v>
          </cell>
          <cell r="B27993" t="str">
            <v>A-ULTX-PCB-E-B-0-0-1-0</v>
          </cell>
          <cell r="C27993" t="str">
            <v xml:space="preserve"> </v>
          </cell>
        </row>
        <row r="27994">
          <cell r="A27994">
            <v>10044367</v>
          </cell>
          <cell r="B27994" t="str">
            <v>ULTIMA XE Sensor comp, 0-25% Oxygen, NPT</v>
          </cell>
          <cell r="C27994" t="str">
            <v xml:space="preserve"> </v>
          </cell>
        </row>
        <row r="27995">
          <cell r="A27995">
            <v>10044014</v>
          </cell>
          <cell r="B27995" t="str">
            <v>GAS, 58L, 300 PPM AMMONIA, N2 BAL.</v>
          </cell>
          <cell r="C27995" t="str">
            <v xml:space="preserve"> </v>
          </cell>
        </row>
        <row r="27996">
          <cell r="A27996">
            <v>10043264</v>
          </cell>
          <cell r="B27996" t="str">
            <v>SAMPLING MODULE ASSY:DC,XP,SM5000</v>
          </cell>
          <cell r="C27996" t="str">
            <v xml:space="preserve"> </v>
          </cell>
        </row>
        <row r="27997">
          <cell r="A27997">
            <v>10042600</v>
          </cell>
          <cell r="B27997" t="str">
            <v>KIT:SEALED FLOW,IR</v>
          </cell>
          <cell r="C27997" t="str">
            <v xml:space="preserve"> </v>
          </cell>
        </row>
        <row r="27998">
          <cell r="A27998">
            <v>10042277</v>
          </cell>
          <cell r="B27998" t="str">
            <v>## 9010/9020 Lock &amp; Key for ABS housing</v>
          </cell>
          <cell r="C27998" t="str">
            <v xml:space="preserve"> </v>
          </cell>
        </row>
        <row r="27999">
          <cell r="A27999">
            <v>10041866</v>
          </cell>
          <cell r="B27999" t="str">
            <v>FLOW BLOCK ASSEMBLY:ULTIMA X SERIES</v>
          </cell>
          <cell r="C27999" t="str">
            <v xml:space="preserve"> </v>
          </cell>
        </row>
        <row r="28000">
          <cell r="A28000">
            <v>10041533</v>
          </cell>
          <cell r="B28000" t="str">
            <v>GUARD,CALIBRATION,ULTIMA X IR</v>
          </cell>
          <cell r="C28000" t="str">
            <v xml:space="preserve"> </v>
          </cell>
        </row>
        <row r="28001">
          <cell r="A28001">
            <v>10041265</v>
          </cell>
          <cell r="B28001" t="str">
            <v>GUARD,ENVIRONMENTAL,ULTIMA X IR</v>
          </cell>
          <cell r="C28001" t="str">
            <v xml:space="preserve"> </v>
          </cell>
        </row>
        <row r="28002">
          <cell r="A28002">
            <v>10040361</v>
          </cell>
          <cell r="B28002" t="str">
            <v>Perspiration water collector PVDF/Glas</v>
          </cell>
          <cell r="C28002" t="str">
            <v xml:space="preserve"> </v>
          </cell>
        </row>
        <row r="28003">
          <cell r="A28003">
            <v>10040148</v>
          </cell>
          <cell r="B28003" t="str">
            <v>SCREW,THUMB,CAPTIVE</v>
          </cell>
          <cell r="C28003" t="str">
            <v xml:space="preserve"> </v>
          </cell>
        </row>
        <row r="28004">
          <cell r="A28004">
            <v>10039392</v>
          </cell>
          <cell r="B28004" t="str">
            <v>STOPPING PLUG,METAL,METRIC,M25X1.5</v>
          </cell>
          <cell r="C28004" t="str">
            <v xml:space="preserve"> </v>
          </cell>
        </row>
        <row r="28005">
          <cell r="A28005">
            <v>10038603</v>
          </cell>
          <cell r="B28005" t="str">
            <v>SENSOR BODY ASSY:XP,EUROPEAN</v>
          </cell>
          <cell r="C28005" t="str">
            <v xml:space="preserve"> </v>
          </cell>
        </row>
        <row r="28006">
          <cell r="A28006">
            <v>10038436</v>
          </cell>
          <cell r="B28006" t="str">
            <v>## 9020,WALL MOUNTING MONITOR (0705-723)</v>
          </cell>
          <cell r="C28006" t="str">
            <v xml:space="preserve"> </v>
          </cell>
        </row>
        <row r="28007">
          <cell r="A28007">
            <v>10038420</v>
          </cell>
          <cell r="B28007" t="str">
            <v>SUPREMA MHD TS, High Driver</v>
          </cell>
          <cell r="C28007" t="str">
            <v xml:space="preserve"> </v>
          </cell>
        </row>
        <row r="28008">
          <cell r="A28008">
            <v>10038041</v>
          </cell>
          <cell r="B28008" t="str">
            <v>LID ASSEMBLY:ULTIMA XE,SHORT,EUROPEAN</v>
          </cell>
          <cell r="C28008" t="str">
            <v xml:space="preserve"> </v>
          </cell>
        </row>
        <row r="28009">
          <cell r="A28009">
            <v>10035783</v>
          </cell>
          <cell r="B28009" t="str">
            <v>## 2-WAY RACK IN ABS ENCLOSURE FOR 9020</v>
          </cell>
          <cell r="C28009" t="str">
            <v xml:space="preserve"> </v>
          </cell>
        </row>
        <row r="28010">
          <cell r="A28010">
            <v>10035782</v>
          </cell>
          <cell r="B28010" t="str">
            <v>## 5-WAY RACK IN ABS ENCLOSURE FOR 9020</v>
          </cell>
          <cell r="C28010" t="str">
            <v xml:space="preserve"> </v>
          </cell>
        </row>
        <row r="28011">
          <cell r="A28011">
            <v>10034649</v>
          </cell>
          <cell r="B28011" t="str">
            <v>## HALF BLANK PANEL 0705539</v>
          </cell>
          <cell r="C28011" t="str">
            <v xml:space="preserve"> </v>
          </cell>
        </row>
        <row r="28012">
          <cell r="A28012">
            <v>10034641</v>
          </cell>
          <cell r="B28012" t="str">
            <v>SUPREMA CAN Bridge CBM (29 Identifier)</v>
          </cell>
          <cell r="C28012" t="str">
            <v xml:space="preserve"> </v>
          </cell>
        </row>
        <row r="28013">
          <cell r="A28013">
            <v>10032460</v>
          </cell>
          <cell r="B28013" t="str">
            <v>SUPREMA Rack-E 20 (w/o pw sup,w/o MDO)</v>
          </cell>
          <cell r="C28013" t="str">
            <v xml:space="preserve"> </v>
          </cell>
        </row>
        <row r="28014">
          <cell r="A28014">
            <v>10032215</v>
          </cell>
          <cell r="B28014" t="str">
            <v>SUPREMA Gateway CAN/PROFIBUS DP</v>
          </cell>
          <cell r="C28014" t="str">
            <v xml:space="preserve"> </v>
          </cell>
        </row>
        <row r="28015">
          <cell r="A28015">
            <v>10031364</v>
          </cell>
          <cell r="B28015" t="str">
            <v>SUPREMA Input Kit Redundant, Rail Type S</v>
          </cell>
          <cell r="C28015" t="str">
            <v xml:space="preserve"> </v>
          </cell>
        </row>
        <row r="28016">
          <cell r="A28016">
            <v>10031363</v>
          </cell>
          <cell r="B28016" t="str">
            <v>SUPREMA Input Kit Redundant, Rail</v>
          </cell>
          <cell r="C28016" t="str">
            <v xml:space="preserve"> </v>
          </cell>
        </row>
        <row r="28017">
          <cell r="A28017">
            <v>10031362</v>
          </cell>
          <cell r="B28017" t="str">
            <v>## SUPREMA Input Kit Redundant RW</v>
          </cell>
          <cell r="C28017" t="str">
            <v xml:space="preserve"> </v>
          </cell>
        </row>
        <row r="28018">
          <cell r="A28018">
            <v>10031360</v>
          </cell>
          <cell r="B28018" t="str">
            <v>##SUPREMA Basis Input Kit Re/dant TSTypS</v>
          </cell>
          <cell r="C28018" t="str">
            <v xml:space="preserve"> </v>
          </cell>
        </row>
        <row r="28019">
          <cell r="A28019">
            <v>10031329</v>
          </cell>
          <cell r="B28019" t="str">
            <v>## SUPREMA Basis Input Kit Redundant TS</v>
          </cell>
          <cell r="C28019" t="str">
            <v xml:space="preserve"> </v>
          </cell>
        </row>
        <row r="28020">
          <cell r="A28020">
            <v>10031327</v>
          </cell>
          <cell r="B28020" t="str">
            <v>## SUPREMA Basis Kit Redundant 150W</v>
          </cell>
          <cell r="C28020" t="str">
            <v xml:space="preserve"> </v>
          </cell>
        </row>
        <row r="28021">
          <cell r="A28021">
            <v>10031326</v>
          </cell>
          <cell r="B28021" t="str">
            <v>## SUPREMA Basis Kit Redundant</v>
          </cell>
          <cell r="C28021" t="str">
            <v xml:space="preserve"> </v>
          </cell>
        </row>
        <row r="28022">
          <cell r="A28022">
            <v>10030990</v>
          </cell>
          <cell r="B28022" t="str">
            <v>case for span gas system</v>
          </cell>
          <cell r="C28022" t="str">
            <v xml:space="preserve"> </v>
          </cell>
        </row>
        <row r="28023">
          <cell r="A28023">
            <v>10030264</v>
          </cell>
          <cell r="B28023" t="str">
            <v>SUPREMA Sensor-Simulations-Modul HL8101</v>
          </cell>
          <cell r="C28023" t="str">
            <v xml:space="preserve"> </v>
          </cell>
        </row>
        <row r="28024">
          <cell r="A28024">
            <v>10030263</v>
          </cell>
          <cell r="B28024" t="str">
            <v>SUPREMA Sensor-Simulations-Modul WT</v>
          </cell>
          <cell r="C28024" t="str">
            <v xml:space="preserve"> </v>
          </cell>
        </row>
        <row r="28025">
          <cell r="A28025">
            <v>10030262</v>
          </cell>
          <cell r="B28025" t="str">
            <v>SUPREMA SENSOR-SIMULATIONS-MODUL 4-20MA</v>
          </cell>
          <cell r="C28025" t="str">
            <v xml:space="preserve"> </v>
          </cell>
        </row>
        <row r="28026">
          <cell r="A28026">
            <v>10030083</v>
          </cell>
          <cell r="B28026" t="str">
            <v>SUPREMA CAN cable 5m D-SUB female/male</v>
          </cell>
          <cell r="C28026" t="str">
            <v xml:space="preserve"> </v>
          </cell>
        </row>
        <row r="28027">
          <cell r="A28027">
            <v>10029979</v>
          </cell>
          <cell r="B28027" t="str">
            <v>Male adaptor union fitting</v>
          </cell>
          <cell r="C28027" t="str">
            <v xml:space="preserve"> </v>
          </cell>
        </row>
        <row r="28028">
          <cell r="A28028">
            <v>10029847</v>
          </cell>
          <cell r="B28028" t="str">
            <v>Fuse TR-5/315mA for model 9010/20</v>
          </cell>
          <cell r="C28028" t="str">
            <v xml:space="preserve"> </v>
          </cell>
        </row>
        <row r="28029">
          <cell r="A28029">
            <v>10029846</v>
          </cell>
          <cell r="B28029" t="str">
            <v>Fuse TR-5/630mA for model 9010/20</v>
          </cell>
          <cell r="C28029" t="str">
            <v xml:space="preserve"> </v>
          </cell>
        </row>
        <row r="28030">
          <cell r="A28030">
            <v>10029845</v>
          </cell>
          <cell r="B28030" t="str">
            <v>Fuse TR-5/2A for model 9010/20 (24V)</v>
          </cell>
          <cell r="C28030" t="str">
            <v xml:space="preserve"> </v>
          </cell>
        </row>
        <row r="28031">
          <cell r="A28031">
            <v>10029844</v>
          </cell>
          <cell r="B28031" t="str">
            <v>## Fuse TR-5/1A</v>
          </cell>
          <cell r="C28031" t="str">
            <v xml:space="preserve"> </v>
          </cell>
        </row>
        <row r="28032">
          <cell r="A28032">
            <v>10029840</v>
          </cell>
          <cell r="B28032" t="str">
            <v>9010/9020 Jumper pitch 5.08</v>
          </cell>
          <cell r="C28032" t="str">
            <v xml:space="preserve"> </v>
          </cell>
        </row>
        <row r="28033">
          <cell r="A28033">
            <v>10029682</v>
          </cell>
          <cell r="B28033" t="str">
            <v>## 9010/9020 Common Alarm pre-wiring</v>
          </cell>
          <cell r="C28033" t="str">
            <v xml:space="preserve"> </v>
          </cell>
        </row>
        <row r="28034">
          <cell r="A28034">
            <v>10029647</v>
          </cell>
          <cell r="B28034" t="str">
            <v>REGULATOR 1L/MINUTE CONNECT.5/8"-18UNF</v>
          </cell>
          <cell r="C28034" t="str">
            <v xml:space="preserve"> </v>
          </cell>
        </row>
        <row r="28035">
          <cell r="A28035">
            <v>10029560</v>
          </cell>
          <cell r="B28035" t="str">
            <v>7010 VD Service kit for sample pump</v>
          </cell>
          <cell r="C28035" t="str">
            <v xml:space="preserve"> </v>
          </cell>
        </row>
        <row r="28036">
          <cell r="A28036">
            <v>10029520</v>
          </cell>
          <cell r="B28036" t="str">
            <v>Gas can [34 l] 40 ppm HCl in N2</v>
          </cell>
          <cell r="C28036" t="str">
            <v xml:space="preserve"> </v>
          </cell>
        </row>
        <row r="28037">
          <cell r="A28037">
            <v>10029511</v>
          </cell>
          <cell r="B28037" t="str">
            <v>Gas can [34 l]  100 Vol% N2</v>
          </cell>
          <cell r="C28037" t="str">
            <v xml:space="preserve"> </v>
          </cell>
        </row>
        <row r="28038">
          <cell r="A28038">
            <v>10029500</v>
          </cell>
          <cell r="B28038" t="str">
            <v>Gas can [34 l]50 Vol% Meth.in N2, w.RFID</v>
          </cell>
          <cell r="C28038" t="str">
            <v xml:space="preserve"> </v>
          </cell>
        </row>
        <row r="28039">
          <cell r="A28039">
            <v>10029497</v>
          </cell>
          <cell r="B28039" t="str">
            <v>Gas can [34 l]  1 Vol% H2 in air</v>
          </cell>
          <cell r="C28039" t="str">
            <v xml:space="preserve"> </v>
          </cell>
        </row>
        <row r="28040">
          <cell r="A28040">
            <v>10029496</v>
          </cell>
          <cell r="B28040" t="str">
            <v>Gas can [34 l] 2 Vol% H2 in air</v>
          </cell>
          <cell r="C28040" t="str">
            <v xml:space="preserve"> </v>
          </cell>
        </row>
        <row r="28041">
          <cell r="A28041">
            <v>10029495</v>
          </cell>
          <cell r="B28041" t="str">
            <v>Gas can [34 l]  100ppm CO in synth air</v>
          </cell>
          <cell r="C28041" t="str">
            <v xml:space="preserve"> </v>
          </cell>
        </row>
        <row r="28042">
          <cell r="A28042">
            <v>10029479</v>
          </cell>
          <cell r="B28042" t="str">
            <v>Gas can [34 l] 20.8 Vol% O2 in N2</v>
          </cell>
          <cell r="C28042" t="str">
            <v xml:space="preserve"> </v>
          </cell>
        </row>
        <row r="28043">
          <cell r="A28043">
            <v>10029478</v>
          </cell>
          <cell r="B28043" t="str">
            <v>Gas can [34 l] 0.4 Vol% Propane in air</v>
          </cell>
          <cell r="C28043" t="str">
            <v xml:space="preserve"> </v>
          </cell>
        </row>
        <row r="28044">
          <cell r="A28044">
            <v>10029477</v>
          </cell>
          <cell r="B28044" t="str">
            <v>Gas can [34 l]  0.5 Vol% Propane in air</v>
          </cell>
          <cell r="C28044" t="str">
            <v xml:space="preserve"> </v>
          </cell>
        </row>
        <row r="28045">
          <cell r="A28045">
            <v>10029476</v>
          </cell>
          <cell r="B28045" t="str">
            <v>Gas can [34 l]  1Vol% Propane in air</v>
          </cell>
          <cell r="C28045" t="str">
            <v xml:space="preserve"> </v>
          </cell>
        </row>
        <row r="28046">
          <cell r="A28046">
            <v>10029474</v>
          </cell>
          <cell r="B28046" t="str">
            <v>Gas can [34 l] 0,5Vol% Methane in air</v>
          </cell>
          <cell r="C28046" t="str">
            <v xml:space="preserve"> </v>
          </cell>
        </row>
        <row r="28047">
          <cell r="A28047">
            <v>10029473</v>
          </cell>
          <cell r="B28047" t="str">
            <v>Cylinder 34 l: 100 Vol% Methane</v>
          </cell>
          <cell r="C28047" t="str">
            <v xml:space="preserve"> </v>
          </cell>
        </row>
        <row r="28048">
          <cell r="A28048">
            <v>10029472</v>
          </cell>
          <cell r="B28048" t="str">
            <v>Gas can [34 l] 2 Vol% Methane in air</v>
          </cell>
          <cell r="C28048" t="str">
            <v xml:space="preserve"> </v>
          </cell>
        </row>
        <row r="28049">
          <cell r="A28049">
            <v>10029375</v>
          </cell>
          <cell r="B28049" t="str">
            <v>9010/9020 Instruction for use, German</v>
          </cell>
          <cell r="C28049" t="str">
            <v xml:space="preserve"> </v>
          </cell>
        </row>
        <row r="28050">
          <cell r="A28050">
            <v>10029374</v>
          </cell>
          <cell r="B28050" t="str">
            <v>## 9010/9020 Blank plate</v>
          </cell>
          <cell r="C28050" t="str">
            <v xml:space="preserve"> </v>
          </cell>
        </row>
        <row r="28051">
          <cell r="A28051">
            <v>10029373</v>
          </cell>
          <cell r="B28051" t="str">
            <v>9010/9020 TERMINAL UNIT</v>
          </cell>
          <cell r="C28051" t="str">
            <v xml:space="preserve"> </v>
          </cell>
        </row>
        <row r="28052">
          <cell r="A28052">
            <v>10029370</v>
          </cell>
          <cell r="B28052" t="str">
            <v>9010/9020 Rack 19"/5</v>
          </cell>
          <cell r="C28052" t="str">
            <v xml:space="preserve"> </v>
          </cell>
        </row>
        <row r="28053">
          <cell r="A28053">
            <v>10029329</v>
          </cell>
          <cell r="B28053" t="str">
            <v>9010/9020 Rack 19"/2</v>
          </cell>
          <cell r="C28053" t="str">
            <v xml:space="preserve"> </v>
          </cell>
        </row>
        <row r="28054">
          <cell r="A28054">
            <v>10029328</v>
          </cell>
          <cell r="B28054" t="str">
            <v>9010/9020 Rack 19"/10</v>
          </cell>
          <cell r="C28054" t="str">
            <v xml:space="preserve"> </v>
          </cell>
        </row>
        <row r="28055">
          <cell r="A28055">
            <v>10029194</v>
          </cell>
          <cell r="B28055" t="str">
            <v>SUPREMA Base Relay Kit Red.,Rail Type S</v>
          </cell>
          <cell r="C28055" t="str">
            <v xml:space="preserve"> </v>
          </cell>
        </row>
        <row r="28056">
          <cell r="A28056">
            <v>10029192</v>
          </cell>
          <cell r="B28056" t="str">
            <v>SUPREMA Base Relay Kit,Rail Type S</v>
          </cell>
          <cell r="C28056" t="str">
            <v xml:space="preserve"> </v>
          </cell>
        </row>
        <row r="28057">
          <cell r="A28057">
            <v>10029189</v>
          </cell>
          <cell r="B28057" t="str">
            <v>SUPREMA Driver Kit,Rail Type S</v>
          </cell>
          <cell r="C28057" t="str">
            <v xml:space="preserve"> </v>
          </cell>
        </row>
        <row r="28058">
          <cell r="A28058">
            <v>10029185</v>
          </cell>
          <cell r="B28058" t="str">
            <v>SUPREMA Input Kit,Backplane</v>
          </cell>
          <cell r="C28058" t="str">
            <v xml:space="preserve"> </v>
          </cell>
        </row>
        <row r="28059">
          <cell r="A28059">
            <v>10029183</v>
          </cell>
          <cell r="B28059" t="str">
            <v>SUPREMA Input Kit,Rail Type S</v>
          </cell>
          <cell r="C28059" t="str">
            <v xml:space="preserve"> </v>
          </cell>
        </row>
        <row r="28060">
          <cell r="A28060">
            <v>10029182</v>
          </cell>
          <cell r="B28060" t="str">
            <v>SUPREMA Input Kit,Rail</v>
          </cell>
          <cell r="C28060" t="str">
            <v xml:space="preserve"> </v>
          </cell>
        </row>
        <row r="28061">
          <cell r="A28061">
            <v>10029181</v>
          </cell>
          <cell r="B28061" t="str">
            <v>## SUPREMA Base  Input Kit,Rail Type S</v>
          </cell>
          <cell r="C28061" t="str">
            <v xml:space="preserve"> </v>
          </cell>
        </row>
        <row r="28062">
          <cell r="A28062">
            <v>10029169</v>
          </cell>
          <cell r="B28062" t="str">
            <v>## SUPREMA Base  Kit 150W</v>
          </cell>
          <cell r="C28062" t="str">
            <v xml:space="preserve"> </v>
          </cell>
        </row>
        <row r="28063">
          <cell r="A28063">
            <v>10029168</v>
          </cell>
          <cell r="B28063" t="str">
            <v>## SUPREMA Base Kit</v>
          </cell>
          <cell r="C28063" t="str">
            <v xml:space="preserve"> </v>
          </cell>
        </row>
        <row r="28064">
          <cell r="A28064">
            <v>10029124</v>
          </cell>
          <cell r="B28064" t="str">
            <v>SUPREMA FRC-40 Flat Ribbon Cable Type S</v>
          </cell>
          <cell r="C28064" t="str">
            <v xml:space="preserve"> </v>
          </cell>
        </row>
        <row r="28065">
          <cell r="A28065">
            <v>10028904</v>
          </cell>
          <cell r="B28065" t="str">
            <v>COVER:ENVIRO,SENSOR,ULTIMA X SERIES</v>
          </cell>
          <cell r="C28065" t="str">
            <v xml:space="preserve"> </v>
          </cell>
        </row>
        <row r="28066">
          <cell r="A28066">
            <v>10028694</v>
          </cell>
          <cell r="B28066" t="str">
            <v>Alarm strobe light,230VAC,red,IP65</v>
          </cell>
          <cell r="C28066" t="str">
            <v xml:space="preserve"> </v>
          </cell>
        </row>
        <row r="28067">
          <cell r="A28067">
            <v>10028690</v>
          </cell>
          <cell r="B28067" t="str">
            <v>Closing</v>
          </cell>
          <cell r="C28067" t="str">
            <v xml:space="preserve"> </v>
          </cell>
        </row>
        <row r="28068">
          <cell r="A28068">
            <v>10028688</v>
          </cell>
          <cell r="B28068" t="str">
            <v>Regulator</v>
          </cell>
          <cell r="C28068" t="str">
            <v xml:space="preserve"> </v>
          </cell>
        </row>
        <row r="28069">
          <cell r="A28069">
            <v>10028687</v>
          </cell>
          <cell r="B28069" t="str">
            <v>F25 Filtering Element</v>
          </cell>
          <cell r="C28069" t="str">
            <v xml:space="preserve"> </v>
          </cell>
        </row>
        <row r="28070">
          <cell r="A28070">
            <v>10028686</v>
          </cell>
          <cell r="B28070" t="str">
            <v>S2 Filtering Element</v>
          </cell>
          <cell r="C28070" t="str">
            <v xml:space="preserve"> </v>
          </cell>
        </row>
        <row r="28071">
          <cell r="A28071">
            <v>10028685</v>
          </cell>
          <cell r="B28071" t="str">
            <v>AGF-PV30-F25</v>
          </cell>
          <cell r="C28071" t="str">
            <v xml:space="preserve"> </v>
          </cell>
        </row>
        <row r="28072">
          <cell r="A28072">
            <v>10028684</v>
          </cell>
          <cell r="B28072" t="str">
            <v>AGF-PV30-S2</v>
          </cell>
          <cell r="C28072" t="str">
            <v xml:space="preserve"> </v>
          </cell>
        </row>
        <row r="28073">
          <cell r="A28073">
            <v>10028683</v>
          </cell>
          <cell r="B28073" t="str">
            <v>junction box EEx e Typ 8118/113-303</v>
          </cell>
          <cell r="C28073" t="str">
            <v xml:space="preserve"> </v>
          </cell>
        </row>
        <row r="28074">
          <cell r="A28074">
            <v>10028477</v>
          </cell>
          <cell r="B28074" t="str">
            <v>Calibration Kit, A-CAL, Configured</v>
          </cell>
          <cell r="C28074" t="str">
            <v xml:space="preserve"> </v>
          </cell>
        </row>
        <row r="28075">
          <cell r="A28075">
            <v>10028080</v>
          </cell>
          <cell r="B28075" t="str">
            <v>GAS, 58L, 2PPM CHLORINE, N2 BAL.</v>
          </cell>
          <cell r="C28075" t="str">
            <v xml:space="preserve"> </v>
          </cell>
        </row>
        <row r="28076">
          <cell r="A28076">
            <v>10028072</v>
          </cell>
          <cell r="B28076" t="str">
            <v>GAS, 58L, 10 PPM HCN IN NITROGEN</v>
          </cell>
          <cell r="C28076" t="str">
            <v xml:space="preserve"> </v>
          </cell>
        </row>
        <row r="28077">
          <cell r="A28077">
            <v>10028052</v>
          </cell>
          <cell r="B28077" t="str">
            <v>CYLINDER,100PPM CARBON MONOXIDE IN AIR</v>
          </cell>
          <cell r="C28077" t="str">
            <v xml:space="preserve"> </v>
          </cell>
        </row>
        <row r="28078">
          <cell r="A28078">
            <v>10028034</v>
          </cell>
          <cell r="B28078" t="str">
            <v>CYLINDER,0.6% PROPANE IN AIR</v>
          </cell>
          <cell r="C28078" t="str">
            <v xml:space="preserve"> </v>
          </cell>
        </row>
        <row r="28079">
          <cell r="A28079">
            <v>10028028</v>
          </cell>
          <cell r="B28079" t="str">
            <v>CYLINDER,20.8% OXYGEN IN NITROGEN</v>
          </cell>
          <cell r="C28079" t="str">
            <v xml:space="preserve"> </v>
          </cell>
        </row>
        <row r="28080">
          <cell r="A28080">
            <v>10028020</v>
          </cell>
          <cell r="B28080" t="str">
            <v>CYLINDER,60PPMCO,1.45%METH,15%O2,BAL.N2</v>
          </cell>
          <cell r="C28080" t="str">
            <v xml:space="preserve"> </v>
          </cell>
        </row>
        <row r="28081">
          <cell r="A28081">
            <v>10027938</v>
          </cell>
          <cell r="B28081" t="str">
            <v>CYLINDER, CARBON MONOXIDE IN AIR 300 PPM</v>
          </cell>
          <cell r="C28081" t="str">
            <v xml:space="preserve"> </v>
          </cell>
        </row>
        <row r="28082">
          <cell r="A28082">
            <v>10027520</v>
          </cell>
          <cell r="B28082" t="str">
            <v>KIT,DISPLAY WITH RIBBON CABLE ASSEMBLY</v>
          </cell>
          <cell r="C28082" t="str">
            <v xml:space="preserve"> </v>
          </cell>
        </row>
        <row r="28083">
          <cell r="A28083">
            <v>10027372</v>
          </cell>
          <cell r="B28083" t="str">
            <v>SUPREMA Set of screws 30xM3</v>
          </cell>
          <cell r="C28083" t="str">
            <v xml:space="preserve"> </v>
          </cell>
        </row>
        <row r="28084">
          <cell r="A28084">
            <v>10027001</v>
          </cell>
          <cell r="B28084" t="str">
            <v>Alarm flashing light,230VAC,red</v>
          </cell>
          <cell r="C28084" t="str">
            <v xml:space="preserve"> </v>
          </cell>
        </row>
        <row r="28085">
          <cell r="A28085">
            <v>10026772</v>
          </cell>
          <cell r="B28085" t="str">
            <v>SUPREMA MGT-40-TS Terminals (rail)</v>
          </cell>
          <cell r="C28085" t="str">
            <v xml:space="preserve"> </v>
          </cell>
        </row>
        <row r="28086">
          <cell r="A28086">
            <v>10026178</v>
          </cell>
          <cell r="B28086" t="str">
            <v>SUPREMA FRC-40 Flat Ribbon Cable</v>
          </cell>
          <cell r="C28086" t="str">
            <v xml:space="preserve"> </v>
          </cell>
        </row>
        <row r="28087">
          <cell r="A28087">
            <v>10026024</v>
          </cell>
          <cell r="B28087" t="str">
            <v>Alarm flashing lamp 24 VDC, yellow</v>
          </cell>
          <cell r="C28087" t="str">
            <v xml:space="preserve"> </v>
          </cell>
        </row>
        <row r="28088">
          <cell r="A28088">
            <v>10025859</v>
          </cell>
          <cell r="B28088" t="str">
            <v>## PCBA VEC 50-NI CO, with cover</v>
          </cell>
          <cell r="C28088" t="str">
            <v xml:space="preserve"> </v>
          </cell>
        </row>
        <row r="28089">
          <cell r="A28089">
            <v>10024929</v>
          </cell>
          <cell r="B28089" t="str">
            <v>## DF-9...  CO 4000 ppm Sensor, Spare</v>
          </cell>
          <cell r="C28089" t="str">
            <v xml:space="preserve"> </v>
          </cell>
        </row>
        <row r="28090">
          <cell r="A28090">
            <v>10023832</v>
          </cell>
          <cell r="B28090" t="str">
            <v>KIT:REPLACEMENT,IR-SOURCE,MSA</v>
          </cell>
          <cell r="C28090" t="str">
            <v xml:space="preserve"> </v>
          </cell>
        </row>
        <row r="28091">
          <cell r="A28091">
            <v>10022311</v>
          </cell>
          <cell r="B28091" t="str">
            <v>SUPREMA MAT-TS Analog Terminals (rail)</v>
          </cell>
          <cell r="C28091" t="str">
            <v xml:space="preserve"> </v>
          </cell>
        </row>
        <row r="28092">
          <cell r="A28092">
            <v>10022152</v>
          </cell>
          <cell r="B28092" t="str">
            <v>SUPREMA MAR 10 Analog Redundant</v>
          </cell>
          <cell r="C28092" t="str">
            <v xml:space="preserve"> </v>
          </cell>
        </row>
        <row r="28093">
          <cell r="A28093">
            <v>10021430</v>
          </cell>
          <cell r="B28093" t="str">
            <v>SUPREMA MRO-16-TS Relay Output (rail)</v>
          </cell>
          <cell r="C28093" t="str">
            <v xml:space="preserve"> </v>
          </cell>
        </row>
        <row r="28094">
          <cell r="A28094">
            <v>10020030</v>
          </cell>
          <cell r="B28094" t="str">
            <v>CAP:CALIBRATION,SENSORGARD,ULTIMA SENSO</v>
          </cell>
          <cell r="C28094" t="str">
            <v xml:space="preserve"> </v>
          </cell>
        </row>
        <row r="28095">
          <cell r="A28095">
            <v>10019727</v>
          </cell>
          <cell r="B28095" t="str">
            <v>SENSOR AND LABEL ASSEMBLY</v>
          </cell>
          <cell r="C28095" t="str">
            <v xml:space="preserve"> </v>
          </cell>
        </row>
        <row r="28096">
          <cell r="A28096">
            <v>10019468</v>
          </cell>
          <cell r="B28096" t="str">
            <v>SUPREMA MUT Universal Terminal</v>
          </cell>
          <cell r="C28096" t="str">
            <v xml:space="preserve"> </v>
          </cell>
        </row>
        <row r="28097">
          <cell r="A28097">
            <v>10019355</v>
          </cell>
          <cell r="B28097" t="str">
            <v>## EChem Sensor F2/1ppm</v>
          </cell>
          <cell r="C28097" t="str">
            <v xml:space="preserve"> </v>
          </cell>
        </row>
        <row r="28098">
          <cell r="A28098">
            <v>10018946</v>
          </cell>
          <cell r="B28098" t="str">
            <v>## SUPREMA MRO-8 Relay Output</v>
          </cell>
          <cell r="C28098" t="str">
            <v xml:space="preserve"> </v>
          </cell>
        </row>
        <row r="28099">
          <cell r="A28099">
            <v>10018428</v>
          </cell>
          <cell r="B28099" t="str">
            <v>A-CAL-41-E-0 Calibration Kit 41</v>
          </cell>
          <cell r="C28099" t="str">
            <v xml:space="preserve"> </v>
          </cell>
        </row>
        <row r="28100">
          <cell r="A28100">
            <v>10017238</v>
          </cell>
          <cell r="B28100" t="str">
            <v>Hooter 24 VDC with sound funnel</v>
          </cell>
          <cell r="C28100" t="str">
            <v xml:space="preserve"> </v>
          </cell>
        </row>
        <row r="28101">
          <cell r="A28101">
            <v>10016098</v>
          </cell>
          <cell r="B28101" t="str">
            <v>SENSOR BODY ASSY:XP,ULTIMA IR</v>
          </cell>
          <cell r="C28101" t="str">
            <v xml:space="preserve"> </v>
          </cell>
        </row>
        <row r="28102">
          <cell r="A28102">
            <v>10015865</v>
          </cell>
          <cell r="B28102" t="str">
            <v>RELAY MODULE ASSY:RMT,THREE LVL,RT</v>
          </cell>
          <cell r="C28102" t="str">
            <v xml:space="preserve"> </v>
          </cell>
        </row>
        <row r="28103">
          <cell r="A28103">
            <v>10015791</v>
          </cell>
          <cell r="B28103" t="str">
            <v>Coupler,male,without valve,6mm,St.St.</v>
          </cell>
          <cell r="C28103" t="str">
            <v xml:space="preserve"> </v>
          </cell>
        </row>
        <row r="28104">
          <cell r="A28104">
            <v>10015759</v>
          </cell>
          <cell r="B28104" t="str">
            <v>SUPREMA MAT Analog Terminals</v>
          </cell>
          <cell r="C28104" t="str">
            <v xml:space="preserve"> </v>
          </cell>
        </row>
        <row r="28105">
          <cell r="A28105">
            <v>10015480</v>
          </cell>
          <cell r="B28105" t="str">
            <v>MODULE,LONPOINT ANALOG INPUT</v>
          </cell>
          <cell r="C28105" t="str">
            <v xml:space="preserve"> </v>
          </cell>
        </row>
        <row r="28106">
          <cell r="A28106">
            <v>10014894</v>
          </cell>
          <cell r="B28106" t="str">
            <v>CYLINDER,1000 PPM PENTANE IN AIR</v>
          </cell>
          <cell r="C28106" t="str">
            <v xml:space="preserve"> </v>
          </cell>
        </row>
        <row r="28107">
          <cell r="A28107">
            <v>10013862</v>
          </cell>
          <cell r="B28107" t="str">
            <v>## Spare part EC-sensor ETO/0-20ppm</v>
          </cell>
          <cell r="C28107" t="str">
            <v xml:space="preserve"> </v>
          </cell>
        </row>
        <row r="28108">
          <cell r="A28108">
            <v>10013351</v>
          </cell>
          <cell r="B28108" t="str">
            <v>GASALARM Warning light</v>
          </cell>
          <cell r="C28108" t="str">
            <v xml:space="preserve"> </v>
          </cell>
        </row>
        <row r="28109">
          <cell r="A28109">
            <v>10012182</v>
          </cell>
          <cell r="B28109" t="str">
            <v>## Flow meter 10-100l/h, housing brass</v>
          </cell>
          <cell r="C28109" t="str">
            <v xml:space="preserve"> </v>
          </cell>
        </row>
        <row r="28110">
          <cell r="A28110">
            <v>10011646</v>
          </cell>
          <cell r="B28110" t="str">
            <v>EX-TRANS S Spare housing</v>
          </cell>
          <cell r="C28110" t="str">
            <v xml:space="preserve"> </v>
          </cell>
        </row>
        <row r="28111">
          <cell r="A28111">
            <v>10009045</v>
          </cell>
          <cell r="B28111" t="str">
            <v>CYLINDER RP 0.1% PROPANE IN AIR</v>
          </cell>
          <cell r="C28111" t="str">
            <v xml:space="preserve"> </v>
          </cell>
        </row>
        <row r="28112">
          <cell r="A28112">
            <v>10004905</v>
          </cell>
          <cell r="B28112" t="str">
            <v>CHOPPER:OPTICAL,TWO BLADED,PHOTO IR</v>
          </cell>
          <cell r="C28112" t="str">
            <v xml:space="preserve"> </v>
          </cell>
        </row>
        <row r="28113">
          <cell r="A28113">
            <v>10004022</v>
          </cell>
          <cell r="B28113" t="str">
            <v>CONTROLLER:ULTIMA,EUROPEAN</v>
          </cell>
          <cell r="C28113" t="str">
            <v xml:space="preserve"> </v>
          </cell>
        </row>
        <row r="28114">
          <cell r="A28114">
            <v>10002942</v>
          </cell>
          <cell r="B28114" t="str">
            <v>MANIFOLD ASSEMBLY,16 VALVE,EPDM</v>
          </cell>
          <cell r="C28114" t="str">
            <v xml:space="preserve"> </v>
          </cell>
        </row>
        <row r="28115">
          <cell r="A28115">
            <v>10002940</v>
          </cell>
          <cell r="B28115" t="str">
            <v>MANIFOLD ASSEMBLY,8 VALVE,EPDM</v>
          </cell>
          <cell r="C28115" t="str">
            <v xml:space="preserve"> </v>
          </cell>
        </row>
        <row r="28116">
          <cell r="A28116">
            <v>815429</v>
          </cell>
          <cell r="B28116" t="str">
            <v>FLOW BLOCK ASSY,SAMPLING MODULE,XP</v>
          </cell>
          <cell r="C28116" t="str">
            <v xml:space="preserve"> </v>
          </cell>
        </row>
        <row r="28117">
          <cell r="A28117">
            <v>815428</v>
          </cell>
          <cell r="B28117" t="str">
            <v>FLOW BLOCK ASSY,SAMPLING MODULE,COMBUST</v>
          </cell>
          <cell r="C28117" t="str">
            <v xml:space="preserve"> </v>
          </cell>
        </row>
        <row r="28118">
          <cell r="A28118">
            <v>815426</v>
          </cell>
          <cell r="B28118" t="str">
            <v>FLOW BLOCK ASSY,SAMPLING MODULE,E-CHEM</v>
          </cell>
          <cell r="C28118" t="str">
            <v xml:space="preserve"> </v>
          </cell>
        </row>
        <row r="28119">
          <cell r="A28119">
            <v>815405</v>
          </cell>
          <cell r="B28119" t="str">
            <v>SAMPLING MODULE ASSY:DC PUMPED,GP,ULTIMA</v>
          </cell>
          <cell r="C28119" t="str">
            <v xml:space="preserve"> </v>
          </cell>
        </row>
        <row r="28120">
          <cell r="A28120">
            <v>815395</v>
          </cell>
          <cell r="B28120" t="str">
            <v>PUMP DRIVE, ULTIMA,SAMPLING MODULE</v>
          </cell>
          <cell r="C28120" t="str">
            <v xml:space="preserve"> </v>
          </cell>
        </row>
        <row r="28121">
          <cell r="A28121">
            <v>815277</v>
          </cell>
          <cell r="B28121" t="str">
            <v>PCBA,ULTIMA SAMPLING MODULE</v>
          </cell>
          <cell r="C28121" t="str">
            <v xml:space="preserve"> </v>
          </cell>
        </row>
        <row r="28122">
          <cell r="A28122">
            <v>813774</v>
          </cell>
          <cell r="B28122" t="str">
            <v>CAP, ZERO, ULTIMA SENSOR</v>
          </cell>
          <cell r="C28122" t="str">
            <v xml:space="preserve"> </v>
          </cell>
        </row>
        <row r="28123">
          <cell r="A28123">
            <v>813723</v>
          </cell>
          <cell r="B28123" t="str">
            <v>SENSOR KIT, ULTIMA, TOXGARD II, OXYGEN</v>
          </cell>
          <cell r="C28123" t="str">
            <v xml:space="preserve"> </v>
          </cell>
        </row>
        <row r="28124">
          <cell r="A28124">
            <v>813628</v>
          </cell>
          <cell r="B28124" t="str">
            <v>TUBE ASSY,CALIBRATION GAS</v>
          </cell>
          <cell r="C28124" t="str">
            <v xml:space="preserve"> </v>
          </cell>
        </row>
        <row r="28125">
          <cell r="A28125">
            <v>813624</v>
          </cell>
          <cell r="B28125" t="str">
            <v>SENSOR KIT, ULTIMA, TOXGARD, COMBUSTIBL</v>
          </cell>
          <cell r="C28125" t="str">
            <v xml:space="preserve"> </v>
          </cell>
        </row>
        <row r="28126">
          <cell r="A28126">
            <v>813620</v>
          </cell>
          <cell r="B28126" t="str">
            <v>SENSOR KIT, ULTIMA, TOXGARD, 10 PPM NO2</v>
          </cell>
          <cell r="C28126" t="str">
            <v xml:space="preserve"> </v>
          </cell>
        </row>
        <row r="28127">
          <cell r="A28127">
            <v>813619</v>
          </cell>
          <cell r="B28127" t="str">
            <v>KIT,SENSOR,REPLACEMENT,ULTIMA,NO</v>
          </cell>
          <cell r="C28127" t="str">
            <v xml:space="preserve"> </v>
          </cell>
        </row>
        <row r="28128">
          <cell r="A28128">
            <v>813616</v>
          </cell>
          <cell r="B28128" t="str">
            <v>SENSOR KIT, ULTIMA, TOXGARD II, H2S</v>
          </cell>
          <cell r="C28128" t="str">
            <v xml:space="preserve"> </v>
          </cell>
        </row>
        <row r="28129">
          <cell r="A28129">
            <v>813613</v>
          </cell>
          <cell r="B28129" t="str">
            <v>SENSOR KIT, ULTIMA, TOXGARD II, CO</v>
          </cell>
          <cell r="C28129" t="str">
            <v xml:space="preserve"> </v>
          </cell>
        </row>
        <row r="28130">
          <cell r="A28130">
            <v>813463</v>
          </cell>
          <cell r="B28130" t="str">
            <v>PUMP ASSY:PHOTO IR ANALYZER</v>
          </cell>
          <cell r="C28130" t="str">
            <v xml:space="preserve"> </v>
          </cell>
        </row>
        <row r="28131">
          <cell r="A28131">
            <v>813241</v>
          </cell>
          <cell r="B28131" t="str">
            <v>LABEL,W/KEYPAD,CHILLGARD</v>
          </cell>
          <cell r="C28131" t="str">
            <v xml:space="preserve"> </v>
          </cell>
        </row>
        <row r="28132">
          <cell r="A28132">
            <v>806951</v>
          </cell>
          <cell r="B28132" t="str">
            <v>CAP,SENSOR,COMBUSTIBLE</v>
          </cell>
          <cell r="C28132" t="str">
            <v xml:space="preserve"> </v>
          </cell>
        </row>
        <row r="28133">
          <cell r="A28133">
            <v>804915</v>
          </cell>
          <cell r="B28133" t="str">
            <v>PCBA:INTERFACE/ANALOG,ULTIMA SENSOR</v>
          </cell>
          <cell r="C28133" t="str">
            <v xml:space="preserve"> </v>
          </cell>
        </row>
        <row r="28134">
          <cell r="A28134">
            <v>803874</v>
          </cell>
          <cell r="B28134" t="str">
            <v>SCRUBBER, CAL GAS</v>
          </cell>
          <cell r="C28134" t="str">
            <v xml:space="preserve"> </v>
          </cell>
        </row>
        <row r="28135">
          <cell r="A28135">
            <v>803873</v>
          </cell>
          <cell r="B28135" t="str">
            <v>SCRUBBER, ZERO GAS</v>
          </cell>
          <cell r="C28135" t="str">
            <v xml:space="preserve"> </v>
          </cell>
        </row>
        <row r="28136">
          <cell r="A28136">
            <v>803500</v>
          </cell>
          <cell r="B28136" t="str">
            <v>CYLINDER,100 PPM HFC-134A IN NITROGEN</v>
          </cell>
          <cell r="C28136" t="str">
            <v xml:space="preserve"> </v>
          </cell>
        </row>
        <row r="28137">
          <cell r="A28137">
            <v>803497</v>
          </cell>
          <cell r="B28137" t="str">
            <v>KIT,CALIB MOD RP, 1.5 L/M</v>
          </cell>
          <cell r="C28137" t="str">
            <v xml:space="preserve"> </v>
          </cell>
        </row>
        <row r="28138">
          <cell r="A28138">
            <v>801043</v>
          </cell>
          <cell r="B28138" t="str">
            <v>CYLINDER,3300 PPM CO2,2.5 METHANE IN N2</v>
          </cell>
          <cell r="C28138" t="str">
            <v xml:space="preserve"> </v>
          </cell>
        </row>
        <row r="28139">
          <cell r="A28139">
            <v>756190</v>
          </cell>
          <cell r="B28139" t="str">
            <v>INSTRUCTION MANUAL SAMPLING SYS REV.0</v>
          </cell>
          <cell r="C28139" t="str">
            <v xml:space="preserve"> </v>
          </cell>
        </row>
        <row r="28140">
          <cell r="A28140">
            <v>756164</v>
          </cell>
          <cell r="B28140" t="str">
            <v>INSTRUCTION MANUAL HF PUMP-11</v>
          </cell>
          <cell r="C28140" t="str">
            <v xml:space="preserve"> </v>
          </cell>
        </row>
        <row r="28141">
          <cell r="A28141">
            <v>755079</v>
          </cell>
          <cell r="B28141" t="str">
            <v>DISPOSABLE CYL. 34L 0,6% C5H12/AIR</v>
          </cell>
          <cell r="C28141" t="str">
            <v xml:space="preserve"> </v>
          </cell>
        </row>
        <row r="28142">
          <cell r="A28142">
            <v>754111</v>
          </cell>
          <cell r="B28142" t="str">
            <v>CABLE GLAND\EX\FGA2 3/4\11-25\ARMED</v>
          </cell>
          <cell r="C28142" t="str">
            <v xml:space="preserve"> </v>
          </cell>
        </row>
        <row r="28143">
          <cell r="A28143">
            <v>754106</v>
          </cell>
          <cell r="B28143" t="str">
            <v>CABLE GLAND\EX\FGA 3/4\9-12,11-14</v>
          </cell>
          <cell r="C28143" t="str">
            <v xml:space="preserve"> </v>
          </cell>
        </row>
        <row r="28144">
          <cell r="A28144">
            <v>754087</v>
          </cell>
          <cell r="B28144" t="str">
            <v>EX-ENC. 9010/20 SUPPORT FRAME</v>
          </cell>
          <cell r="C28144" t="str">
            <v xml:space="preserve"> </v>
          </cell>
        </row>
        <row r="28145">
          <cell r="A28145">
            <v>754073</v>
          </cell>
          <cell r="B28145" t="str">
            <v>FIXING TUBE FOR RACK 4\EX ENCLOSURE</v>
          </cell>
          <cell r="C28145" t="str">
            <v xml:space="preserve"> </v>
          </cell>
        </row>
        <row r="28146">
          <cell r="A28146">
            <v>753102</v>
          </cell>
          <cell r="B28146" t="str">
            <v>EX ENCLOSURE SL26\2 ENTRIES-90°\-20+60</v>
          </cell>
          <cell r="C28146" t="str">
            <v xml:space="preserve"> </v>
          </cell>
        </row>
        <row r="28147">
          <cell r="A28147">
            <v>753100</v>
          </cell>
          <cell r="B28147" t="str">
            <v>EX ENCLOSURE GUB W00\WINDOW</v>
          </cell>
          <cell r="C28147" t="str">
            <v xml:space="preserve"> </v>
          </cell>
        </row>
        <row r="28148">
          <cell r="A28148">
            <v>753079</v>
          </cell>
          <cell r="B28148" t="str">
            <v>EX ENCLOSURE SL26\2 ENTRIES-90°\ -20+40</v>
          </cell>
          <cell r="C28148" t="str">
            <v xml:space="preserve"> </v>
          </cell>
        </row>
        <row r="28149">
          <cell r="A28149">
            <v>753063</v>
          </cell>
          <cell r="B28149" t="str">
            <v>REDUCTION 3/4''M-1/2''F</v>
          </cell>
          <cell r="C28149" t="str">
            <v xml:space="preserve"> </v>
          </cell>
        </row>
        <row r="28150">
          <cell r="A28150">
            <v>753019</v>
          </cell>
          <cell r="B28150" t="str">
            <v>CABLE GLAND\EX\PNA-M25\6-17</v>
          </cell>
          <cell r="C28150" t="str">
            <v xml:space="preserve"> </v>
          </cell>
        </row>
        <row r="28151">
          <cell r="A28151">
            <v>753008</v>
          </cell>
          <cell r="B28151" t="str">
            <v>CABLE GLAND\EX\PNA-1/2\6-17</v>
          </cell>
          <cell r="C28151" t="str">
            <v xml:space="preserve"> </v>
          </cell>
        </row>
        <row r="28152">
          <cell r="A28152">
            <v>751164</v>
          </cell>
          <cell r="B28152" t="str">
            <v>SCREW 2,5X6 SS\FOR RACK</v>
          </cell>
          <cell r="C28152" t="str">
            <v xml:space="preserve"> </v>
          </cell>
        </row>
        <row r="28153">
          <cell r="A28153">
            <v>751053</v>
          </cell>
          <cell r="B28153" t="str">
            <v>U-BOLT 2 CONNECTOR</v>
          </cell>
          <cell r="C28153" t="str">
            <v xml:space="preserve"> </v>
          </cell>
        </row>
        <row r="28154">
          <cell r="A28154">
            <v>750051</v>
          </cell>
          <cell r="B28154" t="str">
            <v>GASKET FOR PRESSURE REDUCER</v>
          </cell>
          <cell r="C28154" t="str">
            <v xml:space="preserve"> </v>
          </cell>
        </row>
        <row r="28155">
          <cell r="A28155">
            <v>750009</v>
          </cell>
          <cell r="B28155" t="str">
            <v>O-RING OR-2025</v>
          </cell>
          <cell r="C28155" t="str">
            <v xml:space="preserve"> </v>
          </cell>
        </row>
        <row r="28156">
          <cell r="A28156">
            <v>749061</v>
          </cell>
          <cell r="B28156" t="str">
            <v>TUBE 4X6 TEFLON</v>
          </cell>
          <cell r="C28156" t="str">
            <v xml:space="preserve"> </v>
          </cell>
        </row>
        <row r="28157">
          <cell r="A28157">
            <v>748032</v>
          </cell>
          <cell r="B28157" t="str">
            <v>CORE 3-4MM 12MM AISI 316</v>
          </cell>
          <cell r="C28157" t="str">
            <v xml:space="preserve"> </v>
          </cell>
        </row>
        <row r="28158">
          <cell r="A28158">
            <v>748019</v>
          </cell>
          <cell r="B28158" t="str">
            <v>REDUCTION 1/4NPT-M-1/8GAS-F</v>
          </cell>
          <cell r="C28158" t="str">
            <v xml:space="preserve"> </v>
          </cell>
        </row>
        <row r="28159">
          <cell r="A28159">
            <v>748009</v>
          </cell>
          <cell r="B28159" t="str">
            <v>ELBOW CONNECT\1/4NPT-6\SS</v>
          </cell>
          <cell r="C28159" t="str">
            <v xml:space="preserve"> </v>
          </cell>
        </row>
        <row r="28160">
          <cell r="A28160">
            <v>748007</v>
          </cell>
          <cell r="B28160" t="str">
            <v>ELBOW CONNECT\1/8NPT-6\SS</v>
          </cell>
          <cell r="C28160" t="str">
            <v xml:space="preserve"> </v>
          </cell>
        </row>
        <row r="28161">
          <cell r="A28161">
            <v>748005</v>
          </cell>
          <cell r="B28161" t="str">
            <v>1/4 NPT 6 PIPE FITTING (ST ST)</v>
          </cell>
          <cell r="C28161" t="str">
            <v xml:space="preserve"> </v>
          </cell>
        </row>
        <row r="28162">
          <cell r="A28162">
            <v>748003</v>
          </cell>
          <cell r="B28162" t="str">
            <v>STRAIGHT CONN. 1/8NPT-6</v>
          </cell>
          <cell r="C28162" t="str">
            <v xml:space="preserve"> </v>
          </cell>
        </row>
        <row r="28163">
          <cell r="A28163">
            <v>748002</v>
          </cell>
          <cell r="B28163" t="str">
            <v>SS. BULKHEAD 8 MM</v>
          </cell>
          <cell r="C28163" t="str">
            <v xml:space="preserve"> </v>
          </cell>
        </row>
        <row r="28164">
          <cell r="A28164">
            <v>748001</v>
          </cell>
          <cell r="B28164" t="str">
            <v>SS. BULKHEAD 6 MM</v>
          </cell>
          <cell r="C28164" t="str">
            <v xml:space="preserve"> </v>
          </cell>
        </row>
        <row r="28165">
          <cell r="A28165">
            <v>746040</v>
          </cell>
          <cell r="B28165" t="str">
            <v>CONDENSATE CATCHPOT\SS</v>
          </cell>
          <cell r="C28165" t="str">
            <v xml:space="preserve"> </v>
          </cell>
        </row>
        <row r="28166">
          <cell r="A28166">
            <v>746029</v>
          </cell>
          <cell r="B28166" t="str">
            <v>CONDENSATE CATCHPOT\SS</v>
          </cell>
          <cell r="C28166" t="str">
            <v xml:space="preserve"> </v>
          </cell>
        </row>
        <row r="28167">
          <cell r="A28167">
            <v>742069</v>
          </cell>
          <cell r="B28167" t="str">
            <v>PRESSURE REDUCER KEY</v>
          </cell>
          <cell r="C28167" t="str">
            <v xml:space="preserve"> </v>
          </cell>
        </row>
        <row r="28168">
          <cell r="A28168">
            <v>742010</v>
          </cell>
          <cell r="B28168" t="str">
            <v>SAMPLING SYS. FOR LOW PRES.CYLINDER</v>
          </cell>
          <cell r="C28168" t="str">
            <v xml:space="preserve"> </v>
          </cell>
        </row>
        <row r="28169">
          <cell r="A28169">
            <v>740004</v>
          </cell>
          <cell r="B28169" t="str">
            <v>VALVE 3-WAY SS</v>
          </cell>
          <cell r="C28169" t="str">
            <v xml:space="preserve"> </v>
          </cell>
        </row>
        <row r="28170">
          <cell r="A28170">
            <v>740001</v>
          </cell>
          <cell r="B28170" t="str">
            <v>BRASS NEEDLE VALVE</v>
          </cell>
          <cell r="C28170" t="str">
            <v xml:space="preserve"> </v>
          </cell>
        </row>
        <row r="28171">
          <cell r="A28171">
            <v>739034</v>
          </cell>
          <cell r="B28171" t="str">
            <v>SINTERIZED FILTER D=24MM</v>
          </cell>
          <cell r="C28171" t="str">
            <v xml:space="preserve"> </v>
          </cell>
        </row>
        <row r="28172">
          <cell r="A28172">
            <v>739027</v>
          </cell>
          <cell r="B28172" t="str">
            <v>ST FILTER DISC CARTRIDGE D.30 MMS TYPE C</v>
          </cell>
          <cell r="C28172" t="str">
            <v xml:space="preserve"> </v>
          </cell>
        </row>
        <row r="28173">
          <cell r="A28173">
            <v>738039</v>
          </cell>
          <cell r="B28173" t="str">
            <v>BALSTON FILTER BQ-TOLUENE</v>
          </cell>
          <cell r="C28173" t="str">
            <v xml:space="preserve"> </v>
          </cell>
        </row>
        <row r="28174">
          <cell r="A28174">
            <v>738033</v>
          </cell>
          <cell r="B28174" t="str">
            <v>BALSTON FILTER DQ, 1 PKG = 10x</v>
          </cell>
          <cell r="C28174" t="str">
            <v xml:space="preserve"> </v>
          </cell>
        </row>
        <row r="28175">
          <cell r="A28175">
            <v>738031</v>
          </cell>
          <cell r="B28175" t="str">
            <v>CARTRIDGE FOR FILTER TYPE I</v>
          </cell>
          <cell r="C28175" t="str">
            <v xml:space="preserve"> </v>
          </cell>
        </row>
        <row r="28176">
          <cell r="A28176">
            <v>738029</v>
          </cell>
          <cell r="B28176" t="str">
            <v>COALESCER FILTER\SS</v>
          </cell>
          <cell r="C28176" t="str">
            <v xml:space="preserve"> </v>
          </cell>
        </row>
        <row r="28177">
          <cell r="A28177">
            <v>738028</v>
          </cell>
          <cell r="B28177" t="str">
            <v>COALESCER FILTER ALL.</v>
          </cell>
          <cell r="C28177" t="str">
            <v xml:space="preserve"> </v>
          </cell>
        </row>
        <row r="28178">
          <cell r="A28178">
            <v>738017</v>
          </cell>
          <cell r="B28178" t="str">
            <v>MINI FILTER</v>
          </cell>
          <cell r="C28178" t="str">
            <v xml:space="preserve"> </v>
          </cell>
        </row>
        <row r="28179">
          <cell r="A28179">
            <v>738016</v>
          </cell>
          <cell r="B28179" t="str">
            <v>IN-LINE BUC FILTER</v>
          </cell>
          <cell r="C28179" t="str">
            <v xml:space="preserve"> </v>
          </cell>
        </row>
        <row r="28180">
          <cell r="A28180">
            <v>738007</v>
          </cell>
          <cell r="B28180" t="str">
            <v>HIGH PRESSURE FILTER MODEL 120 S.S.</v>
          </cell>
          <cell r="C28180" t="str">
            <v xml:space="preserve"> </v>
          </cell>
        </row>
        <row r="28181">
          <cell r="A28181">
            <v>737043</v>
          </cell>
          <cell r="B28181" t="str">
            <v>REGULATOR FEM PKC\24VCC\OUT 1x4-20MA</v>
          </cell>
          <cell r="C28181" t="str">
            <v xml:space="preserve"> </v>
          </cell>
        </row>
        <row r="28182">
          <cell r="A28182">
            <v>737028</v>
          </cell>
          <cell r="B28182" t="str">
            <v>REGULATOR FEM PKC\230VAC\OUT 1x4-20MA</v>
          </cell>
          <cell r="C28182" t="str">
            <v xml:space="preserve"> </v>
          </cell>
        </row>
        <row r="28183">
          <cell r="A28183">
            <v>736311</v>
          </cell>
          <cell r="B28183" t="str">
            <v>PUMP HF-AD-ATEX, 230VAC\SS\LOW PRESS</v>
          </cell>
          <cell r="C28183" t="str">
            <v xml:space="preserve"> </v>
          </cell>
        </row>
        <row r="28184">
          <cell r="A28184">
            <v>736231</v>
          </cell>
          <cell r="B28184" t="str">
            <v>220V HT T4 ATEX TAMB.-20+60 MOTOR</v>
          </cell>
          <cell r="C28184" t="str">
            <v xml:space="preserve"> </v>
          </cell>
        </row>
        <row r="28185">
          <cell r="A28185">
            <v>736217</v>
          </cell>
          <cell r="B28185" t="str">
            <v>POMP WISA 123.008.100.1/220V</v>
          </cell>
          <cell r="C28185" t="str">
            <v xml:space="preserve"> </v>
          </cell>
        </row>
        <row r="28186">
          <cell r="A28186">
            <v>736214</v>
          </cell>
          <cell r="B28186" t="str">
            <v>CONNECTING ROD FOR PUMP LOW P</v>
          </cell>
          <cell r="C28186" t="str">
            <v xml:space="preserve"> </v>
          </cell>
        </row>
        <row r="28187">
          <cell r="A28187">
            <v>736213</v>
          </cell>
          <cell r="B28187" t="str">
            <v>## POMP AIR SHIELD\SS\LOW PRESS.</v>
          </cell>
          <cell r="C28187" t="str">
            <v xml:space="preserve"> </v>
          </cell>
        </row>
        <row r="28188">
          <cell r="A28188">
            <v>736208</v>
          </cell>
          <cell r="B28188" t="str">
            <v>MOTOR 3-PHASE\EX\63A\380</v>
          </cell>
          <cell r="C28188" t="str">
            <v xml:space="preserve"> </v>
          </cell>
        </row>
        <row r="28189">
          <cell r="A28189">
            <v>736204</v>
          </cell>
          <cell r="B28189" t="str">
            <v>MOTOR AIR SHIELD 110-230\IP-55</v>
          </cell>
          <cell r="C28189" t="str">
            <v xml:space="preserve"> </v>
          </cell>
        </row>
        <row r="28190">
          <cell r="A28190">
            <v>736111</v>
          </cell>
          <cell r="B28190" t="str">
            <v>## POMP AIR SHIELD\SS\HIGH PRESS.</v>
          </cell>
          <cell r="C28190" t="str">
            <v xml:space="preserve"> </v>
          </cell>
        </row>
        <row r="28191">
          <cell r="A28191">
            <v>736109</v>
          </cell>
          <cell r="B28191" t="str">
            <v>PUMPING SECTION ONLY-AISI 316</v>
          </cell>
          <cell r="C28191" t="str">
            <v xml:space="preserve"> </v>
          </cell>
        </row>
        <row r="28192">
          <cell r="A28192">
            <v>736108</v>
          </cell>
          <cell r="B28192" t="str">
            <v>TEFLON DIAPHRAGM FOR PUMP</v>
          </cell>
          <cell r="C28192" t="str">
            <v xml:space="preserve"> </v>
          </cell>
        </row>
        <row r="28193">
          <cell r="A28193">
            <v>736107</v>
          </cell>
          <cell r="B28193" t="str">
            <v>NEOPRENE DIAPHRAGM FOR PUMP</v>
          </cell>
          <cell r="C28193" t="str">
            <v xml:space="preserve"> </v>
          </cell>
        </row>
        <row r="28194">
          <cell r="A28194">
            <v>736106</v>
          </cell>
          <cell r="B28194" t="str">
            <v>VITON DIAPHRAGM FOR PUMP</v>
          </cell>
          <cell r="C28194" t="str">
            <v xml:space="preserve"> </v>
          </cell>
        </row>
        <row r="28195">
          <cell r="A28195">
            <v>736032</v>
          </cell>
          <cell r="B28195" t="str">
            <v>METAL PLATE\SS FORPUMP MEMBRANES</v>
          </cell>
          <cell r="C28195" t="str">
            <v xml:space="preserve"> </v>
          </cell>
        </row>
        <row r="28196">
          <cell r="A28196">
            <v>732134</v>
          </cell>
          <cell r="B28196" t="str">
            <v>FLOW ALARM RELAY 24V I.S.\2CH</v>
          </cell>
          <cell r="C28196" t="str">
            <v xml:space="preserve"> </v>
          </cell>
        </row>
        <row r="28197">
          <cell r="A28197">
            <v>732133</v>
          </cell>
          <cell r="B28197" t="str">
            <v>FLOW ALARM RELAY 230V I.S.\2CH</v>
          </cell>
          <cell r="C28197" t="str">
            <v xml:space="preserve"> </v>
          </cell>
        </row>
        <row r="28198">
          <cell r="A28198">
            <v>732130</v>
          </cell>
          <cell r="B28198" t="str">
            <v>FLOW ALARM RELAY 230V I.S.</v>
          </cell>
          <cell r="C28198" t="str">
            <v xml:space="preserve"> </v>
          </cell>
        </row>
        <row r="28199">
          <cell r="A28199">
            <v>732127</v>
          </cell>
          <cell r="B28199" t="str">
            <v>REGULATOR MS SERIES</v>
          </cell>
          <cell r="C28199" t="str">
            <v xml:space="preserve"> </v>
          </cell>
        </row>
        <row r="28200">
          <cell r="A28200">
            <v>732121</v>
          </cell>
          <cell r="B28200" t="str">
            <v>ELECTROPNEUMATIC CONVERTER</v>
          </cell>
          <cell r="C28200" t="str">
            <v xml:space="preserve"> </v>
          </cell>
        </row>
        <row r="28201">
          <cell r="A28201">
            <v>727013</v>
          </cell>
          <cell r="B28201" t="str">
            <v>RED LED 3MM</v>
          </cell>
          <cell r="C28201" t="str">
            <v xml:space="preserve"> </v>
          </cell>
        </row>
        <row r="28202">
          <cell r="A28202">
            <v>723028</v>
          </cell>
          <cell r="B28202" t="str">
            <v>RELAY 230VAC\2-SPDT\FINDER</v>
          </cell>
          <cell r="C28202" t="str">
            <v xml:space="preserve"> </v>
          </cell>
        </row>
        <row r="28203">
          <cell r="A28203">
            <v>723027</v>
          </cell>
          <cell r="B28203" t="str">
            <v>2 CONTACT FINDER RELAY SUPPORT</v>
          </cell>
          <cell r="C28203" t="str">
            <v xml:space="preserve"> </v>
          </cell>
        </row>
        <row r="28204">
          <cell r="A28204">
            <v>723026</v>
          </cell>
          <cell r="B28204" t="str">
            <v>RELAY 115VAC\2-SPDT\FINDER</v>
          </cell>
          <cell r="C28204" t="str">
            <v xml:space="preserve"> </v>
          </cell>
        </row>
        <row r="28205">
          <cell r="A28205">
            <v>720216</v>
          </cell>
          <cell r="B28205" t="str">
            <v>CIRCUIT BREAKER 16A S202M-K16</v>
          </cell>
          <cell r="C28205" t="str">
            <v xml:space="preserve"> </v>
          </cell>
        </row>
        <row r="28206">
          <cell r="A28206">
            <v>720210</v>
          </cell>
          <cell r="B28206" t="str">
            <v>CIRCUIT BREAKER 10A S202M-K10</v>
          </cell>
          <cell r="C28206" t="str">
            <v xml:space="preserve"> </v>
          </cell>
        </row>
        <row r="28207">
          <cell r="A28207">
            <v>720201</v>
          </cell>
          <cell r="B28207" t="str">
            <v>CIRCUIT BREAKER 1A S202M-K1</v>
          </cell>
          <cell r="C28207" t="str">
            <v xml:space="preserve"> </v>
          </cell>
        </row>
        <row r="28208">
          <cell r="A28208">
            <v>720117</v>
          </cell>
          <cell r="B28208" t="str">
            <v>PUSH BUTTON 1 POLE</v>
          </cell>
          <cell r="C28208" t="str">
            <v xml:space="preserve"> </v>
          </cell>
        </row>
        <row r="28209">
          <cell r="A28209">
            <v>718136</v>
          </cell>
          <cell r="B28209" t="str">
            <v>RED FLASH LAMP 24-240VAC\IP65\OVOLUX</v>
          </cell>
          <cell r="C28209" t="str">
            <v xml:space="preserve"> </v>
          </cell>
        </row>
        <row r="28210">
          <cell r="A28210">
            <v>718070</v>
          </cell>
          <cell r="B28210" t="str">
            <v>HORN &amp; FLASH 220 V IP53</v>
          </cell>
          <cell r="C28210" t="str">
            <v xml:space="preserve"> </v>
          </cell>
        </row>
        <row r="28211">
          <cell r="A28211">
            <v>718065</v>
          </cell>
          <cell r="B28211" t="str">
            <v>RED FLASH LAMP 24-48VCC\MINIFLASH</v>
          </cell>
          <cell r="C28211" t="str">
            <v xml:space="preserve"> </v>
          </cell>
        </row>
        <row r="28212">
          <cell r="A28212">
            <v>718063</v>
          </cell>
          <cell r="B28212" t="str">
            <v>220VAC MINIFLASH BULB LAMP</v>
          </cell>
          <cell r="C28212" t="str">
            <v xml:space="preserve"> </v>
          </cell>
        </row>
        <row r="28213">
          <cell r="A28213">
            <v>718022</v>
          </cell>
          <cell r="B28213" t="str">
            <v>BULB LAMP\220VAC</v>
          </cell>
          <cell r="C28213" t="str">
            <v xml:space="preserve"> </v>
          </cell>
        </row>
        <row r="28214">
          <cell r="A28214">
            <v>718020</v>
          </cell>
          <cell r="B28214" t="str">
            <v>BULB 24 FOR FLASHING LAMP</v>
          </cell>
          <cell r="C28214" t="str">
            <v xml:space="preserve"> </v>
          </cell>
        </row>
        <row r="28215">
          <cell r="A28215">
            <v>711561</v>
          </cell>
          <cell r="B28215" t="str">
            <v>FILTER ASSEMBLY, END OF LINE</v>
          </cell>
          <cell r="C28215" t="str">
            <v xml:space="preserve"> </v>
          </cell>
        </row>
        <row r="28216">
          <cell r="A28216">
            <v>711504</v>
          </cell>
          <cell r="B28216" t="str">
            <v>CHILLGARD ASSEMBLY,TUBING, 1 POINT</v>
          </cell>
          <cell r="C28216" t="str">
            <v xml:space="preserve"> </v>
          </cell>
        </row>
        <row r="28217">
          <cell r="A28217">
            <v>711479</v>
          </cell>
          <cell r="B28217" t="str">
            <v>PUMP ASSEMBLY,CHILLGARD RT &amp; CHEMGARD</v>
          </cell>
          <cell r="C28217" t="str">
            <v xml:space="preserve"> </v>
          </cell>
        </row>
        <row r="28218">
          <cell r="A28218">
            <v>711470</v>
          </cell>
          <cell r="B28218" t="str">
            <v>BODY ASSEMBLY,HCN SENSOR</v>
          </cell>
          <cell r="C28218" t="str">
            <v xml:space="preserve"> </v>
          </cell>
        </row>
        <row r="28219">
          <cell r="A28219">
            <v>711371</v>
          </cell>
          <cell r="B28219" t="str">
            <v>VALVE, CHILLGARD, EQUALIZATION, NEOPRENE</v>
          </cell>
          <cell r="C28219" t="str">
            <v xml:space="preserve"> </v>
          </cell>
        </row>
        <row r="28220">
          <cell r="A28220">
            <v>711322</v>
          </cell>
          <cell r="B28220" t="str">
            <v>MANIFOLD ASSEMBLY,16 VALVE,NEOPRENE</v>
          </cell>
          <cell r="C28220" t="str">
            <v xml:space="preserve"> </v>
          </cell>
        </row>
        <row r="28221">
          <cell r="A28221">
            <v>711321</v>
          </cell>
          <cell r="B28221" t="str">
            <v>MANIFOLD ASSEMBLY,8 VALVE,NEOPRENE</v>
          </cell>
          <cell r="C28221" t="str">
            <v xml:space="preserve"> </v>
          </cell>
        </row>
        <row r="28222">
          <cell r="A28222">
            <v>711280</v>
          </cell>
          <cell r="B28222" t="str">
            <v>SENSOR,PKGD,RSPNDR,CO</v>
          </cell>
          <cell r="C28222" t="str">
            <v xml:space="preserve"> </v>
          </cell>
        </row>
        <row r="28223">
          <cell r="A28223">
            <v>711112</v>
          </cell>
          <cell r="B28223" t="str">
            <v>TUBE ASSY,CAL.GAS1/4X3/16</v>
          </cell>
          <cell r="C28223" t="str">
            <v xml:space="preserve"> </v>
          </cell>
        </row>
        <row r="28224">
          <cell r="A28224">
            <v>711054</v>
          </cell>
          <cell r="B28224" t="str">
            <v>CYLINDER,0.1% PROPANE IN AIR</v>
          </cell>
          <cell r="C28224" t="str">
            <v xml:space="preserve"> </v>
          </cell>
        </row>
        <row r="28225">
          <cell r="A28225">
            <v>711033</v>
          </cell>
          <cell r="B28225" t="str">
            <v>PCBA:DISPLAY,TOXGARD II</v>
          </cell>
          <cell r="C28225" t="str">
            <v xml:space="preserve"> </v>
          </cell>
        </row>
        <row r="28226">
          <cell r="A28226">
            <v>710882</v>
          </cell>
          <cell r="B28226" t="str">
            <v>CYLINDER, 60PPM CO IN AIR</v>
          </cell>
          <cell r="C28226" t="str">
            <v xml:space="preserve"> </v>
          </cell>
        </row>
        <row r="28227">
          <cell r="A28227">
            <v>710874</v>
          </cell>
          <cell r="B28227" t="str">
            <v>CYLINDER,990 PPM R-134A IN AIR</v>
          </cell>
          <cell r="C28227" t="str">
            <v xml:space="preserve"> </v>
          </cell>
        </row>
        <row r="28228">
          <cell r="A28228">
            <v>710346</v>
          </cell>
          <cell r="B28228" t="str">
            <v>SENSORGARD,COMBUSTIBLE,ULTIMA</v>
          </cell>
          <cell r="C28228" t="str">
            <v xml:space="preserve"> </v>
          </cell>
        </row>
        <row r="28229">
          <cell r="A28229">
            <v>710337</v>
          </cell>
          <cell r="B28229" t="str">
            <v>SENSOR ASSY:1-S W/PLUG</v>
          </cell>
          <cell r="C28229" t="str">
            <v xml:space="preserve"> </v>
          </cell>
        </row>
        <row r="28230">
          <cell r="A28230">
            <v>710225</v>
          </cell>
          <cell r="B28230" t="str">
            <v>SENSORGARD,OXYGEN,ULTIMA</v>
          </cell>
          <cell r="C28230" t="str">
            <v xml:space="preserve"> </v>
          </cell>
        </row>
        <row r="28231">
          <cell r="A28231">
            <v>710224</v>
          </cell>
          <cell r="B28231" t="str">
            <v>SENSORGARD,X-PROOF,ULTIMA</v>
          </cell>
          <cell r="C28231" t="str">
            <v xml:space="preserve"> </v>
          </cell>
        </row>
        <row r="28232">
          <cell r="A28232">
            <v>705536</v>
          </cell>
          <cell r="B28232" t="str">
            <v>HANDLE SET OF 2 FOR RACK</v>
          </cell>
          <cell r="C28232" t="str">
            <v xml:space="preserve"> </v>
          </cell>
        </row>
        <row r="28233">
          <cell r="A28233">
            <v>705471</v>
          </cell>
          <cell r="B28233" t="str">
            <v>EEXD  ATEX  IR PCB NO.4 C.U.</v>
          </cell>
          <cell r="C28233" t="str">
            <v xml:space="preserve"> </v>
          </cell>
        </row>
        <row r="28234">
          <cell r="A28234">
            <v>705179</v>
          </cell>
          <cell r="B28234" t="str">
            <v>TERMINAL FOR SENSING HEAD</v>
          </cell>
          <cell r="C28234" t="str">
            <v xml:space="preserve"> </v>
          </cell>
        </row>
        <row r="28235">
          <cell r="A28235">
            <v>705166</v>
          </cell>
          <cell r="B28235" t="str">
            <v>DUMMY BOARD 9010/9020 LCD</v>
          </cell>
          <cell r="C28235" t="str">
            <v xml:space="preserve"> </v>
          </cell>
        </row>
        <row r="28236">
          <cell r="A28236">
            <v>705109</v>
          </cell>
          <cell r="B28236" t="str">
            <v>PRESSURE SWITCH MOD. 9011-903</v>
          </cell>
          <cell r="C28236" t="str">
            <v xml:space="preserve"> </v>
          </cell>
        </row>
        <row r="28237">
          <cell r="A28237">
            <v>705108</v>
          </cell>
          <cell r="B28237" t="str">
            <v>PRESSURE SWITCH MOD. 9012-020</v>
          </cell>
          <cell r="C28237" t="str">
            <v xml:space="preserve"> </v>
          </cell>
        </row>
        <row r="28238">
          <cell r="A28238">
            <v>705008</v>
          </cell>
          <cell r="B28238" t="str">
            <v>TUBE PROBE Ø36x1,5</v>
          </cell>
          <cell r="C28238" t="str">
            <v xml:space="preserve"> </v>
          </cell>
        </row>
        <row r="28239">
          <cell r="A28239">
            <v>655834</v>
          </cell>
          <cell r="B28239" t="str">
            <v>FILTER:INLINE,NYLON HOUSING</v>
          </cell>
          <cell r="C28239" t="str">
            <v xml:space="preserve"> </v>
          </cell>
        </row>
        <row r="28240">
          <cell r="A28240">
            <v>655700</v>
          </cell>
          <cell r="B28240" t="str">
            <v>KIT,MOUNTING</v>
          </cell>
          <cell r="C28240" t="str">
            <v xml:space="preserve"> </v>
          </cell>
        </row>
        <row r="28241">
          <cell r="A28241">
            <v>655652</v>
          </cell>
          <cell r="B28241" t="str">
            <v>FILTER, DISPOSABLE, TEFLON BINDER</v>
          </cell>
          <cell r="C28241" t="str">
            <v xml:space="preserve"> </v>
          </cell>
        </row>
        <row r="28242">
          <cell r="A28242">
            <v>655623</v>
          </cell>
          <cell r="B28242" t="str">
            <v>PWR-SPLY:SW,85-264VAC,15VDC,47-63HZ,2.8A</v>
          </cell>
          <cell r="C28242" t="str">
            <v xml:space="preserve"> </v>
          </cell>
        </row>
        <row r="28243">
          <cell r="A28243">
            <v>655535</v>
          </cell>
          <cell r="B28243" t="str">
            <v>FITTING,FEMALE LUER</v>
          </cell>
          <cell r="C28243" t="str">
            <v xml:space="preserve"> </v>
          </cell>
        </row>
        <row r="28244">
          <cell r="A28244">
            <v>655533</v>
          </cell>
          <cell r="B28244" t="str">
            <v>FILTER, WATER BARRIER SYSTEM</v>
          </cell>
          <cell r="C28244" t="str">
            <v xml:space="preserve"> </v>
          </cell>
        </row>
        <row r="28245">
          <cell r="A28245">
            <v>655252</v>
          </cell>
          <cell r="B28245" t="str">
            <v>VALVE,SOLENOID,12V,2W,EPDM,85 MM LEAD</v>
          </cell>
          <cell r="C28245" t="str">
            <v xml:space="preserve"> </v>
          </cell>
        </row>
        <row r="28246">
          <cell r="A28246">
            <v>655251</v>
          </cell>
          <cell r="B28246" t="str">
            <v>VALVE,SOLENOID, 12V, 2W, 85 MM LEAD</v>
          </cell>
          <cell r="C28246" t="str">
            <v xml:space="preserve"> </v>
          </cell>
        </row>
        <row r="28247">
          <cell r="A28247">
            <v>655247</v>
          </cell>
          <cell r="B28247" t="str">
            <v>MOTOR ASSEMBLY</v>
          </cell>
          <cell r="C28247" t="str">
            <v xml:space="preserve"> </v>
          </cell>
        </row>
        <row r="28248">
          <cell r="A28248">
            <v>638396</v>
          </cell>
          <cell r="B28248" t="str">
            <v>FITTING,ORIFICE,#10-32</v>
          </cell>
          <cell r="C28248" t="str">
            <v xml:space="preserve"> </v>
          </cell>
        </row>
        <row r="28249">
          <cell r="A28249">
            <v>638288</v>
          </cell>
          <cell r="B28249" t="str">
            <v>FILTER,IN-LINE,43 MICRON</v>
          </cell>
          <cell r="C28249" t="str">
            <v xml:space="preserve"> </v>
          </cell>
        </row>
        <row r="28250">
          <cell r="A28250">
            <v>638126</v>
          </cell>
          <cell r="B28250" t="str">
            <v>VALVE,SOLENOID,PLASTIC</v>
          </cell>
          <cell r="C28250" t="str">
            <v xml:space="preserve"> </v>
          </cell>
        </row>
        <row r="28251">
          <cell r="A28251">
            <v>637921</v>
          </cell>
          <cell r="B28251" t="str">
            <v>FILTER/SEPARATOR:0.2 UM PTFE</v>
          </cell>
          <cell r="C28251" t="str">
            <v xml:space="preserve"> </v>
          </cell>
        </row>
        <row r="28252">
          <cell r="A28252">
            <v>637920</v>
          </cell>
          <cell r="B28252" t="str">
            <v>FILTER, END OF LINE, 2.0 MICRON</v>
          </cell>
          <cell r="C28252" t="str">
            <v xml:space="preserve"> </v>
          </cell>
        </row>
        <row r="28253">
          <cell r="A28253">
            <v>637824</v>
          </cell>
          <cell r="B28253" t="str">
            <v>SWITCH, ULTRA LOW PRESSURE</v>
          </cell>
          <cell r="C28253" t="str">
            <v xml:space="preserve"> </v>
          </cell>
        </row>
        <row r="28254">
          <cell r="A28254">
            <v>637394</v>
          </cell>
          <cell r="B28254" t="str">
            <v>POWER SUPPLY:SWITCHING,55 WATTS</v>
          </cell>
          <cell r="C28254" t="str">
            <v xml:space="preserve"> </v>
          </cell>
        </row>
        <row r="28255">
          <cell r="A28255">
            <v>492769</v>
          </cell>
          <cell r="B28255" t="str">
            <v>CALIBRATION KIT 1.5 4M RE</v>
          </cell>
          <cell r="C28255" t="str">
            <v xml:space="preserve"> </v>
          </cell>
        </row>
        <row r="28256">
          <cell r="A28256">
            <v>489593</v>
          </cell>
          <cell r="B28256" t="str">
            <v>SENSOR ASSY:6 PIN, DIFFUSION CHLORINE</v>
          </cell>
          <cell r="C28256" t="str">
            <v xml:space="preserve"> </v>
          </cell>
        </row>
        <row r="28257">
          <cell r="A28257">
            <v>483785</v>
          </cell>
          <cell r="B28257" t="str">
            <v>SENSOR, HYDROGEN SULFIDE</v>
          </cell>
          <cell r="C28257" t="str">
            <v xml:space="preserve"> </v>
          </cell>
        </row>
        <row r="28258">
          <cell r="A28258">
            <v>480550</v>
          </cell>
          <cell r="B28258" t="str">
            <v>SENSOR, NITROGEN DIOXIDE, 0-10 PPM</v>
          </cell>
          <cell r="C28258" t="str">
            <v xml:space="preserve"> </v>
          </cell>
        </row>
        <row r="28259">
          <cell r="A28259">
            <v>478358</v>
          </cell>
          <cell r="B28259" t="str">
            <v>CONTROL,FLOW,1.5 L/MIN,1000 PSI GAUGE</v>
          </cell>
          <cell r="C28259" t="str">
            <v xml:space="preserve"> </v>
          </cell>
        </row>
        <row r="28260">
          <cell r="A28260">
            <v>468074</v>
          </cell>
          <cell r="B28260" t="str">
            <v>P.C.B.A. CARBON MONOXIDE</v>
          </cell>
          <cell r="C28260" t="str">
            <v xml:space="preserve"> </v>
          </cell>
        </row>
        <row r="28261">
          <cell r="A28261">
            <v>466324</v>
          </cell>
          <cell r="B28261" t="str">
            <v>SENSOR, OXYGEN</v>
          </cell>
          <cell r="C28261" t="str">
            <v xml:space="preserve"> </v>
          </cell>
        </row>
        <row r="28262">
          <cell r="A28262">
            <v>95302</v>
          </cell>
          <cell r="B28262" t="str">
            <v>FILTER CARTRIDGE TYPE H</v>
          </cell>
          <cell r="C28262" t="str">
            <v xml:space="preserve"> </v>
          </cell>
        </row>
        <row r="28263">
          <cell r="A28263">
            <v>62815</v>
          </cell>
          <cell r="B28263" t="str">
            <v>UNION,ST.ST. 1/4 OD TUBE</v>
          </cell>
          <cell r="C28263" t="str">
            <v xml:space="preserve"> </v>
          </cell>
        </row>
        <row r="28264">
          <cell r="A28264" t="str">
            <v>D0745048</v>
          </cell>
          <cell r="B28264" t="str">
            <v>CHILLGARD RT Front panel with Keypad</v>
          </cell>
          <cell r="C28264" t="str">
            <v xml:space="preserve"> </v>
          </cell>
        </row>
        <row r="28265">
          <cell r="A28265" t="str">
            <v>D0745045</v>
          </cell>
          <cell r="B28265" t="str">
            <v>Union, St.St. (1/4"tube)</v>
          </cell>
          <cell r="C28265" t="str">
            <v xml:space="preserve"> </v>
          </cell>
        </row>
        <row r="28266">
          <cell r="A28266" t="str">
            <v>D0745044</v>
          </cell>
          <cell r="B28266" t="str">
            <v>End of line filter (Ammonia)</v>
          </cell>
          <cell r="C28266" t="str">
            <v xml:space="preserve"> </v>
          </cell>
        </row>
        <row r="28267">
          <cell r="A28267" t="str">
            <v>D0745040</v>
          </cell>
          <cell r="B28267" t="str">
            <v>Low flow switch</v>
          </cell>
          <cell r="C28267" t="str">
            <v xml:space="preserve"> </v>
          </cell>
        </row>
        <row r="28268">
          <cell r="A28268" t="str">
            <v>D0745039</v>
          </cell>
          <cell r="B28268" t="str">
            <v>CHILLGARD RT Solenoid valve</v>
          </cell>
          <cell r="C28268" t="str">
            <v xml:space="preserve"> </v>
          </cell>
        </row>
        <row r="28269">
          <cell r="A28269" t="str">
            <v>D0745038</v>
          </cell>
          <cell r="B28269" t="str">
            <v>CHILLGARD RT Pump assembly</v>
          </cell>
          <cell r="C28269" t="str">
            <v xml:space="preserve"> </v>
          </cell>
        </row>
        <row r="28270">
          <cell r="A28270" t="str">
            <v>D0745032</v>
          </cell>
          <cell r="B28270" t="str">
            <v>CHILLGARD RT Filter, In-line</v>
          </cell>
          <cell r="C28270" t="str">
            <v xml:space="preserve"> </v>
          </cell>
        </row>
        <row r="28271">
          <cell r="A28271" t="str">
            <v>D0745031</v>
          </cell>
          <cell r="B28271" t="str">
            <v>End of line filter</v>
          </cell>
          <cell r="C28271" t="str">
            <v xml:space="preserve"> </v>
          </cell>
        </row>
        <row r="28272">
          <cell r="A28272">
            <v>10190344</v>
          </cell>
          <cell r="B28272" t="str">
            <v>Maintenance Kit Assy, Trane, TruSense</v>
          </cell>
          <cell r="C28272" t="str">
            <v xml:space="preserve"> </v>
          </cell>
        </row>
        <row r="28273">
          <cell r="A28273">
            <v>10190173</v>
          </cell>
          <cell r="B28273" t="str">
            <v>16 POINT UPGRADE KIT,METRIC,CG 5000</v>
          </cell>
          <cell r="C28273" t="str">
            <v xml:space="preserve"> </v>
          </cell>
        </row>
        <row r="28274">
          <cell r="A28274">
            <v>10190172</v>
          </cell>
          <cell r="B28274" t="str">
            <v>8 POINT UPGRADE KIT,METRIC,CG 5000</v>
          </cell>
          <cell r="C28274" t="str">
            <v xml:space="preserve"> </v>
          </cell>
        </row>
        <row r="28275">
          <cell r="A28275">
            <v>10190169</v>
          </cell>
          <cell r="B28275" t="str">
            <v>END OF LINE FILTER KIT, CHILLGARD 5000</v>
          </cell>
          <cell r="C28275" t="str">
            <v xml:space="preserve"> </v>
          </cell>
        </row>
        <row r="28276">
          <cell r="A28276">
            <v>10190168</v>
          </cell>
          <cell r="B28276" t="str">
            <v>TUBING KIT, CHILLGARD 5000</v>
          </cell>
          <cell r="C28276" t="str">
            <v xml:space="preserve"> </v>
          </cell>
        </row>
        <row r="28277">
          <cell r="A28277">
            <v>10186448</v>
          </cell>
          <cell r="B28277" t="str">
            <v>MAIN PCBA,REPLACEMENT,CHILLGARD 5000</v>
          </cell>
          <cell r="C28277" t="str">
            <v xml:space="preserve"> </v>
          </cell>
        </row>
        <row r="28278">
          <cell r="A28278">
            <v>10186447</v>
          </cell>
          <cell r="B28278" t="str">
            <v>SENSOR MODULE,REPL,CHILLGARD 5000</v>
          </cell>
          <cell r="C28278" t="str">
            <v xml:space="preserve"> </v>
          </cell>
        </row>
        <row r="28279">
          <cell r="A28279">
            <v>10186446</v>
          </cell>
          <cell r="B28279" t="str">
            <v>SAMPLE VALVE,REPLACEMENT,CHILLGARD 5000</v>
          </cell>
          <cell r="C28279" t="str">
            <v xml:space="preserve"> </v>
          </cell>
        </row>
        <row r="28280">
          <cell r="A28280">
            <v>10186445</v>
          </cell>
          <cell r="B28280" t="str">
            <v>DISPLAY,REPLACEMENT,CHILLGARD 5000</v>
          </cell>
          <cell r="C28280" t="str">
            <v xml:space="preserve"> </v>
          </cell>
        </row>
        <row r="28281">
          <cell r="A28281">
            <v>10186444</v>
          </cell>
          <cell r="B28281" t="str">
            <v>FIELD UPGRADE KIT,16 PT,CHILLGARD 5000</v>
          </cell>
          <cell r="C28281" t="str">
            <v xml:space="preserve"> </v>
          </cell>
        </row>
        <row r="28282">
          <cell r="A28282">
            <v>10186443</v>
          </cell>
          <cell r="B28282" t="str">
            <v>FIELD UPGRADE KIT,8 POINT,CHILLGARD 5000</v>
          </cell>
          <cell r="C28282" t="str">
            <v xml:space="preserve"> </v>
          </cell>
        </row>
        <row r="28283">
          <cell r="A28283">
            <v>10186428</v>
          </cell>
          <cell r="B28283" t="str">
            <v>FUSE,REPL,2A,250V,2/PCKG</v>
          </cell>
          <cell r="C28283" t="str">
            <v xml:space="preserve"> </v>
          </cell>
        </row>
        <row r="28284">
          <cell r="A28284">
            <v>10186427</v>
          </cell>
          <cell r="B28284" t="str">
            <v>AKNLG BUTTON, CHILLGARD 5000</v>
          </cell>
          <cell r="C28284" t="str">
            <v xml:space="preserve"> </v>
          </cell>
        </row>
        <row r="28285">
          <cell r="A28285">
            <v>10186426</v>
          </cell>
          <cell r="B28285" t="str">
            <v>PULL STATION,CHILLGARD 5000</v>
          </cell>
          <cell r="C28285" t="str">
            <v xml:space="preserve"> </v>
          </cell>
        </row>
        <row r="28286">
          <cell r="A28286">
            <v>10186424</v>
          </cell>
          <cell r="B28286" t="str">
            <v>PHOENIX TERMINAL,REPL,CHILLGARD 5000,KIT</v>
          </cell>
          <cell r="C28286" t="str">
            <v xml:space="preserve"> </v>
          </cell>
        </row>
        <row r="28287">
          <cell r="A28287">
            <v>10182184</v>
          </cell>
          <cell r="B28287" t="str">
            <v>Calibration Kit, Chillgard 5000</v>
          </cell>
          <cell r="C28287" t="str">
            <v xml:space="preserve"> </v>
          </cell>
        </row>
        <row r="28288">
          <cell r="A28288">
            <v>10178886</v>
          </cell>
          <cell r="B28288" t="str">
            <v>WIRE HARNESS,SOUNDER,CHILLGARD 5000</v>
          </cell>
          <cell r="C28288" t="str">
            <v xml:space="preserve"> </v>
          </cell>
        </row>
        <row r="28289">
          <cell r="A28289">
            <v>10178884</v>
          </cell>
          <cell r="B28289" t="str">
            <v>SOUNDER,PANEL MOUNT,WARBLE,5-30VDC</v>
          </cell>
          <cell r="C28289" t="str">
            <v xml:space="preserve"> </v>
          </cell>
        </row>
        <row r="28290">
          <cell r="A28290">
            <v>10178503</v>
          </cell>
          <cell r="B28290" t="str">
            <v>LED ASSEMBLY, CHILLGARD 5000</v>
          </cell>
          <cell r="C28290" t="str">
            <v xml:space="preserve"> </v>
          </cell>
        </row>
        <row r="28291">
          <cell r="A28291">
            <v>10177906</v>
          </cell>
          <cell r="B28291" t="str">
            <v>CABLE,CAT5E,BOOTLESS,8",RJ45 PLUG</v>
          </cell>
          <cell r="C28291" t="str">
            <v xml:space="preserve"> </v>
          </cell>
        </row>
        <row r="28292">
          <cell r="A28292">
            <v>10177905</v>
          </cell>
          <cell r="B28292" t="str">
            <v>MANIFOLD ASSEMBLY,BYPASS,CHILLGARD 5000</v>
          </cell>
          <cell r="C28292" t="str">
            <v xml:space="preserve"> </v>
          </cell>
        </row>
        <row r="28293">
          <cell r="A28293">
            <v>10174929</v>
          </cell>
          <cell r="B28293" t="str">
            <v>PIN,1/4" DIA,DETENT,W/RING AND LANYARD</v>
          </cell>
          <cell r="C28293" t="str">
            <v xml:space="preserve"> </v>
          </cell>
        </row>
        <row r="28294">
          <cell r="A28294">
            <v>10174835</v>
          </cell>
          <cell r="B28294" t="str">
            <v>FITTING,COMPRESSION,MALE,1/4 TUBE,1/8NPT</v>
          </cell>
          <cell r="C28294" t="str">
            <v xml:space="preserve"> </v>
          </cell>
        </row>
        <row r="28295">
          <cell r="A28295">
            <v>10174807</v>
          </cell>
          <cell r="B28295" t="str">
            <v>PUMP SUBASSEMBLY,CHILLGARD 5000</v>
          </cell>
          <cell r="C28295" t="str">
            <v xml:space="preserve"> </v>
          </cell>
        </row>
        <row r="28296">
          <cell r="A28296">
            <v>10174805</v>
          </cell>
          <cell r="B28296" t="str">
            <v>Cover, AC, Chillgard 5000</v>
          </cell>
          <cell r="C28296" t="str">
            <v xml:space="preserve"> </v>
          </cell>
        </row>
        <row r="28297">
          <cell r="A28297">
            <v>10173737</v>
          </cell>
          <cell r="B28297" t="str">
            <v>ChillGard RT, Valve for IR-detector</v>
          </cell>
          <cell r="C28297" t="str">
            <v xml:space="preserve"> </v>
          </cell>
        </row>
        <row r="28298">
          <cell r="A28298">
            <v>10173036</v>
          </cell>
          <cell r="B28298" t="str">
            <v>POWER SUPPLY,60 WATT,SINGLE OUTPUT</v>
          </cell>
          <cell r="C28298" t="str">
            <v xml:space="preserve"> </v>
          </cell>
        </row>
        <row r="28299">
          <cell r="A28299">
            <v>10172850</v>
          </cell>
          <cell r="B28299" t="str">
            <v>Sensor for DF 8250 LPG</v>
          </cell>
          <cell r="C28299" t="str">
            <v xml:space="preserve"> </v>
          </cell>
        </row>
        <row r="28300">
          <cell r="A28300">
            <v>10172369</v>
          </cell>
          <cell r="B28300" t="str">
            <v>CABLE ASSY, AC IN PWR,CHILLGARD 5000</v>
          </cell>
          <cell r="C28300" t="str">
            <v xml:space="preserve"> </v>
          </cell>
        </row>
        <row r="28301">
          <cell r="A28301">
            <v>10172368</v>
          </cell>
          <cell r="B28301" t="str">
            <v>CABLE ASSY,PWR SUPPLY,CHILLGARD 5000</v>
          </cell>
          <cell r="C28301" t="str">
            <v xml:space="preserve"> </v>
          </cell>
        </row>
        <row r="28302">
          <cell r="A28302">
            <v>10097353</v>
          </cell>
          <cell r="B28302" t="str">
            <v>OEM CO2 SENSOR W/O HOUSING</v>
          </cell>
          <cell r="C28302" t="str">
            <v xml:space="preserve"> </v>
          </cell>
        </row>
        <row r="28303">
          <cell r="A28303">
            <v>10087408</v>
          </cell>
          <cell r="B28303" t="str">
            <v>CHILLGARD M-100, R134a, mA out., w/o ad.</v>
          </cell>
          <cell r="C28303" t="str">
            <v xml:space="preserve"> </v>
          </cell>
        </row>
        <row r="28304">
          <cell r="A28304">
            <v>10085726</v>
          </cell>
          <cell r="B28304" t="str">
            <v>MIC &amp; PCBA ASSY,CHEMGARD,NEOGOLDOX</v>
          </cell>
          <cell r="C28304" t="str">
            <v xml:space="preserve"> </v>
          </cell>
        </row>
        <row r="28305">
          <cell r="A28305">
            <v>10085721</v>
          </cell>
          <cell r="B28305" t="str">
            <v>MICROPHONE &amp; PCBA ASSY,CHEMGARD,GOLDOX</v>
          </cell>
          <cell r="C28305" t="str">
            <v xml:space="preserve"> </v>
          </cell>
        </row>
        <row r="28306">
          <cell r="A28306">
            <v>10084445</v>
          </cell>
          <cell r="B28306" t="str">
            <v>KIT, CHILLGARD, VALVE, EQUALIZATION</v>
          </cell>
          <cell r="C28306" t="str">
            <v xml:space="preserve"> </v>
          </cell>
        </row>
        <row r="28307">
          <cell r="A28307">
            <v>10081274</v>
          </cell>
          <cell r="B28307" t="str">
            <v>CP A-RT CHILLGARD R-23 &amp; R-404ACP A-RT C</v>
          </cell>
          <cell r="C28307" t="str">
            <v xml:space="preserve"> </v>
          </cell>
        </row>
        <row r="28308">
          <cell r="A28308">
            <v>10035439</v>
          </cell>
          <cell r="B28308" t="str">
            <v>KIT,VALVE, CHILLGARD, VITON</v>
          </cell>
          <cell r="C28308" t="str">
            <v xml:space="preserve"> </v>
          </cell>
        </row>
        <row r="28309">
          <cell r="A28309">
            <v>10033623</v>
          </cell>
          <cell r="B28309" t="str">
            <v>O-RING:FKM,25.12X1.78MM</v>
          </cell>
          <cell r="C28309" t="str">
            <v xml:space="preserve"> </v>
          </cell>
        </row>
        <row r="28310">
          <cell r="A28310">
            <v>10033479</v>
          </cell>
          <cell r="B28310" t="str">
            <v>H,SST,3MMX5MM L</v>
          </cell>
          <cell r="C28310" t="str">
            <v xml:space="preserve"> </v>
          </cell>
        </row>
        <row r="28311">
          <cell r="A28311">
            <v>10033472</v>
          </cell>
          <cell r="B28311" t="str">
            <v>SCR:MACH,SST,2MMX6MM L</v>
          </cell>
          <cell r="C28311" t="str">
            <v xml:space="preserve"> </v>
          </cell>
        </row>
        <row r="28312">
          <cell r="A28312">
            <v>10023073</v>
          </cell>
          <cell r="B28312" t="str">
            <v>GAS MONITOR, CHILLGARD RT, CONFIGURED</v>
          </cell>
          <cell r="C28312" t="str">
            <v xml:space="preserve"> </v>
          </cell>
        </row>
        <row r="28313">
          <cell r="A28313">
            <v>10019422</v>
          </cell>
          <cell r="B28313" t="str">
            <v>PTFE tubing 1/4"OD / 1/8"ID</v>
          </cell>
          <cell r="C28313" t="str">
            <v xml:space="preserve"> </v>
          </cell>
        </row>
        <row r="28314">
          <cell r="A28314">
            <v>10014922</v>
          </cell>
          <cell r="B28314" t="str">
            <v>##nstruction manual ChillGard RT</v>
          </cell>
          <cell r="C28314" t="str">
            <v xml:space="preserve"> </v>
          </cell>
        </row>
        <row r="28315">
          <cell r="A28315">
            <v>10011219</v>
          </cell>
          <cell r="B28315" t="str">
            <v>Ribbon cable P/N 489345 (14 terminals)</v>
          </cell>
          <cell r="C28315" t="str">
            <v xml:space="preserve"> </v>
          </cell>
        </row>
        <row r="28316">
          <cell r="A28316">
            <v>710535</v>
          </cell>
          <cell r="B28316" t="str">
            <v>CAP,ZERO,SENSORGARD,ULTIM</v>
          </cell>
          <cell r="C28316" t="str">
            <v xml:space="preserve"> </v>
          </cell>
        </row>
        <row r="28317">
          <cell r="A28317">
            <v>638101</v>
          </cell>
          <cell r="B28317" t="str">
            <v>IC:CMOS,DIP28,NONVOLATILESRAM,32KX8</v>
          </cell>
          <cell r="C28317" t="str">
            <v xml:space="preserve"> </v>
          </cell>
        </row>
        <row r="28318">
          <cell r="A28318">
            <v>603806</v>
          </cell>
          <cell r="B28318" t="str">
            <v>TUBING, POLYURETHANE, 1/8 INCH ID</v>
          </cell>
          <cell r="C28318" t="str">
            <v xml:space="preserve"> </v>
          </cell>
        </row>
        <row r="28319">
          <cell r="A28319">
            <v>488392</v>
          </cell>
          <cell r="B28319" t="str">
            <v>CENTRAL PROCESSING UNIT ASSY:FDS III</v>
          </cell>
          <cell r="C28319" t="str">
            <v xml:space="preserve"> </v>
          </cell>
        </row>
        <row r="28320">
          <cell r="A28320">
            <v>487809</v>
          </cell>
          <cell r="B28320" t="str">
            <v>PUMP AND DRIVE ASSY</v>
          </cell>
          <cell r="C28320" t="str">
            <v xml:space="preserve"> </v>
          </cell>
        </row>
        <row r="28321">
          <cell r="A28321">
            <v>10047864</v>
          </cell>
          <cell r="B28321" t="str">
            <v>RG-3LCD Relay board              0705805</v>
          </cell>
          <cell r="C28321" t="str">
            <v xml:space="preserve"> </v>
          </cell>
        </row>
        <row r="28322">
          <cell r="A28322">
            <v>813150</v>
          </cell>
          <cell r="B28322" t="str">
            <v>CAP ASSY,SENSOR,E-CHEM,XP,ULTIMA</v>
          </cell>
          <cell r="C28322" t="str">
            <v xml:space="preserve"> </v>
          </cell>
        </row>
        <row r="28323">
          <cell r="A28323">
            <v>812782</v>
          </cell>
          <cell r="B28323" t="str">
            <v>PCBA,TERM,COMB,100%LEL-3W</v>
          </cell>
          <cell r="C28323" t="str">
            <v xml:space="preserve"> </v>
          </cell>
        </row>
        <row r="28324">
          <cell r="A28324">
            <v>812587</v>
          </cell>
          <cell r="B28324" t="str">
            <v>PCB ASSY,TERM,3W MUX W/O</v>
          </cell>
          <cell r="C28324" t="str">
            <v xml:space="preserve"> </v>
          </cell>
        </row>
        <row r="28325">
          <cell r="A28325">
            <v>812538</v>
          </cell>
          <cell r="B28325" t="str">
            <v>PCB ASSY,DSPLY/DIGTL-O2 2</v>
          </cell>
          <cell r="C28325" t="str">
            <v xml:space="preserve"> </v>
          </cell>
        </row>
        <row r="28326">
          <cell r="A28326">
            <v>10193386</v>
          </cell>
          <cell r="B28326" t="str">
            <v>REFRIGERANT MONITOR, CG5000, CONFIGURED</v>
          </cell>
          <cell r="C28326" t="str">
            <v xml:space="preserve"> </v>
          </cell>
        </row>
        <row r="28327">
          <cell r="A28327">
            <v>10193367</v>
          </cell>
          <cell r="B28327" t="str">
            <v>REFRIGERANT MONITOR, CG5000, CONFIGURED</v>
          </cell>
          <cell r="C28327" t="str">
            <v xml:space="preserve"> </v>
          </cell>
        </row>
        <row r="28328">
          <cell r="A28328">
            <v>10193065</v>
          </cell>
          <cell r="B28328" t="str">
            <v>REFRIGERANT MONITOR, CG5000, CONFIGURED</v>
          </cell>
          <cell r="C28328" t="str">
            <v xml:space="preserve"> </v>
          </cell>
        </row>
        <row r="28329">
          <cell r="A28329">
            <v>10193015</v>
          </cell>
          <cell r="B28329" t="str">
            <v>REFRIGERANT MONITOR, CG5000, CONFIGURED</v>
          </cell>
          <cell r="C28329" t="str">
            <v xml:space="preserve"> </v>
          </cell>
        </row>
        <row r="28330">
          <cell r="A28330">
            <v>10192643</v>
          </cell>
          <cell r="B28330" t="str">
            <v>REFRIGERANT MONITOR, CG5000, CONFIGURED</v>
          </cell>
          <cell r="C28330" t="str">
            <v xml:space="preserve"> </v>
          </cell>
        </row>
        <row r="28331">
          <cell r="A28331" t="str">
            <v>SOR45540-05</v>
          </cell>
          <cell r="B28331" t="str">
            <v>## CC Cutoff flexi mic no lead helmet</v>
          </cell>
          <cell r="C28331" t="str">
            <v xml:space="preserve"> </v>
          </cell>
        </row>
        <row r="28332">
          <cell r="A28332" t="str">
            <v>OPIR5-1111124211</v>
          </cell>
          <cell r="B28332" t="str">
            <v>OPIR5 Dual Meth M25 c/w flash light filt</v>
          </cell>
          <cell r="C28332" t="str">
            <v xml:space="preserve"> </v>
          </cell>
        </row>
        <row r="28333">
          <cell r="A28333" t="str">
            <v>D0745634</v>
          </cell>
          <cell r="B28333" t="str">
            <v>CHILLGARD-RT   R123/8pt</v>
          </cell>
          <cell r="C28333" t="str">
            <v xml:space="preserve"> </v>
          </cell>
        </row>
        <row r="28334">
          <cell r="A28334" t="str">
            <v>A_GASGARDXL</v>
          </cell>
          <cell r="B28334" t="str">
            <v>Configurable GasGard XL</v>
          </cell>
          <cell r="C28334" t="str">
            <v xml:space="preserve"> </v>
          </cell>
        </row>
        <row r="28335">
          <cell r="A28335" t="str">
            <v>10144524-DE</v>
          </cell>
          <cell r="B28335" t="str">
            <v>## DETECTOR,PRIMAX IR,HEXAN,M25,AL,EUR</v>
          </cell>
          <cell r="C28335" t="str">
            <v xml:space="preserve"> </v>
          </cell>
        </row>
        <row r="28336">
          <cell r="A28336" t="str">
            <v>10112547-CA</v>
          </cell>
          <cell r="B28336" t="str">
            <v>PrimaX P, NPT, Int.,cal.</v>
          </cell>
          <cell r="C28336" t="str">
            <v xml:space="preserve"> </v>
          </cell>
        </row>
        <row r="28337">
          <cell r="A28337" t="str">
            <v>10112543-CA</v>
          </cell>
          <cell r="B28337" t="str">
            <v>## PrimaX P, M25, H+R, Int, cal.</v>
          </cell>
          <cell r="C28337" t="str">
            <v xml:space="preserve"> </v>
          </cell>
        </row>
        <row r="28338">
          <cell r="A28338" t="str">
            <v>10112519-CA</v>
          </cell>
          <cell r="B28338" t="str">
            <v>## PrimaX P, M25, Int.,cal.</v>
          </cell>
          <cell r="C28338" t="str">
            <v xml:space="preserve"> </v>
          </cell>
        </row>
        <row r="28339">
          <cell r="A28339" t="str">
            <v>10112518-NH3</v>
          </cell>
          <cell r="B28339" t="str">
            <v>PrimaX P, M25, WT, 100% NH3, Int.</v>
          </cell>
          <cell r="C28339" t="str">
            <v xml:space="preserve"> </v>
          </cell>
        </row>
        <row r="28340">
          <cell r="A28340" t="str">
            <v>10112340-BERL</v>
          </cell>
          <cell r="B28340" t="str">
            <v>PrimaX P, NPT, H+R, H2S 50, Int,CAL</v>
          </cell>
          <cell r="C28340" t="str">
            <v xml:space="preserve"> </v>
          </cell>
        </row>
        <row r="28341">
          <cell r="A28341">
            <v>10203545</v>
          </cell>
          <cell r="B28341" t="str">
            <v>GAS MONITOR, ULTIMA X XP, CONFIGURED</v>
          </cell>
          <cell r="C28341" t="str">
            <v xml:space="preserve"> </v>
          </cell>
        </row>
        <row r="28342">
          <cell r="A28342">
            <v>10203531</v>
          </cell>
          <cell r="B28342" t="str">
            <v>GAS MONITOR, ULTIMA X XP, CONFIGURED</v>
          </cell>
          <cell r="C28342" t="str">
            <v xml:space="preserve"> </v>
          </cell>
        </row>
        <row r="28343">
          <cell r="A28343">
            <v>10201351</v>
          </cell>
          <cell r="B28343" t="str">
            <v>GAS MONITOR, ULTIMA X XP, CONFIGURED</v>
          </cell>
          <cell r="C28343" t="str">
            <v xml:space="preserve"> </v>
          </cell>
        </row>
        <row r="28344">
          <cell r="A28344">
            <v>10201162</v>
          </cell>
          <cell r="B28344" t="str">
            <v>GAS MONITOR, ULTIMA X XP, CONFIGURED</v>
          </cell>
          <cell r="C28344" t="str">
            <v xml:space="preserve"> </v>
          </cell>
        </row>
        <row r="28345">
          <cell r="A28345">
            <v>10201070</v>
          </cell>
          <cell r="B28345" t="str">
            <v>GAS MONITOR, ULTIMA X XP, CONFIGURED</v>
          </cell>
          <cell r="C28345" t="str">
            <v xml:space="preserve"> </v>
          </cell>
        </row>
        <row r="28346">
          <cell r="A28346">
            <v>10201062</v>
          </cell>
          <cell r="B28346" t="str">
            <v>GAS MONITOR, ULTIMA X XP, CONFIGURED</v>
          </cell>
          <cell r="C28346" t="str">
            <v xml:space="preserve"> </v>
          </cell>
        </row>
        <row r="28347">
          <cell r="A28347">
            <v>10200694</v>
          </cell>
          <cell r="B28347" t="str">
            <v>CG5000-0-8M-1-0-M ADD R-449 GAS LIST CP</v>
          </cell>
          <cell r="C28347" t="str">
            <v xml:space="preserve"> </v>
          </cell>
        </row>
        <row r="28348">
          <cell r="A28348">
            <v>10193873</v>
          </cell>
          <cell r="B28348" t="str">
            <v>GAS MONITOR, ULTIMA X XP, CONFIGURED</v>
          </cell>
          <cell r="C28348" t="str">
            <v xml:space="preserve"> </v>
          </cell>
        </row>
        <row r="28349">
          <cell r="A28349">
            <v>10193872</v>
          </cell>
          <cell r="B28349" t="str">
            <v>GAS MONITOR, ULTIMA X XP, CONFIGURED</v>
          </cell>
          <cell r="C28349" t="str">
            <v xml:space="preserve"> </v>
          </cell>
        </row>
        <row r="28350">
          <cell r="A28350">
            <v>10193161</v>
          </cell>
          <cell r="B28350" t="str">
            <v>GAS MONITOR, ULTIMA X XP, CONFIGURED</v>
          </cell>
          <cell r="C28350" t="str">
            <v xml:space="preserve"> </v>
          </cell>
        </row>
        <row r="28351">
          <cell r="A28351">
            <v>10193040</v>
          </cell>
          <cell r="B28351" t="str">
            <v>GAS MONITOR, ULTIMA X XP, CONFIGURED</v>
          </cell>
          <cell r="C28351" t="str">
            <v xml:space="preserve"> </v>
          </cell>
        </row>
        <row r="28352">
          <cell r="A28352">
            <v>10192205</v>
          </cell>
          <cell r="B28352" t="str">
            <v>CONFIGURED CHILLGARD M100 MATRIX REV."A"</v>
          </cell>
          <cell r="C28352" t="str">
            <v xml:space="preserve"> </v>
          </cell>
        </row>
        <row r="28353">
          <cell r="A28353">
            <v>10191612</v>
          </cell>
          <cell r="B28353" t="str">
            <v>PrimaX P, M25, CO 100% LEL</v>
          </cell>
          <cell r="C28353" t="str">
            <v xml:space="preserve"> </v>
          </cell>
        </row>
        <row r="28354">
          <cell r="A28354">
            <v>10191389</v>
          </cell>
          <cell r="B28354" t="str">
            <v>GAS MONITOR, ULTIMA X XP, CONFIGURED</v>
          </cell>
          <cell r="C28354" t="str">
            <v xml:space="preserve"> </v>
          </cell>
        </row>
        <row r="28355">
          <cell r="A28355">
            <v>10191109</v>
          </cell>
          <cell r="B28355" t="str">
            <v>GAS MONITOR, CHILLGARD RT, CONFIGURED</v>
          </cell>
          <cell r="C28355" t="str">
            <v xml:space="preserve"> </v>
          </cell>
        </row>
        <row r="28356">
          <cell r="A28356">
            <v>10189738</v>
          </cell>
          <cell r="B28356" t="str">
            <v>## PRIMAX IR, MIBK, M25, Alu, ATEX, cal</v>
          </cell>
          <cell r="C28356" t="str">
            <v xml:space="preserve"> </v>
          </cell>
        </row>
        <row r="28357">
          <cell r="A28357">
            <v>10189099</v>
          </cell>
          <cell r="B28357" t="str">
            <v>UltimaX, IEC, HART, 3w, CO 100ppm</v>
          </cell>
          <cell r="C28357" t="str">
            <v xml:space="preserve"> </v>
          </cell>
        </row>
        <row r="28358">
          <cell r="A28358">
            <v>10189098</v>
          </cell>
          <cell r="B28358" t="str">
            <v>UltimaX, IEC, HART, 3w, comb H2 100% LEL</v>
          </cell>
          <cell r="C28358" t="str">
            <v xml:space="preserve"> </v>
          </cell>
        </row>
        <row r="28359">
          <cell r="A28359">
            <v>10189097</v>
          </cell>
          <cell r="B28359" t="str">
            <v>UltimaX, IEC, HART, 3w, H2S 10ppm</v>
          </cell>
          <cell r="C28359" t="str">
            <v xml:space="preserve"> </v>
          </cell>
        </row>
        <row r="28360">
          <cell r="A28360">
            <v>10189096</v>
          </cell>
          <cell r="B28360" t="str">
            <v>UltimaX, IEC, HART, 3w, meth 4,4% LEL</v>
          </cell>
          <cell r="C28360" t="str">
            <v xml:space="preserve"> </v>
          </cell>
        </row>
        <row r="28361">
          <cell r="A28361">
            <v>10185942</v>
          </cell>
          <cell r="B28361" t="str">
            <v>GAS MONITOR, CHEMGARD, CONFIGURED</v>
          </cell>
          <cell r="C28361" t="str">
            <v xml:space="preserve"> </v>
          </cell>
        </row>
        <row r="28362">
          <cell r="A28362">
            <v>10185690</v>
          </cell>
          <cell r="B28362" t="str">
            <v>GAS MONITOR, CHEMGARD, CONFIGURED</v>
          </cell>
          <cell r="C28362" t="str">
            <v xml:space="preserve"> </v>
          </cell>
        </row>
        <row r="28363">
          <cell r="A28363">
            <v>10185518</v>
          </cell>
          <cell r="B28363" t="str">
            <v>GAS MONITOR, ULTIMA X,PL, CONFIGURED</v>
          </cell>
          <cell r="C28363" t="str">
            <v xml:space="preserve"> </v>
          </cell>
        </row>
        <row r="28364">
          <cell r="A28364">
            <v>10185517</v>
          </cell>
          <cell r="B28364" t="str">
            <v>GAS MONITOR, ULTIMA X,PL, CONFIGURED</v>
          </cell>
          <cell r="C28364" t="str">
            <v xml:space="preserve"> </v>
          </cell>
        </row>
        <row r="28365">
          <cell r="A28365">
            <v>10185516</v>
          </cell>
          <cell r="B28365" t="str">
            <v>GAS MONITOR, ULTIMA X,PL, CONFIGURED</v>
          </cell>
          <cell r="C28365" t="str">
            <v xml:space="preserve"> </v>
          </cell>
        </row>
        <row r="28366">
          <cell r="A28366">
            <v>10185515</v>
          </cell>
          <cell r="B28366" t="str">
            <v>GAS MONITOR, ULTIMA X,PL, CONFIGURED</v>
          </cell>
          <cell r="C28366" t="str">
            <v xml:space="preserve"> </v>
          </cell>
        </row>
        <row r="28367">
          <cell r="A28367">
            <v>10185514</v>
          </cell>
          <cell r="B28367" t="str">
            <v>GAS MONITOR, ULTIMA X,PL, CONFIGURED</v>
          </cell>
          <cell r="C28367" t="str">
            <v xml:space="preserve"> </v>
          </cell>
        </row>
        <row r="28368">
          <cell r="A28368">
            <v>10185513</v>
          </cell>
          <cell r="B28368" t="str">
            <v>GAS MONITOR, ULTIMA X,PL, CONFIGURED</v>
          </cell>
          <cell r="C28368" t="str">
            <v xml:space="preserve"> </v>
          </cell>
        </row>
        <row r="28369">
          <cell r="A28369">
            <v>10185506</v>
          </cell>
          <cell r="B28369" t="str">
            <v>Detector, GD10, infrared,  0- 2,2 vol.%</v>
          </cell>
          <cell r="C28369" t="str">
            <v xml:space="preserve"> </v>
          </cell>
        </row>
        <row r="28370">
          <cell r="A28370">
            <v>10184401</v>
          </cell>
          <cell r="B28370" t="str">
            <v>GAS MONITOR, ULTIMA X,PL, CONFIGURED</v>
          </cell>
          <cell r="C28370" t="str">
            <v xml:space="preserve"> </v>
          </cell>
        </row>
        <row r="28371">
          <cell r="A28371">
            <v>10183630</v>
          </cell>
          <cell r="B28371" t="str">
            <v>GAS MONITOR, CHEMGARD, CONFIGURED</v>
          </cell>
          <cell r="C28371" t="str">
            <v xml:space="preserve"> </v>
          </cell>
        </row>
        <row r="28372">
          <cell r="A28372">
            <v>10183627</v>
          </cell>
          <cell r="B28372" t="str">
            <v>GAS MONITOR, CHEMGARD, CONFIGURED</v>
          </cell>
          <cell r="C28372" t="str">
            <v xml:space="preserve"> </v>
          </cell>
        </row>
        <row r="28373">
          <cell r="A28373">
            <v>10183597</v>
          </cell>
          <cell r="B28373" t="str">
            <v>Gas Monitor, ULTIMAX, XIR, Configured</v>
          </cell>
          <cell r="C28373" t="str">
            <v xml:space="preserve"> </v>
          </cell>
        </row>
        <row r="28374">
          <cell r="A28374">
            <v>10183452</v>
          </cell>
          <cell r="B28374" t="str">
            <v>GAS MONITOR, CHEMGARD, CONFIGURED</v>
          </cell>
          <cell r="C28374" t="str">
            <v xml:space="preserve"> </v>
          </cell>
        </row>
        <row r="28375">
          <cell r="A28375">
            <v>10182434</v>
          </cell>
          <cell r="B28375" t="str">
            <v>GAS MONITOR, CHEMGARD, CONFIGURED</v>
          </cell>
          <cell r="C28375" t="str">
            <v xml:space="preserve"> </v>
          </cell>
        </row>
        <row r="28376">
          <cell r="A28376">
            <v>10181141</v>
          </cell>
          <cell r="B28376" t="str">
            <v>GAS MONITOR, ULTIMA X, PL,CONFIGURED</v>
          </cell>
          <cell r="C28376" t="str">
            <v xml:space="preserve"> </v>
          </cell>
        </row>
        <row r="28377">
          <cell r="A28377">
            <v>10180977</v>
          </cell>
          <cell r="B28377" t="str">
            <v>S5000-2-0-0-0-00-D60-D00 DEMO KIT ASSYCP</v>
          </cell>
          <cell r="C28377" t="str">
            <v xml:space="preserve"> </v>
          </cell>
        </row>
        <row r="28378">
          <cell r="A28378">
            <v>10180867</v>
          </cell>
          <cell r="B28378" t="str">
            <v>GAS MONITOR,ULTIMA X,PL,CONFIGURED</v>
          </cell>
          <cell r="C28378" t="str">
            <v xml:space="preserve"> </v>
          </cell>
        </row>
        <row r="28379">
          <cell r="A28379">
            <v>10180734</v>
          </cell>
          <cell r="B28379" t="str">
            <v>GAS MONITOR,ULTIMA X,PL,CONFIGURED</v>
          </cell>
          <cell r="C28379" t="str">
            <v xml:space="preserve"> </v>
          </cell>
        </row>
        <row r="28380">
          <cell r="A28380">
            <v>10180158</v>
          </cell>
          <cell r="B28380" t="str">
            <v>GAS MONITOR,ULTIMA X,PL,CONFIGURED</v>
          </cell>
          <cell r="C28380" t="str">
            <v xml:space="preserve"> </v>
          </cell>
        </row>
        <row r="28381">
          <cell r="A28381">
            <v>10180157</v>
          </cell>
          <cell r="B28381" t="str">
            <v>GAS MONITOR, CHEMGARD, CONFIGURED</v>
          </cell>
          <cell r="C28381" t="str">
            <v xml:space="preserve"> </v>
          </cell>
        </row>
        <row r="28382">
          <cell r="A28382">
            <v>10179977</v>
          </cell>
          <cell r="B28382" t="str">
            <v>GAS MONITOR, ULTIMA X, XP, CONFIGURED</v>
          </cell>
          <cell r="C28382" t="str">
            <v xml:space="preserve"> </v>
          </cell>
        </row>
        <row r="28383">
          <cell r="A28383">
            <v>10179976</v>
          </cell>
          <cell r="B28383" t="str">
            <v>GAS MONITOR, ULTIMA X, XP, CONFIGURED</v>
          </cell>
          <cell r="C28383" t="str">
            <v xml:space="preserve"> </v>
          </cell>
        </row>
        <row r="28384">
          <cell r="A28384">
            <v>10179975</v>
          </cell>
          <cell r="B28384" t="str">
            <v>GAS MONITOR, ULTIMA X, XP, CONFIGURED</v>
          </cell>
          <cell r="C28384" t="str">
            <v xml:space="preserve"> </v>
          </cell>
        </row>
        <row r="28385">
          <cell r="A28385">
            <v>10179974</v>
          </cell>
          <cell r="B28385" t="str">
            <v>GAS MONITOR, ULTIMA X, XP, CONFIGURED</v>
          </cell>
          <cell r="C28385" t="str">
            <v xml:space="preserve"> </v>
          </cell>
        </row>
        <row r="28386">
          <cell r="A28386">
            <v>10179973</v>
          </cell>
          <cell r="B28386" t="str">
            <v>GAS MONITOR, ULTIMA X, XP, CONFIGURED</v>
          </cell>
          <cell r="C28386" t="str">
            <v xml:space="preserve"> </v>
          </cell>
        </row>
        <row r="28387">
          <cell r="A28387">
            <v>10179840</v>
          </cell>
          <cell r="B28387" t="str">
            <v>GAS MONITOR,ULTIMA X,PL,CONFIGURED</v>
          </cell>
          <cell r="C28387" t="str">
            <v xml:space="preserve"> </v>
          </cell>
        </row>
        <row r="28388">
          <cell r="A28388">
            <v>10179414</v>
          </cell>
          <cell r="B28388" t="str">
            <v>GAS MONITOR, ULTIMA X, XP, CONFIGURED</v>
          </cell>
          <cell r="C28388" t="str">
            <v xml:space="preserve"> </v>
          </cell>
        </row>
        <row r="28389">
          <cell r="A28389">
            <v>10179289</v>
          </cell>
          <cell r="B28389" t="str">
            <v>GAS MONITOR, CHILLGARD RT, CONFIGURED</v>
          </cell>
          <cell r="C28389" t="str">
            <v xml:space="preserve"> </v>
          </cell>
        </row>
        <row r="28390">
          <cell r="A28390">
            <v>10179126</v>
          </cell>
          <cell r="B28390" t="str">
            <v>GAS MONITOR, CHILLGARD RT, CONFIGURED</v>
          </cell>
          <cell r="C28390" t="str">
            <v xml:space="preserve"> </v>
          </cell>
        </row>
        <row r="28391">
          <cell r="A28391">
            <v>10179121</v>
          </cell>
          <cell r="B28391" t="str">
            <v>S5000-2-0-0-0-00-D22-D00 DEMO KIT ASSYCP</v>
          </cell>
          <cell r="C28391" t="str">
            <v xml:space="preserve"> </v>
          </cell>
        </row>
        <row r="28392">
          <cell r="A28392">
            <v>10179103</v>
          </cell>
          <cell r="B28392" t="str">
            <v>X5000-0-F-0-0-0-61-00-0 DEMO KIT ASSY CP</v>
          </cell>
          <cell r="C28392" t="str">
            <v xml:space="preserve"> </v>
          </cell>
        </row>
        <row r="28393">
          <cell r="A28393">
            <v>10179065</v>
          </cell>
          <cell r="B28393" t="str">
            <v>GAS MONITOR, CHEMGARD, CONFIGURED</v>
          </cell>
          <cell r="C28393" t="str">
            <v xml:space="preserve"> </v>
          </cell>
        </row>
        <row r="28394">
          <cell r="A28394">
            <v>10179063</v>
          </cell>
          <cell r="B28394" t="str">
            <v>GAS MONITOR, CHILLGARD RT, CONFIGURED</v>
          </cell>
          <cell r="C28394" t="str">
            <v xml:space="preserve"> </v>
          </cell>
        </row>
        <row r="28395">
          <cell r="A28395">
            <v>10178590</v>
          </cell>
          <cell r="B28395" t="str">
            <v>GAS MONITOR, ULTIMA X, XP, CONFIGURED</v>
          </cell>
          <cell r="C28395" t="str">
            <v xml:space="preserve"> </v>
          </cell>
        </row>
        <row r="28396">
          <cell r="A28396">
            <v>10178576</v>
          </cell>
          <cell r="B28396" t="str">
            <v>GAS MONITOR, ULTIMA X, XP, CONFIGURED</v>
          </cell>
          <cell r="C28396" t="str">
            <v xml:space="preserve"> </v>
          </cell>
        </row>
        <row r="28397">
          <cell r="A28397">
            <v>10178219</v>
          </cell>
          <cell r="B28397" t="str">
            <v>GAS MONITOR, CHEMGARD, CONFIGURED</v>
          </cell>
          <cell r="C28397" t="str">
            <v xml:space="preserve"> </v>
          </cell>
        </row>
        <row r="28398">
          <cell r="A28398">
            <v>10178218</v>
          </cell>
          <cell r="B28398" t="str">
            <v>GAS MONITOR, CHILLGARD RT, CONFIGURED</v>
          </cell>
          <cell r="C28398" t="str">
            <v xml:space="preserve"> </v>
          </cell>
        </row>
        <row r="28399">
          <cell r="A28399">
            <v>10178214</v>
          </cell>
          <cell r="B28399" t="str">
            <v>GAS MONITOR, ULTIMA X, XP, CONFIGURED</v>
          </cell>
          <cell r="C28399" t="str">
            <v xml:space="preserve"> </v>
          </cell>
        </row>
        <row r="28400">
          <cell r="A28400">
            <v>10177959</v>
          </cell>
          <cell r="B28400" t="str">
            <v>GAS MONITOR, CHILLGARD RT, CONFIGURED</v>
          </cell>
          <cell r="C28400" t="str">
            <v xml:space="preserve"> </v>
          </cell>
        </row>
        <row r="28401">
          <cell r="A28401">
            <v>10177957</v>
          </cell>
          <cell r="B28401" t="str">
            <v>GAS MONITOR, CHEMGARD, CONFIGURED</v>
          </cell>
          <cell r="C28401" t="str">
            <v xml:space="preserve"> </v>
          </cell>
        </row>
        <row r="28402">
          <cell r="A28402">
            <v>10177865</v>
          </cell>
          <cell r="B28402" t="str">
            <v>GAS MONITOR, ULTIMA X, XP, CONFIGURED</v>
          </cell>
          <cell r="C28402" t="str">
            <v xml:space="preserve"> </v>
          </cell>
        </row>
        <row r="28403">
          <cell r="A28403">
            <v>10177864</v>
          </cell>
          <cell r="B28403" t="str">
            <v>GAS MONITOR, ULTIMA X, XP, CONFIGURED</v>
          </cell>
          <cell r="C28403" t="str">
            <v xml:space="preserve"> </v>
          </cell>
        </row>
        <row r="28404">
          <cell r="A28404">
            <v>10175204</v>
          </cell>
          <cell r="B28404" t="str">
            <v>Detector,Chillgard VRF,Current,BACnet</v>
          </cell>
          <cell r="C28404" t="str">
            <v xml:space="preserve"> </v>
          </cell>
        </row>
        <row r="28405">
          <cell r="A28405">
            <v>10175203</v>
          </cell>
          <cell r="B28405" t="str">
            <v>Detector,Chillgard VRF,Voltage,BACnet</v>
          </cell>
          <cell r="C28405" t="str">
            <v xml:space="preserve"> </v>
          </cell>
        </row>
        <row r="28406">
          <cell r="A28406">
            <v>10175202</v>
          </cell>
          <cell r="B28406" t="str">
            <v>Detector,Chillgard VRF,Current,Modbus</v>
          </cell>
          <cell r="C28406" t="str">
            <v xml:space="preserve"> </v>
          </cell>
        </row>
        <row r="28407">
          <cell r="A28407">
            <v>10175201</v>
          </cell>
          <cell r="B28407" t="str">
            <v>Detector,Chillgard VRF,Voltage,Modbus</v>
          </cell>
          <cell r="C28407" t="str">
            <v xml:space="preserve"> </v>
          </cell>
        </row>
        <row r="28408">
          <cell r="A28408">
            <v>10174535</v>
          </cell>
          <cell r="B28408" t="str">
            <v>GAS MONITOR,ULTIMA X,PL,CONFIGURED</v>
          </cell>
          <cell r="C28408" t="str">
            <v xml:space="preserve"> </v>
          </cell>
        </row>
        <row r="28409">
          <cell r="A28409">
            <v>10174301</v>
          </cell>
          <cell r="B28409" t="str">
            <v>A-ULTIMAX-XP-E51A3D2000010C</v>
          </cell>
          <cell r="C28409" t="str">
            <v xml:space="preserve"> </v>
          </cell>
        </row>
        <row r="28410">
          <cell r="A28410">
            <v>10174140</v>
          </cell>
          <cell r="B28410" t="str">
            <v>A-ULTIMAX-XP-E51A3S2000010C</v>
          </cell>
          <cell r="C28410" t="str">
            <v xml:space="preserve"> </v>
          </cell>
        </row>
        <row r="28411">
          <cell r="A28411">
            <v>10173738</v>
          </cell>
          <cell r="B28411" t="str">
            <v>ChillGard RT, Valve for manifold</v>
          </cell>
          <cell r="C28411" t="str">
            <v xml:space="preserve"> </v>
          </cell>
        </row>
        <row r="28412">
          <cell r="A28412">
            <v>10173506</v>
          </cell>
          <cell r="B28412" t="str">
            <v>Detector, GD10, infrared,  0-5 vol.% CH4</v>
          </cell>
          <cell r="C28412" t="str">
            <v xml:space="preserve"> </v>
          </cell>
        </row>
        <row r="28413">
          <cell r="A28413">
            <v>10173431</v>
          </cell>
          <cell r="B28413" t="str">
            <v>A-ULTIMAX-XP-E-14-A-4-S-1-0-0-0-0-1-0-CC</v>
          </cell>
          <cell r="C28413" t="str">
            <v xml:space="preserve"> </v>
          </cell>
        </row>
        <row r="28414">
          <cell r="A28414">
            <v>10173429</v>
          </cell>
          <cell r="B28414" t="str">
            <v>A-ULTIMAX-XP-E-51-A-3-S-0-0-0-0-0-1-0-0</v>
          </cell>
          <cell r="C28414" t="str">
            <v xml:space="preserve"> </v>
          </cell>
        </row>
        <row r="28415">
          <cell r="A28415">
            <v>10173427</v>
          </cell>
          <cell r="B28415" t="str">
            <v>A-ULTIMAX-XP-E-52-A-3-S-2-0-0-0-0-1-0-C</v>
          </cell>
          <cell r="C28415" t="str">
            <v xml:space="preserve"> </v>
          </cell>
        </row>
        <row r="28416">
          <cell r="A28416">
            <v>10173424</v>
          </cell>
          <cell r="B28416" t="str">
            <v>A-ULTIMAX-XP-E-36-A-4-S-1-0-0-0-0-1-1-0</v>
          </cell>
          <cell r="C28416" t="str">
            <v xml:space="preserve"> </v>
          </cell>
        </row>
        <row r="28417">
          <cell r="A28417">
            <v>10173423</v>
          </cell>
          <cell r="B28417" t="str">
            <v>A-ULTIMAX-XP-E-58-A-4-S-2-0-0-0-0-1-0-C</v>
          </cell>
          <cell r="C28417" t="str">
            <v xml:space="preserve"> </v>
          </cell>
        </row>
        <row r="28418">
          <cell r="A28418">
            <v>10173422</v>
          </cell>
          <cell r="B28418" t="str">
            <v>A-ULTIMAX-XP-E-51-B-0-N-0-0-0-0-0-0-0-0</v>
          </cell>
          <cell r="C28418" t="str">
            <v xml:space="preserve"> </v>
          </cell>
        </row>
        <row r="28419">
          <cell r="A28419">
            <v>10168372</v>
          </cell>
          <cell r="B28419" t="str">
            <v>DETECTOR,PRIMAX IR,EU-CAL,ATEX,NPT,AL</v>
          </cell>
          <cell r="C28419" t="str">
            <v xml:space="preserve"> </v>
          </cell>
        </row>
        <row r="28420">
          <cell r="A28420">
            <v>10168371</v>
          </cell>
          <cell r="B28420" t="str">
            <v>DETECTOR,PRIMAX IR,EU-CAL,ATEX,M25,SS</v>
          </cell>
          <cell r="C28420" t="str">
            <v xml:space="preserve"> </v>
          </cell>
        </row>
        <row r="28421">
          <cell r="A28421">
            <v>10165355</v>
          </cell>
          <cell r="B28421" t="str">
            <v>A-PRIMAXIR-14-F-N-0-3-1-0-0</v>
          </cell>
          <cell r="C28421" t="str">
            <v xml:space="preserve"> </v>
          </cell>
        </row>
        <row r="28422">
          <cell r="A28422">
            <v>10162634</v>
          </cell>
          <cell r="B28422" t="str">
            <v>DETECTOR PRIMAX IR, CONFIGURED</v>
          </cell>
          <cell r="C28422" t="str">
            <v xml:space="preserve"> </v>
          </cell>
        </row>
        <row r="28423">
          <cell r="A28423">
            <v>10162471</v>
          </cell>
          <cell r="B28423" t="str">
            <v>A-RT-T-8-1-1-0-F-8-2-D-0-3-0-0-0-0-0-0</v>
          </cell>
          <cell r="C28423" t="str">
            <v xml:space="preserve"> </v>
          </cell>
        </row>
        <row r="28424">
          <cell r="A28424">
            <v>10162450</v>
          </cell>
          <cell r="B28424" t="str">
            <v>TAG LABEL,st st w punched hole (exp ele)</v>
          </cell>
          <cell r="C28424" t="str">
            <v xml:space="preserve"> </v>
          </cell>
        </row>
        <row r="28425">
          <cell r="A28425">
            <v>10162110</v>
          </cell>
          <cell r="B28425" t="str">
            <v>A-RT-T-8-1-1-0-F-8-0-D-0-3-0-0-0-0-0-0</v>
          </cell>
          <cell r="C28425" t="str">
            <v xml:space="preserve"> </v>
          </cell>
        </row>
        <row r="28426">
          <cell r="A28426">
            <v>10162107</v>
          </cell>
          <cell r="B28426" t="str">
            <v>A-3800-28-4-1-1-0-2-2-1-D-0-N-2</v>
          </cell>
          <cell r="C28426" t="str">
            <v xml:space="preserve"> </v>
          </cell>
        </row>
        <row r="28427">
          <cell r="A28427">
            <v>10161675</v>
          </cell>
          <cell r="B28427" t="str">
            <v>A-3800-26-8-1-1-S-2-8-0-D-0-N-2</v>
          </cell>
          <cell r="C28427" t="str">
            <v xml:space="preserve"> </v>
          </cell>
        </row>
        <row r="28428">
          <cell r="A28428">
            <v>10161280</v>
          </cell>
          <cell r="B28428" t="str">
            <v>A-RT-A-4-1-1-0-F-2-0-D-0-3-0-0-0-0-0-0</v>
          </cell>
          <cell r="C28428" t="str">
            <v xml:space="preserve"> </v>
          </cell>
        </row>
        <row r="28429">
          <cell r="A28429">
            <v>10161224</v>
          </cell>
          <cell r="B28429" t="str">
            <v>A-3800-22-1-1-1-0-2-1-0-D-0-N-2</v>
          </cell>
          <cell r="C28429" t="str">
            <v xml:space="preserve"> </v>
          </cell>
        </row>
        <row r="28430">
          <cell r="A28430">
            <v>10160184</v>
          </cell>
          <cell r="B28430" t="str">
            <v>A-RT-L-4-1-1-0-F-4-0-D-0-3-0-0-0-0-0-0</v>
          </cell>
          <cell r="C28430" t="str">
            <v xml:space="preserve"> </v>
          </cell>
        </row>
        <row r="28431">
          <cell r="A28431">
            <v>10160136</v>
          </cell>
          <cell r="B28431" t="str">
            <v>## PrimaX P,M25, NH3 1000, Int.</v>
          </cell>
          <cell r="C28431" t="str">
            <v xml:space="preserve"> </v>
          </cell>
        </row>
        <row r="28432">
          <cell r="A28432">
            <v>10159302</v>
          </cell>
          <cell r="B28432" t="str">
            <v>CALIBRATION MANPOWER</v>
          </cell>
          <cell r="C28432" t="str">
            <v xml:space="preserve"> </v>
          </cell>
        </row>
        <row r="28433">
          <cell r="A28433">
            <v>10157659</v>
          </cell>
          <cell r="B28433" t="str">
            <v>A-RT-P-8-1-1-0-F-8-0-D-0-3-0-0-0-0-0-0</v>
          </cell>
          <cell r="C28433" t="str">
            <v xml:space="preserve"> </v>
          </cell>
        </row>
        <row r="28434">
          <cell r="A28434">
            <v>10156844</v>
          </cell>
          <cell r="B28434" t="str">
            <v>GAS MONITOR, CHILLGARD RT, CONFIGURED</v>
          </cell>
          <cell r="C28434" t="str">
            <v xml:space="preserve"> </v>
          </cell>
        </row>
        <row r="28435">
          <cell r="A28435">
            <v>10155817</v>
          </cell>
          <cell r="B28435" t="str">
            <v>GAS MONITOR, CHILLGARD RT, CONFIGURED</v>
          </cell>
          <cell r="C28435" t="str">
            <v xml:space="preserve"> </v>
          </cell>
        </row>
        <row r="28436">
          <cell r="A28436">
            <v>10153255</v>
          </cell>
          <cell r="B28436" t="str">
            <v>A-3800-5-4-1-1-0-1-4-0-D-0-1-2</v>
          </cell>
          <cell r="C28436" t="str">
            <v xml:space="preserve"> </v>
          </cell>
        </row>
        <row r="28437">
          <cell r="A28437">
            <v>10152721</v>
          </cell>
          <cell r="B28437" t="str">
            <v>## PRIMAX IR,PROPO 1.9,ATEX,M25,SS</v>
          </cell>
          <cell r="C28437" t="str">
            <v xml:space="preserve"> </v>
          </cell>
        </row>
        <row r="28438">
          <cell r="A28438">
            <v>10152720</v>
          </cell>
          <cell r="B28438" t="str">
            <v>## PRIMAX IR,CYCLP 1.4,ATEX,NPT,SS</v>
          </cell>
          <cell r="C28438" t="str">
            <v xml:space="preserve"> </v>
          </cell>
        </row>
        <row r="28439">
          <cell r="A28439">
            <v>10152719</v>
          </cell>
          <cell r="B28439" t="str">
            <v>## PRIMAX IR,PROPO 1.9,ATEX,NPT,SS</v>
          </cell>
          <cell r="C28439" t="str">
            <v xml:space="preserve"> </v>
          </cell>
        </row>
        <row r="28440">
          <cell r="A28440">
            <v>10152717</v>
          </cell>
          <cell r="B28440" t="str">
            <v>DETECTOR,PRIMAX IR,ETHAN 2.4,ATEX,NPT,SS</v>
          </cell>
          <cell r="C28440" t="str">
            <v xml:space="preserve"> </v>
          </cell>
        </row>
        <row r="28441">
          <cell r="A28441">
            <v>10152716</v>
          </cell>
          <cell r="B28441" t="str">
            <v>## PRIMAX IR,CYCLP 1.4,ATEX,NPT,AL</v>
          </cell>
          <cell r="C28441" t="str">
            <v xml:space="preserve"> </v>
          </cell>
        </row>
        <row r="28442">
          <cell r="A28442">
            <v>10152715</v>
          </cell>
          <cell r="B28442" t="str">
            <v>## PRIMAX IR,PROPO 1.9,ATEX,NPT,AL</v>
          </cell>
          <cell r="C28442" t="str">
            <v xml:space="preserve"> </v>
          </cell>
        </row>
        <row r="28443">
          <cell r="A28443">
            <v>10152713</v>
          </cell>
          <cell r="B28443" t="str">
            <v>DETECTOR,PRIMAX IR,ETHAN 2.4,ATEX,NPT,AL</v>
          </cell>
          <cell r="C28443" t="str">
            <v xml:space="preserve"> </v>
          </cell>
        </row>
        <row r="28444">
          <cell r="A28444">
            <v>10152712</v>
          </cell>
          <cell r="B28444" t="str">
            <v>## PRIMAX IR,CYCLP 1.4,ATEX,M25,SS</v>
          </cell>
          <cell r="C28444" t="str">
            <v xml:space="preserve"> </v>
          </cell>
        </row>
        <row r="28445">
          <cell r="A28445">
            <v>10152709</v>
          </cell>
          <cell r="B28445" t="str">
            <v>DETECTOR,PRIMAX IR,ETHAN 2.4,ATEX,M25,SS</v>
          </cell>
          <cell r="C28445" t="str">
            <v xml:space="preserve"> </v>
          </cell>
        </row>
        <row r="28446">
          <cell r="A28446">
            <v>10152708</v>
          </cell>
          <cell r="B28446" t="str">
            <v>## PRIMAX IR,CYCLP 1.4,ATEX,M25,AL</v>
          </cell>
          <cell r="C28446" t="str">
            <v xml:space="preserve"> </v>
          </cell>
        </row>
        <row r="28447">
          <cell r="A28447">
            <v>10152707</v>
          </cell>
          <cell r="B28447" t="str">
            <v>## PRIMAX IR,PROPO 1.9,ATEX,M25,AL</v>
          </cell>
          <cell r="C28447" t="str">
            <v xml:space="preserve"> </v>
          </cell>
        </row>
        <row r="28448">
          <cell r="A28448">
            <v>10152705</v>
          </cell>
          <cell r="B28448" t="str">
            <v>DETECTOR,PRIMAX IR,ETHAN 2.4,ATEX,M25,AL</v>
          </cell>
          <cell r="C28448" t="str">
            <v xml:space="preserve"> </v>
          </cell>
        </row>
        <row r="28449">
          <cell r="A28449">
            <v>10152324</v>
          </cell>
          <cell r="B28449" t="str">
            <v>A-PRIMAXIR-20-R-M-0-1-1-0-0</v>
          </cell>
          <cell r="C28449" t="str">
            <v xml:space="preserve"> </v>
          </cell>
        </row>
        <row r="28450">
          <cell r="A28450">
            <v>10151771</v>
          </cell>
          <cell r="B28450" t="str">
            <v>O-Ring,105 x 3, PrimaX P LID</v>
          </cell>
          <cell r="C28450" t="str">
            <v xml:space="preserve"> </v>
          </cell>
        </row>
        <row r="28451">
          <cell r="A28451">
            <v>10149504</v>
          </cell>
          <cell r="B28451" t="str">
            <v>PrimaX I, M25, H, H2S 50, CIS</v>
          </cell>
          <cell r="C28451" t="str">
            <v xml:space="preserve"> </v>
          </cell>
        </row>
        <row r="28452">
          <cell r="A28452">
            <v>10149503</v>
          </cell>
          <cell r="B28452" t="str">
            <v>PrimaX I, M25, H, CO 200, CIS</v>
          </cell>
          <cell r="C28452" t="str">
            <v xml:space="preserve"> </v>
          </cell>
        </row>
        <row r="28453">
          <cell r="A28453">
            <v>10149502</v>
          </cell>
          <cell r="B28453" t="str">
            <v>PrimaX I, M25, H, O2 25%, CIS</v>
          </cell>
          <cell r="C28453" t="str">
            <v xml:space="preserve"> </v>
          </cell>
        </row>
        <row r="28454">
          <cell r="A28454">
            <v>10149501</v>
          </cell>
          <cell r="B28454" t="str">
            <v>PrimaX P, M25, H+R, H2S 50, CIS</v>
          </cell>
          <cell r="C28454" t="str">
            <v xml:space="preserve"> </v>
          </cell>
        </row>
        <row r="28455">
          <cell r="A28455">
            <v>10149500</v>
          </cell>
          <cell r="B28455" t="str">
            <v>PrimaX P, M25, H+R, CO 200, CIS</v>
          </cell>
          <cell r="C28455" t="str">
            <v xml:space="preserve"> </v>
          </cell>
        </row>
        <row r="28456">
          <cell r="A28456">
            <v>10149499</v>
          </cell>
          <cell r="B28456" t="str">
            <v>PrimaX P, M25, H, H2S 50, CIS</v>
          </cell>
          <cell r="C28456" t="str">
            <v xml:space="preserve"> </v>
          </cell>
        </row>
        <row r="28457">
          <cell r="A28457">
            <v>10149498</v>
          </cell>
          <cell r="B28457" t="str">
            <v>PrimaX P, M25, H, CO 200, CIS</v>
          </cell>
          <cell r="C28457" t="str">
            <v xml:space="preserve"> </v>
          </cell>
        </row>
        <row r="28458">
          <cell r="A28458">
            <v>10149497</v>
          </cell>
          <cell r="B28458" t="str">
            <v>PrimaX P, M25, H, O2 25%, CIS</v>
          </cell>
          <cell r="C28458" t="str">
            <v xml:space="preserve"> </v>
          </cell>
        </row>
        <row r="28459">
          <cell r="A28459">
            <v>10149496</v>
          </cell>
          <cell r="B28459" t="str">
            <v>PrimaX P, M25, H, Pro (1.7), CIS</v>
          </cell>
          <cell r="C28459" t="str">
            <v xml:space="preserve"> </v>
          </cell>
        </row>
        <row r="28460">
          <cell r="A28460">
            <v>10149495</v>
          </cell>
          <cell r="B28460" t="str">
            <v>PrimaX P, M25, H, Met (4.4), CIS</v>
          </cell>
          <cell r="C28460" t="str">
            <v xml:space="preserve"> </v>
          </cell>
        </row>
        <row r="28461">
          <cell r="A28461">
            <v>10149461</v>
          </cell>
          <cell r="B28461" t="str">
            <v>PrimaX P, M25, H+R, O2 25%, CIS</v>
          </cell>
          <cell r="C28461" t="str">
            <v xml:space="preserve"> </v>
          </cell>
        </row>
        <row r="28462">
          <cell r="A28462">
            <v>10149460</v>
          </cell>
          <cell r="B28462" t="str">
            <v>PrimaX P, M25, H+R, Pro (1.7), CIS</v>
          </cell>
          <cell r="C28462" t="str">
            <v xml:space="preserve"> </v>
          </cell>
        </row>
        <row r="28463">
          <cell r="A28463">
            <v>10149459</v>
          </cell>
          <cell r="B28463" t="str">
            <v>PrimaX P, M25, H+R, Met (4.4), CIS</v>
          </cell>
          <cell r="C28463" t="str">
            <v xml:space="preserve"> </v>
          </cell>
        </row>
        <row r="28464">
          <cell r="A28464">
            <v>10149458</v>
          </cell>
          <cell r="B28464" t="str">
            <v>PrimaX P, M25, HCl 30, CIS</v>
          </cell>
          <cell r="C28464" t="str">
            <v xml:space="preserve"> </v>
          </cell>
        </row>
        <row r="28465">
          <cell r="A28465">
            <v>10149457</v>
          </cell>
          <cell r="B28465" t="str">
            <v>PrimaX P, M25, Cl2 10, CIS</v>
          </cell>
          <cell r="C28465" t="str">
            <v xml:space="preserve"> </v>
          </cell>
        </row>
        <row r="28466">
          <cell r="A28466">
            <v>10149456</v>
          </cell>
          <cell r="B28466" t="str">
            <v>PrimaX P, M25, H2S 50, CIS</v>
          </cell>
          <cell r="C28466" t="str">
            <v xml:space="preserve"> </v>
          </cell>
        </row>
        <row r="28467">
          <cell r="A28467">
            <v>10149455</v>
          </cell>
          <cell r="B28467" t="str">
            <v>PrimaX P, M25, CO 200, CIS</v>
          </cell>
          <cell r="C28467" t="str">
            <v xml:space="preserve"> </v>
          </cell>
        </row>
        <row r="28468">
          <cell r="A28468">
            <v>10149454</v>
          </cell>
          <cell r="B28468" t="str">
            <v>PrimaX P, M25, O2 25%, CIS</v>
          </cell>
          <cell r="C28468" t="str">
            <v xml:space="preserve"> </v>
          </cell>
        </row>
        <row r="28469">
          <cell r="A28469">
            <v>10149453</v>
          </cell>
          <cell r="B28469" t="str">
            <v>PrimaX P, M25, Pro (1.7), CIS</v>
          </cell>
          <cell r="C28469" t="str">
            <v xml:space="preserve"> </v>
          </cell>
        </row>
        <row r="28470">
          <cell r="A28470">
            <v>10149452</v>
          </cell>
          <cell r="B28470" t="str">
            <v>PrimaX P, M25, Met (4.4), CIS</v>
          </cell>
          <cell r="C28470" t="str">
            <v xml:space="preserve"> </v>
          </cell>
        </row>
        <row r="28471">
          <cell r="A28471">
            <v>10148348</v>
          </cell>
          <cell r="B28471" t="str">
            <v>EXD.ADAPTOR 3/4"NPT-25MM BRASS</v>
          </cell>
          <cell r="C28471" t="str">
            <v xml:space="preserve"> </v>
          </cell>
        </row>
        <row r="28472">
          <cell r="A28472">
            <v>10148237</v>
          </cell>
          <cell r="B28472" t="str">
            <v>KIT FITTINGS,CHILLGARD+CHEMGARD</v>
          </cell>
          <cell r="C28472" t="str">
            <v xml:space="preserve"> </v>
          </cell>
        </row>
        <row r="28473">
          <cell r="A28473">
            <v>10148129</v>
          </cell>
          <cell r="B28473" t="str">
            <v>GAS MONITOR, CHEMGARD, CONFIGURED</v>
          </cell>
          <cell r="C28473" t="str">
            <v xml:space="preserve"> </v>
          </cell>
        </row>
        <row r="28474">
          <cell r="A28474">
            <v>10147647</v>
          </cell>
          <cell r="B28474" t="str">
            <v>TRAFFIC LIGHT, SCATTERGOOD &amp; JON</v>
          </cell>
          <cell r="C28474" t="str">
            <v xml:space="preserve"> </v>
          </cell>
        </row>
        <row r="28475">
          <cell r="A28475">
            <v>10147646</v>
          </cell>
          <cell r="B28475" t="str">
            <v>AV TRAFFIC LIGHT, SCATTERGOOD &amp; JON</v>
          </cell>
          <cell r="C28475" t="str">
            <v xml:space="preserve"> </v>
          </cell>
        </row>
        <row r="28476">
          <cell r="A28476">
            <v>10147645</v>
          </cell>
          <cell r="B28476" t="str">
            <v>EARTHING SET- INLINE TERM ENCLOSURE</v>
          </cell>
          <cell r="C28476" t="str">
            <v xml:space="preserve"> </v>
          </cell>
        </row>
        <row r="28477">
          <cell r="A28477">
            <v>10147644</v>
          </cell>
          <cell r="B28477" t="str">
            <v>BRACKETS INLINE TERM ENCLO, WALL MOUNT</v>
          </cell>
          <cell r="C28477" t="str">
            <v xml:space="preserve"> </v>
          </cell>
        </row>
        <row r="28478">
          <cell r="A28478">
            <v>10147643</v>
          </cell>
          <cell r="B28478" t="str">
            <v>Inline Terminal Encl L300xW200xH80mm</v>
          </cell>
          <cell r="C28478" t="str">
            <v xml:space="preserve"> </v>
          </cell>
        </row>
        <row r="28479">
          <cell r="A28479">
            <v>10147642</v>
          </cell>
          <cell r="B28479" t="str">
            <v>POWER SUPPLY 24VDC 156W</v>
          </cell>
          <cell r="C28479" t="str">
            <v xml:space="preserve"> </v>
          </cell>
        </row>
        <row r="28480">
          <cell r="A28480">
            <v>10147487</v>
          </cell>
          <cell r="B28480" t="str">
            <v>A-RT-D-8-1-1-0-F-8-0-D-0-0-0-0-0-0-0-0</v>
          </cell>
          <cell r="C28480" t="str">
            <v xml:space="preserve"> </v>
          </cell>
        </row>
        <row r="28481">
          <cell r="A28481">
            <v>10147016</v>
          </cell>
          <cell r="B28481" t="str">
            <v>APOLLO SENSOR ORB-OH-13001-APO</v>
          </cell>
          <cell r="C28481" t="str">
            <v xml:space="preserve"> </v>
          </cell>
        </row>
        <row r="28482">
          <cell r="A28482">
            <v>10146149</v>
          </cell>
          <cell r="B28482" t="str">
            <v>DETECTOR,PrimaX IR,Prop1.7,M25,GOST,AL</v>
          </cell>
          <cell r="C28482" t="str">
            <v xml:space="preserve"> </v>
          </cell>
        </row>
        <row r="28483">
          <cell r="A28483">
            <v>10146148</v>
          </cell>
          <cell r="B28483" t="str">
            <v>DETECTOR,PrimaX IR,Meth4.4,M25,GOST,AL</v>
          </cell>
          <cell r="C28483" t="str">
            <v xml:space="preserve"> </v>
          </cell>
        </row>
        <row r="28484">
          <cell r="A28484">
            <v>10144988</v>
          </cell>
          <cell r="B28484" t="str">
            <v>COLLECTOR CONE 400mm c/w adaptor ring</v>
          </cell>
          <cell r="C28484" t="str">
            <v xml:space="preserve"> </v>
          </cell>
        </row>
        <row r="28485">
          <cell r="A28485">
            <v>10144934</v>
          </cell>
          <cell r="B28485" t="str">
            <v>ADU300405 20mm-25mm Adaptor (St Steel)</v>
          </cell>
          <cell r="C28485" t="str">
            <v xml:space="preserve"> </v>
          </cell>
        </row>
        <row r="28486">
          <cell r="A28486">
            <v>10144933</v>
          </cell>
          <cell r="B28486" t="str">
            <v>ADB/20mm-25mm Adaptor (brass)</v>
          </cell>
          <cell r="C28486" t="str">
            <v xml:space="preserve"> </v>
          </cell>
        </row>
        <row r="28487">
          <cell r="A28487">
            <v>10144561</v>
          </cell>
          <cell r="B28487" t="str">
            <v>## PRIMAX IR,TOL 1.0,NPT,ATEX,SS</v>
          </cell>
          <cell r="C28487" t="str">
            <v xml:space="preserve"> </v>
          </cell>
        </row>
        <row r="28488">
          <cell r="A28488">
            <v>10144560</v>
          </cell>
          <cell r="B28488" t="str">
            <v>## PRIMAX IR,TOL 1.0,NPT,ATEX,AL</v>
          </cell>
          <cell r="C28488" t="str">
            <v xml:space="preserve"> </v>
          </cell>
        </row>
        <row r="28489">
          <cell r="A28489">
            <v>10144555</v>
          </cell>
          <cell r="B28489" t="str">
            <v>## PRIMAX IR,ACET 2.5,NPT,ATEX,SS</v>
          </cell>
          <cell r="C28489" t="str">
            <v xml:space="preserve"> </v>
          </cell>
        </row>
        <row r="28490">
          <cell r="A28490">
            <v>10144554</v>
          </cell>
          <cell r="B28490" t="str">
            <v>## PRIMAX IR,ACET 2.5,NPT,ATEX,AL</v>
          </cell>
          <cell r="C28490" t="str">
            <v xml:space="preserve"> </v>
          </cell>
        </row>
        <row r="28491">
          <cell r="A28491">
            <v>10144543</v>
          </cell>
          <cell r="B28491" t="str">
            <v>## PRIMAX IR,HEPT 0.85,NPT,ATEX,SS</v>
          </cell>
          <cell r="C28491" t="str">
            <v xml:space="preserve"> </v>
          </cell>
        </row>
        <row r="28492">
          <cell r="A28492">
            <v>10144542</v>
          </cell>
          <cell r="B28492" t="str">
            <v>## PRIMAX IR,HEPT 0.85,NPT,ATEX,AL</v>
          </cell>
          <cell r="C28492" t="str">
            <v xml:space="preserve"> </v>
          </cell>
        </row>
        <row r="28493">
          <cell r="A28493">
            <v>10144541</v>
          </cell>
          <cell r="B28493" t="str">
            <v>## PRIMAX IR,BUT 1.4,NPT,ATEX,SS</v>
          </cell>
          <cell r="C28493" t="str">
            <v xml:space="preserve"> </v>
          </cell>
        </row>
        <row r="28494">
          <cell r="A28494">
            <v>10144540</v>
          </cell>
          <cell r="B28494" t="str">
            <v>PRIMAX IR,BUT 1.4,NPT,ATEX,AL</v>
          </cell>
          <cell r="C28494" t="str">
            <v xml:space="preserve"> </v>
          </cell>
        </row>
        <row r="28495">
          <cell r="A28495">
            <v>10144535</v>
          </cell>
          <cell r="B28495" t="str">
            <v>## PRIMAX IR,ACET 2.5,M25,ATEX,SS</v>
          </cell>
          <cell r="C28495" t="str">
            <v xml:space="preserve"> </v>
          </cell>
        </row>
        <row r="28496">
          <cell r="A28496">
            <v>10144534</v>
          </cell>
          <cell r="B28496" t="str">
            <v>## PRIMAX IR,ACET 2.5,M25,ATEX,AL</v>
          </cell>
          <cell r="C28496" t="str">
            <v xml:space="preserve"> </v>
          </cell>
        </row>
        <row r="28497">
          <cell r="A28497">
            <v>10144523</v>
          </cell>
          <cell r="B28497" t="str">
            <v>## PRIMAX IR,HEPT 0.85,M25,ATEX,SS</v>
          </cell>
          <cell r="C28497" t="str">
            <v xml:space="preserve"> </v>
          </cell>
        </row>
        <row r="28498">
          <cell r="A28498">
            <v>10144522</v>
          </cell>
          <cell r="B28498" t="str">
            <v>## PRIMAX IR,HEPT 0.85,M25,ATEX,AL</v>
          </cell>
          <cell r="C28498" t="str">
            <v xml:space="preserve"> </v>
          </cell>
        </row>
        <row r="28499">
          <cell r="A28499">
            <v>10144521</v>
          </cell>
          <cell r="B28499" t="str">
            <v>## PRIMAX IR,BUT 1.4,M25,ATEX,SS</v>
          </cell>
          <cell r="C28499" t="str">
            <v xml:space="preserve"> </v>
          </cell>
        </row>
        <row r="28500">
          <cell r="A28500">
            <v>10144490</v>
          </cell>
          <cell r="B28500" t="str">
            <v>## PRIMAX IR,BUT 1.4,M25,ATEX,AL</v>
          </cell>
          <cell r="C28500" t="str">
            <v xml:space="preserve"> </v>
          </cell>
        </row>
        <row r="28501">
          <cell r="A28501">
            <v>10129473</v>
          </cell>
          <cell r="B28501" t="str">
            <v>METRIC THREAD ADAPTORS,3/4 NPT-M20 BRASS</v>
          </cell>
          <cell r="C28501" t="str">
            <v xml:space="preserve"> </v>
          </cell>
        </row>
        <row r="28502">
          <cell r="A28502">
            <v>10128235</v>
          </cell>
          <cell r="B28502" t="str">
            <v>## PrimaX IR,Tol 1.0,ATEX,M25,SS</v>
          </cell>
          <cell r="C28502" t="str">
            <v xml:space="preserve"> </v>
          </cell>
        </row>
        <row r="28503">
          <cell r="A28503">
            <v>10128234</v>
          </cell>
          <cell r="B28503" t="str">
            <v>## PrimaX IR,Tol 1.0,ATEX,M25,ALUM</v>
          </cell>
          <cell r="C28503" t="str">
            <v xml:space="preserve"> </v>
          </cell>
        </row>
        <row r="28504">
          <cell r="A28504">
            <v>10127557</v>
          </cell>
          <cell r="B28504" t="str">
            <v>PRIMAX I, M25, F2 10ppm, 2 wires</v>
          </cell>
          <cell r="C28504" t="str">
            <v xml:space="preserve"> </v>
          </cell>
        </row>
        <row r="28505">
          <cell r="A28505">
            <v>10127181</v>
          </cell>
          <cell r="B28505" t="str">
            <v>DETECTOR,PrimaX IR,Eth 2.7,ATEX,NPT,SS</v>
          </cell>
          <cell r="C28505" t="str">
            <v xml:space="preserve"> </v>
          </cell>
        </row>
        <row r="28506">
          <cell r="A28506">
            <v>10127180</v>
          </cell>
          <cell r="B28506" t="str">
            <v>DETECTOR,PrimaX IR,Eth 2.7,ATEX,M25,SS</v>
          </cell>
          <cell r="C28506" t="str">
            <v xml:space="preserve"> </v>
          </cell>
        </row>
        <row r="28507">
          <cell r="A28507">
            <v>10127179</v>
          </cell>
          <cell r="B28507" t="str">
            <v>DETECTOR,PrimaX IR,Eth 2.7,ATEX,NPT,ALUM</v>
          </cell>
          <cell r="C28507" t="str">
            <v xml:space="preserve"> </v>
          </cell>
        </row>
        <row r="28508">
          <cell r="A28508">
            <v>10127178</v>
          </cell>
          <cell r="B28508" t="str">
            <v>DETECTOR,PrimaX IR,Eth 2.7,ATEX,M25,ALUM</v>
          </cell>
          <cell r="C28508" t="str">
            <v xml:space="preserve"> </v>
          </cell>
        </row>
        <row r="28509">
          <cell r="A28509">
            <v>10120689</v>
          </cell>
          <cell r="B28509" t="str">
            <v>Suprema Touch Front Panel compl. Engl.</v>
          </cell>
          <cell r="C28509" t="str">
            <v xml:space="preserve"> </v>
          </cell>
        </row>
        <row r="28510">
          <cell r="A28510">
            <v>10119427</v>
          </cell>
          <cell r="B28510" t="str">
            <v>SUPREMA Touch Front Panel Satellite</v>
          </cell>
          <cell r="C28510" t="str">
            <v xml:space="preserve"> </v>
          </cell>
        </row>
        <row r="28511">
          <cell r="A28511">
            <v>10116448</v>
          </cell>
          <cell r="B28511" t="str">
            <v>RT-R245FA-4-1-1-0-F-4-0-D-0-3 CE CP</v>
          </cell>
          <cell r="C28511" t="str">
            <v xml:space="preserve"> </v>
          </cell>
        </row>
        <row r="28512">
          <cell r="A28512">
            <v>10116010</v>
          </cell>
          <cell r="B28512" t="str">
            <v>## PRIMAX IR,PROP2.1,NPT,ATEX,SS</v>
          </cell>
          <cell r="C28512" t="str">
            <v xml:space="preserve"> </v>
          </cell>
        </row>
        <row r="28513">
          <cell r="A28513">
            <v>10116009</v>
          </cell>
          <cell r="B28513" t="str">
            <v>## PRIMAX IR,METH5.0,NPT,ATEX,SS</v>
          </cell>
          <cell r="C28513" t="str">
            <v xml:space="preserve"> </v>
          </cell>
        </row>
        <row r="28514">
          <cell r="A28514">
            <v>10116008</v>
          </cell>
          <cell r="B28514" t="str">
            <v>## PRIMAX IR,PROP2.1,M25,ATEX,SS</v>
          </cell>
          <cell r="C28514" t="str">
            <v xml:space="preserve"> </v>
          </cell>
        </row>
        <row r="28515">
          <cell r="A28515">
            <v>10116007</v>
          </cell>
          <cell r="B28515" t="str">
            <v>## PRIMAX IR,METH5.0,M25,ATEX,SS</v>
          </cell>
          <cell r="C28515" t="str">
            <v xml:space="preserve"> </v>
          </cell>
        </row>
        <row r="28516">
          <cell r="A28516">
            <v>10116006</v>
          </cell>
          <cell r="B28516" t="str">
            <v>## PRIMAX IR,PROP2.1,NPT,ATEX,ALUM</v>
          </cell>
          <cell r="C28516" t="str">
            <v xml:space="preserve"> </v>
          </cell>
        </row>
        <row r="28517">
          <cell r="A28517">
            <v>10116005</v>
          </cell>
          <cell r="B28517" t="str">
            <v>## PRIMAX IR,METH5.0,NPT,ATEX,ALUM</v>
          </cell>
          <cell r="C28517" t="str">
            <v xml:space="preserve"> </v>
          </cell>
        </row>
        <row r="28518">
          <cell r="A28518">
            <v>10116004</v>
          </cell>
          <cell r="B28518" t="str">
            <v>DETECTOR,PRIMAX IR,PROP2.1,M25,ATEX,ALUM</v>
          </cell>
          <cell r="C28518" t="str">
            <v xml:space="preserve"> </v>
          </cell>
        </row>
        <row r="28519">
          <cell r="A28519">
            <v>10116003</v>
          </cell>
          <cell r="B28519" t="str">
            <v>## PRIMAX IR,METH5.0,M25,ATEX,ALUM</v>
          </cell>
          <cell r="C28519" t="str">
            <v xml:space="preserve"> </v>
          </cell>
        </row>
        <row r="28520">
          <cell r="A28520">
            <v>10116002</v>
          </cell>
          <cell r="B28520" t="str">
            <v>## PRIMAX IR,PROP1.7,NPT,ATEX,SS</v>
          </cell>
          <cell r="C28520" t="str">
            <v xml:space="preserve"> </v>
          </cell>
        </row>
        <row r="28521">
          <cell r="A28521">
            <v>10116001</v>
          </cell>
          <cell r="B28521" t="str">
            <v>DETECTOR,PRIMAX IR,METH4.4,NPT,ATEX,SS</v>
          </cell>
          <cell r="C28521" t="str">
            <v xml:space="preserve"> </v>
          </cell>
        </row>
        <row r="28522">
          <cell r="A28522">
            <v>10116000</v>
          </cell>
          <cell r="B28522" t="str">
            <v>DETECTOR,PRIMAX IR,PROP1.7,M25,ATEX,SS</v>
          </cell>
          <cell r="C28522" t="str">
            <v xml:space="preserve"> </v>
          </cell>
        </row>
        <row r="28523">
          <cell r="A28523">
            <v>10115998</v>
          </cell>
          <cell r="B28523" t="str">
            <v>PRIMAX IR,PROP1.7,NPT,ATEX,ALUM</v>
          </cell>
          <cell r="C28523" t="str">
            <v xml:space="preserve"> </v>
          </cell>
        </row>
        <row r="28524">
          <cell r="A28524">
            <v>10115997</v>
          </cell>
          <cell r="B28524" t="str">
            <v>DETECTOR,PRIMAX IR,METH4.4,NPT,ATEX,ALUM</v>
          </cell>
          <cell r="C28524" t="str">
            <v xml:space="preserve"> </v>
          </cell>
        </row>
        <row r="28525">
          <cell r="A28525">
            <v>10115996</v>
          </cell>
          <cell r="B28525" t="str">
            <v>DETECTOR,PRIMAX IR,PROP1.7,M25,ATEX,ALUM</v>
          </cell>
          <cell r="C28525" t="str">
            <v xml:space="preserve"> </v>
          </cell>
        </row>
        <row r="28526">
          <cell r="A28526">
            <v>10115995</v>
          </cell>
          <cell r="B28526" t="str">
            <v>DETECTOR,PRIMAX IR,METH4.4,M25,ATEX,ALUM</v>
          </cell>
          <cell r="C28526" t="str">
            <v xml:space="preserve"> </v>
          </cell>
        </row>
        <row r="28527">
          <cell r="A28527">
            <v>10115485</v>
          </cell>
          <cell r="B28527" t="str">
            <v>SOUNDER BEACON - (Pilkington)</v>
          </cell>
          <cell r="C28527" t="str">
            <v xml:space="preserve"> </v>
          </cell>
        </row>
        <row r="28528">
          <cell r="A28528">
            <v>10114937</v>
          </cell>
          <cell r="B28528" t="str">
            <v>## PrimaX I, M25, HF 10</v>
          </cell>
          <cell r="C28528" t="str">
            <v xml:space="preserve"> </v>
          </cell>
        </row>
        <row r="28529">
          <cell r="A28529">
            <v>10114936</v>
          </cell>
          <cell r="B28529" t="str">
            <v>## PrimaX I, M25, HCL 30</v>
          </cell>
          <cell r="C28529" t="str">
            <v xml:space="preserve"> </v>
          </cell>
        </row>
        <row r="28530">
          <cell r="A28530">
            <v>10114935</v>
          </cell>
          <cell r="B28530" t="str">
            <v>## PrimaX I, M25, HCN 30</v>
          </cell>
          <cell r="C28530" t="str">
            <v xml:space="preserve"> </v>
          </cell>
        </row>
        <row r="28531">
          <cell r="A28531">
            <v>10114934</v>
          </cell>
          <cell r="B28531" t="str">
            <v>## PrimaX I, M25, SO2 50</v>
          </cell>
          <cell r="C28531" t="str">
            <v xml:space="preserve"> </v>
          </cell>
        </row>
        <row r="28532">
          <cell r="A28532">
            <v>10114933</v>
          </cell>
          <cell r="B28532" t="str">
            <v>## PrimaX I, M25, CL2 10</v>
          </cell>
          <cell r="C28532" t="str">
            <v xml:space="preserve"> </v>
          </cell>
        </row>
        <row r="28533">
          <cell r="A28533">
            <v>10114932</v>
          </cell>
          <cell r="B28533" t="str">
            <v>## PrimaX I, M25, NH3 500</v>
          </cell>
          <cell r="C28533" t="str">
            <v xml:space="preserve"> </v>
          </cell>
        </row>
        <row r="28534">
          <cell r="A28534">
            <v>10114931</v>
          </cell>
          <cell r="B28534" t="str">
            <v>## PrimaX I, M25, NH3 100</v>
          </cell>
          <cell r="C28534" t="str">
            <v xml:space="preserve"> </v>
          </cell>
        </row>
        <row r="28535">
          <cell r="A28535">
            <v>10114930</v>
          </cell>
          <cell r="B28535" t="str">
            <v>## PrimaX I, M25, NO2 10</v>
          </cell>
          <cell r="C28535" t="str">
            <v xml:space="preserve"> </v>
          </cell>
        </row>
        <row r="28536">
          <cell r="A28536">
            <v>10114929</v>
          </cell>
          <cell r="B28536" t="str">
            <v>## PrimaX I, M25, NO 100</v>
          </cell>
          <cell r="C28536" t="str">
            <v xml:space="preserve"> </v>
          </cell>
        </row>
        <row r="28537">
          <cell r="A28537">
            <v>10114928</v>
          </cell>
          <cell r="B28537" t="str">
            <v>## PrimaX I, M25, H2 1000</v>
          </cell>
          <cell r="C28537" t="str">
            <v xml:space="preserve"> </v>
          </cell>
        </row>
        <row r="28538">
          <cell r="A28538">
            <v>10114900</v>
          </cell>
          <cell r="B28538" t="str">
            <v>A_PRIMAX-I-PM-GP-1-H02-P50D-EN</v>
          </cell>
          <cell r="C28538" t="str">
            <v xml:space="preserve"> </v>
          </cell>
        </row>
        <row r="28539">
          <cell r="A28539">
            <v>10114899</v>
          </cell>
          <cell r="B28539" t="str">
            <v>A_PRIMAX-I-PM-GP-1-C99-P200D-EN</v>
          </cell>
          <cell r="C28539" t="str">
            <v xml:space="preserve"> </v>
          </cell>
        </row>
        <row r="28540">
          <cell r="A28540">
            <v>10114898</v>
          </cell>
          <cell r="B28540" t="str">
            <v>A_PRIMAX-I-PM-GP-1-O01-V25D-EN</v>
          </cell>
          <cell r="C28540" t="str">
            <v xml:space="preserve"> </v>
          </cell>
        </row>
        <row r="28541">
          <cell r="A28541">
            <v>10112714</v>
          </cell>
          <cell r="B28541" t="str">
            <v>## PrimaX I, M25, H, H2 1000, Int.</v>
          </cell>
          <cell r="C28541" t="str">
            <v xml:space="preserve"> </v>
          </cell>
        </row>
        <row r="28542">
          <cell r="A28542">
            <v>10112713</v>
          </cell>
          <cell r="B28542" t="str">
            <v>## PrimaX I, M25, H, CO 200, Int.</v>
          </cell>
          <cell r="C28542" t="str">
            <v xml:space="preserve"> </v>
          </cell>
        </row>
        <row r="28543">
          <cell r="A28543">
            <v>10112621</v>
          </cell>
          <cell r="B28543" t="str">
            <v>## PrimaX P, NPT, H+R (io), SO2 50, Int.</v>
          </cell>
          <cell r="C28543" t="str">
            <v xml:space="preserve"> </v>
          </cell>
        </row>
        <row r="28544">
          <cell r="A28544">
            <v>10112600</v>
          </cell>
          <cell r="B28544" t="str">
            <v>## PrimaX P, NPT, H+R, SO2 50, Int.</v>
          </cell>
          <cell r="C28544" t="str">
            <v xml:space="preserve"> </v>
          </cell>
        </row>
        <row r="28545">
          <cell r="A28545">
            <v>10112599</v>
          </cell>
          <cell r="B28545" t="str">
            <v>## PrimaX P, NPT, H, SO2 50, Int.</v>
          </cell>
          <cell r="C28545" t="str">
            <v xml:space="preserve"> </v>
          </cell>
        </row>
        <row r="28546">
          <cell r="A28546">
            <v>10112598</v>
          </cell>
          <cell r="B28546" t="str">
            <v>## PrimaX P, NPT, SO2 50, Int.</v>
          </cell>
          <cell r="C28546" t="str">
            <v xml:space="preserve"> </v>
          </cell>
        </row>
        <row r="28547">
          <cell r="A28547">
            <v>10112597</v>
          </cell>
          <cell r="B28547" t="str">
            <v>PrimaX I, M25, H, SO2 50, NA</v>
          </cell>
          <cell r="C28547" t="str">
            <v xml:space="preserve"> </v>
          </cell>
        </row>
        <row r="28548">
          <cell r="A28548">
            <v>10112595</v>
          </cell>
          <cell r="B28548" t="str">
            <v>## PrimaX P, M25, H+R (io), SO2 50, Int.</v>
          </cell>
          <cell r="C28548" t="str">
            <v xml:space="preserve"> </v>
          </cell>
        </row>
        <row r="28549">
          <cell r="A28549">
            <v>10112594</v>
          </cell>
          <cell r="B28549" t="str">
            <v>## PrimaX P, M25, H+R, SO2 50, Int.</v>
          </cell>
          <cell r="C28549" t="str">
            <v xml:space="preserve"> </v>
          </cell>
        </row>
        <row r="28550">
          <cell r="A28550">
            <v>10112593</v>
          </cell>
          <cell r="B28550" t="str">
            <v>## PrimaX P, M25, H, SO2 50, Int.</v>
          </cell>
          <cell r="C28550" t="str">
            <v xml:space="preserve"> </v>
          </cell>
        </row>
        <row r="28551">
          <cell r="A28551">
            <v>10112592</v>
          </cell>
          <cell r="B28551" t="str">
            <v>## PrimaX P, M25, SO2 50, Int.</v>
          </cell>
          <cell r="C28551" t="str">
            <v xml:space="preserve"> </v>
          </cell>
        </row>
        <row r="28552">
          <cell r="A28552">
            <v>10112563</v>
          </cell>
          <cell r="B28552" t="str">
            <v>## PrimaX P, NPT, H+R (io) Pro(1.7),Int.</v>
          </cell>
          <cell r="C28552" t="str">
            <v xml:space="preserve"> </v>
          </cell>
        </row>
        <row r="28553">
          <cell r="A28553">
            <v>10112562</v>
          </cell>
          <cell r="B28553" t="str">
            <v>## PrimaX P, NPT, H+R(io), Pro(2.1),Int.</v>
          </cell>
          <cell r="C28553" t="str">
            <v xml:space="preserve"> </v>
          </cell>
        </row>
        <row r="28554">
          <cell r="A28554">
            <v>10112561</v>
          </cell>
          <cell r="B28554" t="str">
            <v>## PrimaX P, NPT, H+R, Pro (1.7), Int.</v>
          </cell>
          <cell r="C28554" t="str">
            <v xml:space="preserve"> </v>
          </cell>
        </row>
        <row r="28555">
          <cell r="A28555">
            <v>10112550</v>
          </cell>
          <cell r="B28555" t="str">
            <v>## PrimaX P, NPT, H+R, Pro (2.1), Int.</v>
          </cell>
          <cell r="C28555" t="str">
            <v xml:space="preserve"> </v>
          </cell>
        </row>
        <row r="28556">
          <cell r="A28556">
            <v>10112549</v>
          </cell>
          <cell r="B28556" t="str">
            <v>## PrimaX P, NPT, H, Pro (1.7), Int.</v>
          </cell>
          <cell r="C28556" t="str">
            <v xml:space="preserve"> </v>
          </cell>
        </row>
        <row r="28557">
          <cell r="A28557">
            <v>10112548</v>
          </cell>
          <cell r="B28557" t="str">
            <v>## PrimaX P, NPT, H, Pro (2.1), Int.</v>
          </cell>
          <cell r="C28557" t="str">
            <v xml:space="preserve"> </v>
          </cell>
        </row>
        <row r="28558">
          <cell r="A28558">
            <v>10112547</v>
          </cell>
          <cell r="B28558" t="str">
            <v>PrimaX P, NPT, Pro (1.7), Int.</v>
          </cell>
          <cell r="C28558" t="str">
            <v xml:space="preserve"> </v>
          </cell>
        </row>
        <row r="28559">
          <cell r="A28559">
            <v>10112546</v>
          </cell>
          <cell r="B28559" t="str">
            <v>## PrimaX P, NPT, Pro (2.1), Int.</v>
          </cell>
          <cell r="C28559" t="str">
            <v xml:space="preserve"> </v>
          </cell>
        </row>
        <row r="28560">
          <cell r="A28560">
            <v>10112545</v>
          </cell>
          <cell r="B28560" t="str">
            <v>## PrimaX P, M25, H+R (io), Pro(1.7),Int</v>
          </cell>
          <cell r="C28560" t="str">
            <v xml:space="preserve"> </v>
          </cell>
        </row>
        <row r="28561">
          <cell r="A28561">
            <v>10112544</v>
          </cell>
          <cell r="B28561" t="str">
            <v>## PrimaX P, M25, H+R(io), Pro(2.1), Int</v>
          </cell>
          <cell r="C28561" t="str">
            <v xml:space="preserve"> </v>
          </cell>
        </row>
        <row r="28562">
          <cell r="A28562">
            <v>10112543</v>
          </cell>
          <cell r="B28562" t="str">
            <v>PrimaX P, M25, H+R, Pro (1.7), Int.</v>
          </cell>
          <cell r="C28562" t="str">
            <v xml:space="preserve"> </v>
          </cell>
        </row>
        <row r="28563">
          <cell r="A28563">
            <v>10112542</v>
          </cell>
          <cell r="B28563" t="str">
            <v>## PrimaX P, M25, H+R, Pro (2.1), Int.</v>
          </cell>
          <cell r="C28563" t="str">
            <v xml:space="preserve"> </v>
          </cell>
        </row>
        <row r="28564">
          <cell r="A28564">
            <v>10112541</v>
          </cell>
          <cell r="B28564" t="str">
            <v>## PrimaX P, M25, H, Pro (1.7), Int.</v>
          </cell>
          <cell r="C28564" t="str">
            <v xml:space="preserve"> </v>
          </cell>
        </row>
        <row r="28565">
          <cell r="A28565">
            <v>10112520</v>
          </cell>
          <cell r="B28565" t="str">
            <v>## PrimaX P, M25, H, Pro (2.1), Int.</v>
          </cell>
          <cell r="C28565" t="str">
            <v xml:space="preserve"> </v>
          </cell>
        </row>
        <row r="28566">
          <cell r="A28566">
            <v>10112519</v>
          </cell>
          <cell r="B28566" t="str">
            <v>## PrimaX P, M25, Pro (1.7), Int.</v>
          </cell>
          <cell r="C28566" t="str">
            <v xml:space="preserve"> </v>
          </cell>
        </row>
        <row r="28567">
          <cell r="A28567">
            <v>10112518</v>
          </cell>
          <cell r="B28567" t="str">
            <v>## PrimaX P, M25, Pro (2.1), Int.</v>
          </cell>
          <cell r="C28567" t="str">
            <v xml:space="preserve"> </v>
          </cell>
        </row>
        <row r="28568">
          <cell r="A28568">
            <v>10112510</v>
          </cell>
          <cell r="B28568" t="str">
            <v>## PrimaX P, NPT, H+R (io), O2 25%, Int.</v>
          </cell>
          <cell r="C28568" t="str">
            <v xml:space="preserve"> </v>
          </cell>
        </row>
        <row r="28569">
          <cell r="A28569">
            <v>10112509</v>
          </cell>
          <cell r="B28569" t="str">
            <v>## PRIMAX P, NPT, H+R, O2 25%, INT.</v>
          </cell>
          <cell r="C28569" t="str">
            <v xml:space="preserve"> </v>
          </cell>
        </row>
        <row r="28570">
          <cell r="A28570">
            <v>10112508</v>
          </cell>
          <cell r="B28570" t="str">
            <v>PrimaX P, NPT, H, O2 25%, Int.</v>
          </cell>
          <cell r="C28570" t="str">
            <v xml:space="preserve"> </v>
          </cell>
        </row>
        <row r="28571">
          <cell r="A28571">
            <v>10112507</v>
          </cell>
          <cell r="B28571" t="str">
            <v>## PrimaX P, NPT, O2 25%, Int.</v>
          </cell>
          <cell r="C28571" t="str">
            <v xml:space="preserve"> </v>
          </cell>
        </row>
        <row r="28572">
          <cell r="A28572">
            <v>10112504</v>
          </cell>
          <cell r="B28572" t="str">
            <v>## PrimaX P, M25, H+R (io), O2 25%, Int.</v>
          </cell>
          <cell r="C28572" t="str">
            <v xml:space="preserve"> </v>
          </cell>
        </row>
        <row r="28573">
          <cell r="A28573">
            <v>10112503</v>
          </cell>
          <cell r="B28573" t="str">
            <v>## PrimaX P, M25, H+R, O2 25%, Int.</v>
          </cell>
          <cell r="C28573" t="str">
            <v xml:space="preserve"> </v>
          </cell>
        </row>
        <row r="28574">
          <cell r="A28574">
            <v>10112502</v>
          </cell>
          <cell r="B28574" t="str">
            <v>## PrimaX P, M25, H, O2 25%, Int.</v>
          </cell>
          <cell r="C28574" t="str">
            <v xml:space="preserve"> </v>
          </cell>
        </row>
        <row r="28575">
          <cell r="A28575">
            <v>10112501</v>
          </cell>
          <cell r="B28575" t="str">
            <v>A_PRIMAX-P-AM-ATEX-1-O01-V25D-EN</v>
          </cell>
          <cell r="C28575" t="str">
            <v xml:space="preserve"> </v>
          </cell>
        </row>
        <row r="28576">
          <cell r="A28576">
            <v>10112492</v>
          </cell>
          <cell r="B28576" t="str">
            <v>## PrimaX P, NPT, H+R (io), NO2 10, Int.</v>
          </cell>
          <cell r="C28576" t="str">
            <v xml:space="preserve"> </v>
          </cell>
        </row>
        <row r="28577">
          <cell r="A28577">
            <v>10112491</v>
          </cell>
          <cell r="B28577" t="str">
            <v>## PrimaX P, NPT, H+R, NO2 10, Int.</v>
          </cell>
          <cell r="C28577" t="str">
            <v xml:space="preserve"> </v>
          </cell>
        </row>
        <row r="28578">
          <cell r="A28578">
            <v>10112490</v>
          </cell>
          <cell r="B28578" t="str">
            <v>PrimaX P, NPT, H, NO2 10, Int.</v>
          </cell>
          <cell r="C28578" t="str">
            <v xml:space="preserve"> </v>
          </cell>
        </row>
        <row r="28579">
          <cell r="A28579">
            <v>10112489</v>
          </cell>
          <cell r="B28579" t="str">
            <v>## PrimaX P, NPT, NO2 10, Int.</v>
          </cell>
          <cell r="C28579" t="str">
            <v xml:space="preserve"> </v>
          </cell>
        </row>
        <row r="28580">
          <cell r="A28580">
            <v>10112486</v>
          </cell>
          <cell r="B28580" t="str">
            <v>## PrimaX P, M25, H+R (io), NO2 10, Int.</v>
          </cell>
          <cell r="C28580" t="str">
            <v xml:space="preserve"> </v>
          </cell>
        </row>
        <row r="28581">
          <cell r="A28581">
            <v>10112485</v>
          </cell>
          <cell r="B28581" t="str">
            <v>## PrimaX P, M25, H+R, NO2 10, Int.</v>
          </cell>
          <cell r="C28581" t="str">
            <v xml:space="preserve"> </v>
          </cell>
        </row>
        <row r="28582">
          <cell r="A28582">
            <v>10112484</v>
          </cell>
          <cell r="B28582" t="str">
            <v>## PrimaX P, M25, H, NO2 10, Int.</v>
          </cell>
          <cell r="C28582" t="str">
            <v xml:space="preserve"> </v>
          </cell>
        </row>
        <row r="28583">
          <cell r="A28583">
            <v>10112483</v>
          </cell>
          <cell r="B28583" t="str">
            <v>## PrimaX P, M25, NO2 10, Int.</v>
          </cell>
          <cell r="C28583" t="str">
            <v xml:space="preserve"> </v>
          </cell>
        </row>
        <row r="28584">
          <cell r="A28584">
            <v>10112474</v>
          </cell>
          <cell r="B28584" t="str">
            <v>## PrimaX P, NPT, H+R (io), NO 100, Int.</v>
          </cell>
          <cell r="C28584" t="str">
            <v xml:space="preserve"> </v>
          </cell>
        </row>
        <row r="28585">
          <cell r="A28585">
            <v>10112473</v>
          </cell>
          <cell r="B28585" t="str">
            <v>## PrimaX P, NPT, H+R, NO 100, Int.</v>
          </cell>
          <cell r="C28585" t="str">
            <v xml:space="preserve"> </v>
          </cell>
        </row>
        <row r="28586">
          <cell r="A28586">
            <v>10112472</v>
          </cell>
          <cell r="B28586" t="str">
            <v>## PrimaX P, NPT, H, NO 100, Int.</v>
          </cell>
          <cell r="C28586" t="str">
            <v xml:space="preserve"> </v>
          </cell>
        </row>
        <row r="28587">
          <cell r="A28587">
            <v>10112471</v>
          </cell>
          <cell r="B28587" t="str">
            <v>## PrimaX P, NPT, NO 100, Int.</v>
          </cell>
          <cell r="C28587" t="str">
            <v xml:space="preserve"> </v>
          </cell>
        </row>
        <row r="28588">
          <cell r="A28588">
            <v>10112468</v>
          </cell>
          <cell r="B28588" t="str">
            <v>## PrimaX P, M25, H+R (io), NO 100, Int.</v>
          </cell>
          <cell r="C28588" t="str">
            <v xml:space="preserve"> </v>
          </cell>
        </row>
        <row r="28589">
          <cell r="A28589">
            <v>10112467</v>
          </cell>
          <cell r="B28589" t="str">
            <v>## PrimaX P, M25, H+R, NO 100, Int.</v>
          </cell>
          <cell r="C28589" t="str">
            <v xml:space="preserve"> </v>
          </cell>
        </row>
        <row r="28590">
          <cell r="A28590">
            <v>10112466</v>
          </cell>
          <cell r="B28590" t="str">
            <v>## PrimaX P, M25, H, NO 100, Int.</v>
          </cell>
          <cell r="C28590" t="str">
            <v xml:space="preserve"> </v>
          </cell>
        </row>
        <row r="28591">
          <cell r="A28591">
            <v>10112465</v>
          </cell>
          <cell r="B28591" t="str">
            <v>## PrimaX P, M25, NO 100, Int.</v>
          </cell>
          <cell r="C28591" t="str">
            <v xml:space="preserve"> </v>
          </cell>
        </row>
        <row r="28592">
          <cell r="A28592">
            <v>10112449</v>
          </cell>
          <cell r="B28592" t="str">
            <v>## PrimaX P, NPT, H+R (io) NH3 500, Int.</v>
          </cell>
          <cell r="C28592" t="str">
            <v xml:space="preserve"> </v>
          </cell>
        </row>
        <row r="28593">
          <cell r="A28593">
            <v>10112448</v>
          </cell>
          <cell r="B28593" t="str">
            <v>## PrimaX P, NPT, H+R (io),NH3 100, Int.</v>
          </cell>
          <cell r="C28593" t="str">
            <v xml:space="preserve"> </v>
          </cell>
        </row>
        <row r="28594">
          <cell r="A28594">
            <v>10112447</v>
          </cell>
          <cell r="B28594" t="str">
            <v>## PrimaX P, NPT, H+R, NH3 500, Int.</v>
          </cell>
          <cell r="C28594" t="str">
            <v xml:space="preserve"> </v>
          </cell>
        </row>
        <row r="28595">
          <cell r="A28595">
            <v>10112446</v>
          </cell>
          <cell r="B28595" t="str">
            <v>## PRIMAX P, NPT, H+R, NH3 100, INT.</v>
          </cell>
          <cell r="C28595" t="str">
            <v xml:space="preserve"> </v>
          </cell>
        </row>
        <row r="28596">
          <cell r="A28596">
            <v>10112445</v>
          </cell>
          <cell r="B28596" t="str">
            <v>## PrimaX P, NPT, H, NH3 500, Int.</v>
          </cell>
          <cell r="C28596" t="str">
            <v xml:space="preserve"> </v>
          </cell>
        </row>
        <row r="28597">
          <cell r="A28597">
            <v>10112444</v>
          </cell>
          <cell r="B28597" t="str">
            <v>PrimaX P, NPT, H, NH3 100, Int.</v>
          </cell>
          <cell r="C28597" t="str">
            <v xml:space="preserve"> </v>
          </cell>
        </row>
        <row r="28598">
          <cell r="A28598">
            <v>10112443</v>
          </cell>
          <cell r="B28598" t="str">
            <v>## PrimaX P, NPT, NH3 500, Int.</v>
          </cell>
          <cell r="C28598" t="str">
            <v xml:space="preserve"> </v>
          </cell>
        </row>
        <row r="28599">
          <cell r="A28599">
            <v>10112442</v>
          </cell>
          <cell r="B28599" t="str">
            <v>## PrimaX P, NPT, NH3 100, Int.</v>
          </cell>
          <cell r="C28599" t="str">
            <v xml:space="preserve"> </v>
          </cell>
        </row>
        <row r="28600">
          <cell r="A28600">
            <v>10112437</v>
          </cell>
          <cell r="B28600" t="str">
            <v>## PrimaX P, M25, H+R (io) NH3 500, Int.</v>
          </cell>
          <cell r="C28600" t="str">
            <v xml:space="preserve"> </v>
          </cell>
        </row>
        <row r="28601">
          <cell r="A28601">
            <v>10112436</v>
          </cell>
          <cell r="B28601" t="str">
            <v>## PrimaX P, M25, H+R (io) NH3 100, Int.</v>
          </cell>
          <cell r="C28601" t="str">
            <v xml:space="preserve"> </v>
          </cell>
        </row>
        <row r="28602">
          <cell r="A28602">
            <v>10112435</v>
          </cell>
          <cell r="B28602" t="str">
            <v>## PrimaX P, M25, H+R, NH3 500, Int.</v>
          </cell>
          <cell r="C28602" t="str">
            <v xml:space="preserve"> </v>
          </cell>
        </row>
        <row r="28603">
          <cell r="A28603">
            <v>10112434</v>
          </cell>
          <cell r="B28603" t="str">
            <v>## PrimaX P, M25, H+R, NH3 100, Int.</v>
          </cell>
          <cell r="C28603" t="str">
            <v xml:space="preserve"> </v>
          </cell>
        </row>
        <row r="28604">
          <cell r="A28604">
            <v>10112433</v>
          </cell>
          <cell r="B28604" t="str">
            <v>## PrimaX P, M25, H, NH3 500, Int.</v>
          </cell>
          <cell r="C28604" t="str">
            <v xml:space="preserve"> </v>
          </cell>
        </row>
        <row r="28605">
          <cell r="A28605">
            <v>10112432</v>
          </cell>
          <cell r="B28605" t="str">
            <v>## PrimaX P, M25, H, NH3 100, Int.</v>
          </cell>
          <cell r="C28605" t="str">
            <v xml:space="preserve"> </v>
          </cell>
        </row>
        <row r="28606">
          <cell r="A28606">
            <v>10112429</v>
          </cell>
          <cell r="B28606" t="str">
            <v>## PrimaX P, M25, NH3 500, Int.</v>
          </cell>
          <cell r="C28606" t="str">
            <v xml:space="preserve"> </v>
          </cell>
        </row>
        <row r="28607">
          <cell r="A28607">
            <v>10112428</v>
          </cell>
          <cell r="B28607" t="str">
            <v>## PrimaX P, M25, NH3 100, Int.</v>
          </cell>
          <cell r="C28607" t="str">
            <v xml:space="preserve"> </v>
          </cell>
        </row>
        <row r="28608">
          <cell r="A28608">
            <v>10112418</v>
          </cell>
          <cell r="B28608" t="str">
            <v>## PrimaX P, NPT, H+R(io) Met(4.4), Int.</v>
          </cell>
          <cell r="C28608" t="str">
            <v xml:space="preserve"> </v>
          </cell>
        </row>
        <row r="28609">
          <cell r="A28609">
            <v>10112417</v>
          </cell>
          <cell r="B28609" t="str">
            <v>## PrimaX P, NPT, H+R (io)Met (5.0) Int.</v>
          </cell>
          <cell r="C28609" t="str">
            <v xml:space="preserve"> </v>
          </cell>
        </row>
        <row r="28610">
          <cell r="A28610">
            <v>10112416</v>
          </cell>
          <cell r="B28610" t="str">
            <v>## PrimaX P, NPT, H+R, Met (4.4), Int.</v>
          </cell>
          <cell r="C28610" t="str">
            <v xml:space="preserve"> </v>
          </cell>
        </row>
        <row r="28611">
          <cell r="A28611">
            <v>10112415</v>
          </cell>
          <cell r="B28611" t="str">
            <v>## PRIMAX P, NPT, H+R, MET (5.0), INT.</v>
          </cell>
          <cell r="C28611" t="str">
            <v xml:space="preserve"> </v>
          </cell>
        </row>
        <row r="28612">
          <cell r="A28612">
            <v>10112414</v>
          </cell>
          <cell r="B28612" t="str">
            <v>## PrimaX P, NPT, H, Met (4.4), Int.</v>
          </cell>
          <cell r="C28612" t="str">
            <v xml:space="preserve"> </v>
          </cell>
        </row>
        <row r="28613">
          <cell r="A28613">
            <v>10112413</v>
          </cell>
          <cell r="B28613" t="str">
            <v>## PrimaX P, NPT, H, Met (5.0), Int.</v>
          </cell>
          <cell r="C28613" t="str">
            <v xml:space="preserve"> </v>
          </cell>
        </row>
        <row r="28614">
          <cell r="A28614">
            <v>10112412</v>
          </cell>
          <cell r="B28614" t="str">
            <v>A_PRIMAX-P-AN-ATEX-1-M03-U100-EN</v>
          </cell>
          <cell r="C28614" t="str">
            <v xml:space="preserve"> </v>
          </cell>
        </row>
        <row r="28615">
          <cell r="A28615">
            <v>10112411</v>
          </cell>
          <cell r="B28615" t="str">
            <v>## PRIMAX P, NPT, MET (5.0), INT.</v>
          </cell>
          <cell r="C28615" t="str">
            <v xml:space="preserve"> </v>
          </cell>
        </row>
        <row r="28616">
          <cell r="A28616">
            <v>10112410</v>
          </cell>
          <cell r="B28616" t="str">
            <v>## PrimaX P, M25, H+R (io, Met (4.4)Int.</v>
          </cell>
          <cell r="C28616" t="str">
            <v xml:space="preserve"> </v>
          </cell>
        </row>
        <row r="28617">
          <cell r="A28617">
            <v>10112409</v>
          </cell>
          <cell r="B28617" t="str">
            <v>## PrimaX P, M25, H+R (io)Met (5.0) Int.</v>
          </cell>
          <cell r="C28617" t="str">
            <v xml:space="preserve"> </v>
          </cell>
        </row>
        <row r="28618">
          <cell r="A28618">
            <v>10112408</v>
          </cell>
          <cell r="B28618" t="str">
            <v>## PrimaX P, M25, H+R, Met (4.4), Int.</v>
          </cell>
          <cell r="C28618" t="str">
            <v xml:space="preserve"> </v>
          </cell>
        </row>
        <row r="28619">
          <cell r="A28619">
            <v>10112407</v>
          </cell>
          <cell r="B28619" t="str">
            <v>## PrimaX P, M25, H+R, Met (5.0), Int.</v>
          </cell>
          <cell r="C28619" t="str">
            <v xml:space="preserve"> </v>
          </cell>
        </row>
        <row r="28620">
          <cell r="A28620">
            <v>10112406</v>
          </cell>
          <cell r="B28620" t="str">
            <v>## PrimaX P, M25, H, Met (4.4), Int.</v>
          </cell>
          <cell r="C28620" t="str">
            <v xml:space="preserve"> </v>
          </cell>
        </row>
        <row r="28621">
          <cell r="A28621">
            <v>10112405</v>
          </cell>
          <cell r="B28621" t="str">
            <v>## PrimaX P, M25, H, Met (5.0), Int.</v>
          </cell>
          <cell r="C28621" t="str">
            <v xml:space="preserve"> </v>
          </cell>
        </row>
        <row r="28622">
          <cell r="A28622">
            <v>10112404</v>
          </cell>
          <cell r="B28622" t="str">
            <v>A_PRIMAX-P-AM-ATEX-1-M03-U100-EN</v>
          </cell>
          <cell r="C28622" t="str">
            <v xml:space="preserve"> </v>
          </cell>
        </row>
        <row r="28623">
          <cell r="A28623">
            <v>10112403</v>
          </cell>
          <cell r="B28623" t="str">
            <v>PrimaX P, M25, Met (5.0), Int.</v>
          </cell>
          <cell r="C28623" t="str">
            <v xml:space="preserve"> </v>
          </cell>
        </row>
        <row r="28624">
          <cell r="A28624">
            <v>10112394</v>
          </cell>
          <cell r="B28624" t="str">
            <v>## PrimaX P, NPT, H+R, HF 10, Int.</v>
          </cell>
          <cell r="C28624" t="str">
            <v xml:space="preserve"> </v>
          </cell>
        </row>
        <row r="28625">
          <cell r="A28625">
            <v>10112393</v>
          </cell>
          <cell r="B28625" t="str">
            <v>## PrimaX P, NPT, H, HF 10, Int.</v>
          </cell>
          <cell r="C28625" t="str">
            <v xml:space="preserve"> </v>
          </cell>
        </row>
        <row r="28626">
          <cell r="A28626">
            <v>10112392</v>
          </cell>
          <cell r="B28626" t="str">
            <v>## PrimaX P, NPT, HF 10, Int.</v>
          </cell>
          <cell r="C28626" t="str">
            <v xml:space="preserve"> </v>
          </cell>
        </row>
        <row r="28627">
          <cell r="A28627">
            <v>10112388</v>
          </cell>
          <cell r="B28627" t="str">
            <v>## PrimaX P, M25, H+R, HF 10, Int.</v>
          </cell>
          <cell r="C28627" t="str">
            <v xml:space="preserve"> </v>
          </cell>
        </row>
        <row r="28628">
          <cell r="A28628">
            <v>10112387</v>
          </cell>
          <cell r="B28628" t="str">
            <v>## PrimaX P, M25, H, HF 10, Int.</v>
          </cell>
          <cell r="C28628" t="str">
            <v xml:space="preserve"> </v>
          </cell>
        </row>
        <row r="28629">
          <cell r="A28629">
            <v>10112386</v>
          </cell>
          <cell r="B28629" t="str">
            <v>## PrimaX P, M25, HF 10, Int.</v>
          </cell>
          <cell r="C28629" t="str">
            <v xml:space="preserve"> </v>
          </cell>
        </row>
        <row r="28630">
          <cell r="A28630">
            <v>10112376</v>
          </cell>
          <cell r="B28630" t="str">
            <v>## PrimaX P, NPT, H+R, HCN 30, Int.</v>
          </cell>
          <cell r="C28630" t="str">
            <v xml:space="preserve"> </v>
          </cell>
        </row>
        <row r="28631">
          <cell r="A28631">
            <v>10112375</v>
          </cell>
          <cell r="B28631" t="str">
            <v>## PrimaX P, NPT, H, HCN 30, Int.</v>
          </cell>
          <cell r="C28631" t="str">
            <v xml:space="preserve"> </v>
          </cell>
        </row>
        <row r="28632">
          <cell r="A28632">
            <v>10112374</v>
          </cell>
          <cell r="B28632" t="str">
            <v>## PrimaX P, NPT, HCN 30, Int.</v>
          </cell>
          <cell r="C28632" t="str">
            <v xml:space="preserve"> </v>
          </cell>
        </row>
        <row r="28633">
          <cell r="A28633">
            <v>10112370</v>
          </cell>
          <cell r="B28633" t="str">
            <v>## PrimaX P, M25, H+R, HCN 30, Int.</v>
          </cell>
          <cell r="C28633" t="str">
            <v xml:space="preserve"> </v>
          </cell>
        </row>
        <row r="28634">
          <cell r="A28634">
            <v>10112369</v>
          </cell>
          <cell r="B28634" t="str">
            <v>## PrimaX P, M25, H, HCN 30, Int.</v>
          </cell>
          <cell r="C28634" t="str">
            <v xml:space="preserve"> </v>
          </cell>
        </row>
        <row r="28635">
          <cell r="A28635">
            <v>10112368</v>
          </cell>
          <cell r="B28635" t="str">
            <v>## PrimaX P, M25, HCN 30, Int.</v>
          </cell>
          <cell r="C28635" t="str">
            <v xml:space="preserve"> </v>
          </cell>
        </row>
        <row r="28636">
          <cell r="A28636">
            <v>10112359</v>
          </cell>
          <cell r="B28636" t="str">
            <v>## PrimaX P, NPT, H+R (io), HCL 30, Int.</v>
          </cell>
          <cell r="C28636" t="str">
            <v xml:space="preserve"> </v>
          </cell>
        </row>
        <row r="28637">
          <cell r="A28637">
            <v>10112358</v>
          </cell>
          <cell r="B28637" t="str">
            <v>## PrimaX P, NPT, H+R, HCL 30, Int.</v>
          </cell>
          <cell r="C28637" t="str">
            <v xml:space="preserve"> </v>
          </cell>
        </row>
        <row r="28638">
          <cell r="A28638">
            <v>10112357</v>
          </cell>
          <cell r="B28638" t="str">
            <v>## PrimaX P, NPT, H, HCL 30, Int.</v>
          </cell>
          <cell r="C28638" t="str">
            <v xml:space="preserve"> </v>
          </cell>
        </row>
        <row r="28639">
          <cell r="A28639">
            <v>10112356</v>
          </cell>
          <cell r="B28639" t="str">
            <v>## PrimaX P, NPT, HCL 30, Int.</v>
          </cell>
          <cell r="C28639" t="str">
            <v xml:space="preserve"> </v>
          </cell>
        </row>
        <row r="28640">
          <cell r="A28640">
            <v>10112353</v>
          </cell>
          <cell r="B28640" t="str">
            <v>## PrimaX P, M25, H+R (io), HCL 30, Int.</v>
          </cell>
          <cell r="C28640" t="str">
            <v xml:space="preserve"> </v>
          </cell>
        </row>
        <row r="28641">
          <cell r="A28641">
            <v>10112352</v>
          </cell>
          <cell r="B28641" t="str">
            <v>## PrimaX P, M25, H+R, HCL 30, Int.</v>
          </cell>
          <cell r="C28641" t="str">
            <v xml:space="preserve"> </v>
          </cell>
        </row>
        <row r="28642">
          <cell r="A28642">
            <v>10112351</v>
          </cell>
          <cell r="B28642" t="str">
            <v>## PrimaX P, M25, H, HCL 30, Int.</v>
          </cell>
          <cell r="C28642" t="str">
            <v xml:space="preserve"> </v>
          </cell>
        </row>
        <row r="28643">
          <cell r="A28643">
            <v>10112350</v>
          </cell>
          <cell r="B28643" t="str">
            <v>## PrimaX P, M25, HCL 30, Int.</v>
          </cell>
          <cell r="C28643" t="str">
            <v xml:space="preserve"> </v>
          </cell>
        </row>
        <row r="28644">
          <cell r="A28644">
            <v>10112341</v>
          </cell>
          <cell r="B28644" t="str">
            <v>## PrimaX P, NPT, H+R (io), H2S 50, Int.</v>
          </cell>
          <cell r="C28644" t="str">
            <v xml:space="preserve"> </v>
          </cell>
        </row>
        <row r="28645">
          <cell r="A28645">
            <v>10112340</v>
          </cell>
          <cell r="B28645" t="str">
            <v xml:space="preserve"> A_PRIMAX-P-AN-ATEX-3-H03-P50D-EN</v>
          </cell>
          <cell r="C28645" t="str">
            <v xml:space="preserve"> </v>
          </cell>
        </row>
        <row r="28646">
          <cell r="A28646">
            <v>10112339</v>
          </cell>
          <cell r="B28646" t="str">
            <v>## PrimaX P, NPT, H, H2S 50, Int.</v>
          </cell>
          <cell r="C28646" t="str">
            <v xml:space="preserve"> </v>
          </cell>
        </row>
        <row r="28647">
          <cell r="A28647">
            <v>10112338</v>
          </cell>
          <cell r="B28647" t="str">
            <v>## PrimaX P, NPT, H2S 50, Int.</v>
          </cell>
          <cell r="C28647" t="str">
            <v xml:space="preserve"> </v>
          </cell>
        </row>
        <row r="28648">
          <cell r="A28648">
            <v>10112337</v>
          </cell>
          <cell r="B28648" t="str">
            <v>PrimaX I, M25, H, H2S 50, NA</v>
          </cell>
          <cell r="C28648" t="str">
            <v xml:space="preserve"> </v>
          </cell>
        </row>
        <row r="28649">
          <cell r="A28649">
            <v>10112335</v>
          </cell>
          <cell r="B28649" t="str">
            <v>## PrimaX P, M25, H+R (io), H2S 50, Int.</v>
          </cell>
          <cell r="C28649" t="str">
            <v xml:space="preserve"> </v>
          </cell>
        </row>
        <row r="28650">
          <cell r="A28650">
            <v>10112334</v>
          </cell>
          <cell r="B28650" t="str">
            <v>## PrimaX P, M25, H+R, H2S 50, Int.</v>
          </cell>
          <cell r="C28650" t="str">
            <v xml:space="preserve"> </v>
          </cell>
        </row>
        <row r="28651">
          <cell r="A28651">
            <v>10112333</v>
          </cell>
          <cell r="B28651" t="str">
            <v>## PrimaX P, M25, H, H2S 50, Int.</v>
          </cell>
          <cell r="C28651" t="str">
            <v xml:space="preserve"> </v>
          </cell>
        </row>
        <row r="28652">
          <cell r="A28652">
            <v>10112332</v>
          </cell>
          <cell r="B28652" t="str">
            <v>PrimaX P, M25, H2S 50, Int.</v>
          </cell>
          <cell r="C28652" t="str">
            <v xml:space="preserve"> </v>
          </cell>
        </row>
        <row r="28653">
          <cell r="A28653">
            <v>10112323</v>
          </cell>
          <cell r="B28653" t="str">
            <v>## PrimaX P, NPT, H+R (io), H2 1000, Int</v>
          </cell>
          <cell r="C28653" t="str">
            <v xml:space="preserve"> </v>
          </cell>
        </row>
        <row r="28654">
          <cell r="A28654">
            <v>10112322</v>
          </cell>
          <cell r="B28654" t="str">
            <v>## PrimaX P, NPT, H+R, H2 1000, Int.</v>
          </cell>
          <cell r="C28654" t="str">
            <v xml:space="preserve"> </v>
          </cell>
        </row>
        <row r="28655">
          <cell r="A28655">
            <v>10112321</v>
          </cell>
          <cell r="B28655" t="str">
            <v>## PrimaX P, NPT, H, H2 1000, Int.</v>
          </cell>
          <cell r="C28655" t="str">
            <v xml:space="preserve"> </v>
          </cell>
        </row>
        <row r="28656">
          <cell r="A28656">
            <v>10112320</v>
          </cell>
          <cell r="B28656" t="str">
            <v>PrimaX P, NPT, H2 1000, Int.</v>
          </cell>
          <cell r="C28656" t="str">
            <v xml:space="preserve"> </v>
          </cell>
        </row>
        <row r="28657">
          <cell r="A28657">
            <v>10112317</v>
          </cell>
          <cell r="B28657" t="str">
            <v>## PrimaX P, M25, H+R (io), H2 1000, Int</v>
          </cell>
          <cell r="C28657" t="str">
            <v xml:space="preserve"> </v>
          </cell>
        </row>
        <row r="28658">
          <cell r="A28658">
            <v>10112316</v>
          </cell>
          <cell r="B28658" t="str">
            <v>## PrimaX P, M25, H+R, H2 1000, Int.</v>
          </cell>
          <cell r="C28658" t="str">
            <v xml:space="preserve"> </v>
          </cell>
        </row>
        <row r="28659">
          <cell r="A28659">
            <v>10112315</v>
          </cell>
          <cell r="B28659" t="str">
            <v>## PrimaX P, M25, H, H2 1000, Int.</v>
          </cell>
          <cell r="C28659" t="str">
            <v xml:space="preserve"> </v>
          </cell>
        </row>
        <row r="28660">
          <cell r="A28660">
            <v>10112314</v>
          </cell>
          <cell r="B28660" t="str">
            <v>## PrimaX P, M25, H2 1000, Int.</v>
          </cell>
          <cell r="C28660" t="str">
            <v xml:space="preserve"> </v>
          </cell>
        </row>
        <row r="28661">
          <cell r="A28661">
            <v>10112307</v>
          </cell>
          <cell r="B28661" t="str">
            <v>## PrimaX P, NPT, H+R, CO 200, NA</v>
          </cell>
          <cell r="C28661" t="str">
            <v xml:space="preserve"> </v>
          </cell>
        </row>
        <row r="28662">
          <cell r="A28662">
            <v>10112305</v>
          </cell>
          <cell r="B28662" t="str">
            <v>## PrimaX P, NPT, H+R (io), CO 200, Int.</v>
          </cell>
          <cell r="C28662" t="str">
            <v xml:space="preserve"> </v>
          </cell>
        </row>
        <row r="28663">
          <cell r="A28663">
            <v>10112304</v>
          </cell>
          <cell r="B28663" t="str">
            <v>A_PRIMAX-P-AN-ATEX-3-C99-P200D-EN</v>
          </cell>
          <cell r="C28663" t="str">
            <v xml:space="preserve"> </v>
          </cell>
        </row>
        <row r="28664">
          <cell r="A28664">
            <v>10112303</v>
          </cell>
          <cell r="B28664" t="str">
            <v>## PrimaX P, NPT, H, CO 200, Int.</v>
          </cell>
          <cell r="C28664" t="str">
            <v xml:space="preserve"> </v>
          </cell>
        </row>
        <row r="28665">
          <cell r="A28665">
            <v>10112302</v>
          </cell>
          <cell r="B28665" t="str">
            <v>## PrimaX P, NPT, CO 200, Int.</v>
          </cell>
          <cell r="C28665" t="str">
            <v xml:space="preserve"> </v>
          </cell>
        </row>
        <row r="28666">
          <cell r="A28666">
            <v>10112299</v>
          </cell>
          <cell r="B28666" t="str">
            <v>## PrimaX P, M25, H+R (io), CO 200, Int.</v>
          </cell>
          <cell r="C28666" t="str">
            <v xml:space="preserve"> </v>
          </cell>
        </row>
        <row r="28667">
          <cell r="A28667">
            <v>10112298</v>
          </cell>
          <cell r="B28667" t="str">
            <v>## PrimaX P, M25, H+R, CO 200, Int.</v>
          </cell>
          <cell r="C28667" t="str">
            <v xml:space="preserve"> </v>
          </cell>
        </row>
        <row r="28668">
          <cell r="A28668">
            <v>10112297</v>
          </cell>
          <cell r="B28668" t="str">
            <v>## PrimaX P, M25, H, CO 200, Int.</v>
          </cell>
          <cell r="C28668" t="str">
            <v xml:space="preserve"> </v>
          </cell>
        </row>
        <row r="28669">
          <cell r="A28669">
            <v>10112296</v>
          </cell>
          <cell r="B28669" t="str">
            <v>A_PRIMAX-P-AM-ATEX-1-C99-P200D</v>
          </cell>
          <cell r="C28669" t="str">
            <v xml:space="preserve"> </v>
          </cell>
        </row>
        <row r="28670">
          <cell r="A28670">
            <v>10112287</v>
          </cell>
          <cell r="B28670" t="str">
            <v>## PrimaX P, NPT, H+R (io), CL2 10, Int.</v>
          </cell>
          <cell r="C28670" t="str">
            <v xml:space="preserve"> </v>
          </cell>
        </row>
        <row r="28671">
          <cell r="A28671">
            <v>10112286</v>
          </cell>
          <cell r="B28671" t="str">
            <v>## PrimaX P, NPT, H+R, CL2 10, Int.</v>
          </cell>
          <cell r="C28671" t="str">
            <v xml:space="preserve"> </v>
          </cell>
        </row>
        <row r="28672">
          <cell r="A28672">
            <v>10112285</v>
          </cell>
          <cell r="B28672" t="str">
            <v>## PrimaX P, NPT, H, CL2 10, Int.</v>
          </cell>
          <cell r="C28672" t="str">
            <v xml:space="preserve"> </v>
          </cell>
        </row>
        <row r="28673">
          <cell r="A28673">
            <v>10112284</v>
          </cell>
          <cell r="B28673" t="str">
            <v>## PrimaX P, NPT, CL2 10, Int.</v>
          </cell>
          <cell r="C28673" t="str">
            <v xml:space="preserve"> </v>
          </cell>
        </row>
        <row r="28674">
          <cell r="A28674">
            <v>10112281</v>
          </cell>
          <cell r="B28674" t="str">
            <v>## PrimaX P, M25, H+R (io), CL2 10, Int.</v>
          </cell>
          <cell r="C28674" t="str">
            <v xml:space="preserve"> </v>
          </cell>
        </row>
        <row r="28675">
          <cell r="A28675">
            <v>10112280</v>
          </cell>
          <cell r="B28675" t="str">
            <v>## PrimaX P, M25, H+R, CL2 10, Int.</v>
          </cell>
          <cell r="C28675" t="str">
            <v xml:space="preserve"> </v>
          </cell>
        </row>
        <row r="28676">
          <cell r="A28676">
            <v>10112279</v>
          </cell>
          <cell r="B28676" t="str">
            <v>## PrimaX P, M25, H, CL2 10, Int.</v>
          </cell>
          <cell r="C28676" t="str">
            <v xml:space="preserve"> </v>
          </cell>
        </row>
        <row r="28677">
          <cell r="A28677">
            <v>10112278</v>
          </cell>
          <cell r="B28677" t="str">
            <v>## PrimaX P, M25, CL2 10, Int.</v>
          </cell>
          <cell r="C28677" t="str">
            <v xml:space="preserve"> </v>
          </cell>
        </row>
        <row r="28678">
          <cell r="A28678">
            <v>10112275</v>
          </cell>
          <cell r="B28678" t="str">
            <v>## PrimaX I, M25, H, SO2 50, Int.</v>
          </cell>
          <cell r="C28678" t="str">
            <v xml:space="preserve"> </v>
          </cell>
        </row>
        <row r="28679">
          <cell r="A28679">
            <v>10112274</v>
          </cell>
          <cell r="B28679" t="str">
            <v>## PrimaX I, M25, SO2 50, Int.</v>
          </cell>
          <cell r="C28679" t="str">
            <v xml:space="preserve"> </v>
          </cell>
        </row>
        <row r="28680">
          <cell r="A28680">
            <v>10112272</v>
          </cell>
          <cell r="B28680" t="str">
            <v>PrimaX I, M25, H, O2 25%, Int.</v>
          </cell>
          <cell r="C28680" t="str">
            <v xml:space="preserve"> </v>
          </cell>
        </row>
        <row r="28681">
          <cell r="A28681">
            <v>10112271</v>
          </cell>
          <cell r="B28681" t="str">
            <v>A_PRIMAX-I-PM-ATEX-1-O01-V25D-EN</v>
          </cell>
          <cell r="C28681" t="str">
            <v xml:space="preserve"> </v>
          </cell>
        </row>
        <row r="28682">
          <cell r="A28682">
            <v>10112269</v>
          </cell>
          <cell r="B28682" t="str">
            <v>## PrimaX I, M25, H, NO2 10, Int.</v>
          </cell>
          <cell r="C28682" t="str">
            <v xml:space="preserve"> </v>
          </cell>
        </row>
        <row r="28683">
          <cell r="A28683">
            <v>10112268</v>
          </cell>
          <cell r="B28683" t="str">
            <v>## PrimaX I, M25, NO2 10, Int.</v>
          </cell>
          <cell r="C28683" t="str">
            <v xml:space="preserve"> </v>
          </cell>
        </row>
        <row r="28684">
          <cell r="A28684">
            <v>10112266</v>
          </cell>
          <cell r="B28684" t="str">
            <v>## PrimaX I, M25, H, NO 100, Int.</v>
          </cell>
          <cell r="C28684" t="str">
            <v xml:space="preserve"> </v>
          </cell>
        </row>
        <row r="28685">
          <cell r="A28685">
            <v>10112265</v>
          </cell>
          <cell r="B28685" t="str">
            <v>## PrimaX I, M25, NO 100, Int.</v>
          </cell>
          <cell r="C28685" t="str">
            <v xml:space="preserve"> </v>
          </cell>
        </row>
        <row r="28686">
          <cell r="A28686">
            <v>10112262</v>
          </cell>
          <cell r="B28686" t="str">
            <v>PrimaX I, M25, H, NH3 500, Int.</v>
          </cell>
          <cell r="C28686" t="str">
            <v xml:space="preserve"> </v>
          </cell>
        </row>
        <row r="28687">
          <cell r="A28687">
            <v>10112261</v>
          </cell>
          <cell r="B28687" t="str">
            <v>## PrimaX I, M25, H, NH3 100, Int.</v>
          </cell>
          <cell r="C28687" t="str">
            <v xml:space="preserve"> </v>
          </cell>
        </row>
        <row r="28688">
          <cell r="A28688">
            <v>10112260</v>
          </cell>
          <cell r="B28688" t="str">
            <v>PrimaX I, M25, NH3 500, Int.</v>
          </cell>
          <cell r="C28688" t="str">
            <v xml:space="preserve"> </v>
          </cell>
        </row>
        <row r="28689">
          <cell r="A28689">
            <v>10112259</v>
          </cell>
          <cell r="B28689" t="str">
            <v>## PrimaX I, M25, NH3 100, Int.</v>
          </cell>
          <cell r="C28689" t="str">
            <v xml:space="preserve"> </v>
          </cell>
        </row>
        <row r="28690">
          <cell r="A28690">
            <v>10112257</v>
          </cell>
          <cell r="B28690" t="str">
            <v>PrimaX I, M25, H, HF 10, Int.</v>
          </cell>
          <cell r="C28690" t="str">
            <v xml:space="preserve"> </v>
          </cell>
        </row>
        <row r="28691">
          <cell r="A28691">
            <v>10112256</v>
          </cell>
          <cell r="B28691" t="str">
            <v>PrimaX I, M25, HF 10, Int.</v>
          </cell>
          <cell r="C28691" t="str">
            <v xml:space="preserve"> </v>
          </cell>
        </row>
        <row r="28692">
          <cell r="A28692">
            <v>10112254</v>
          </cell>
          <cell r="B28692" t="str">
            <v>## PrimaX I, M25, H, HCN 30, Int.</v>
          </cell>
          <cell r="C28692" t="str">
            <v xml:space="preserve"> </v>
          </cell>
        </row>
        <row r="28693">
          <cell r="A28693">
            <v>10112253</v>
          </cell>
          <cell r="B28693" t="str">
            <v>PrimaX I, M25, HCN 30, Int.</v>
          </cell>
          <cell r="C28693" t="str">
            <v xml:space="preserve"> </v>
          </cell>
        </row>
        <row r="28694">
          <cell r="A28694">
            <v>10112251</v>
          </cell>
          <cell r="B28694" t="str">
            <v>## PrimaX I, M25, H, HCL 30, Int.</v>
          </cell>
          <cell r="C28694" t="str">
            <v xml:space="preserve"> </v>
          </cell>
        </row>
        <row r="28695">
          <cell r="A28695">
            <v>10112250</v>
          </cell>
          <cell r="B28695" t="str">
            <v>## PrimaX I, M25, HCL 30, Int.</v>
          </cell>
          <cell r="C28695" t="str">
            <v xml:space="preserve"> </v>
          </cell>
        </row>
        <row r="28696">
          <cell r="A28696">
            <v>10112248</v>
          </cell>
          <cell r="B28696" t="str">
            <v>PrimaX I, M25, H, H2S 50, Int.</v>
          </cell>
          <cell r="C28696" t="str">
            <v xml:space="preserve"> </v>
          </cell>
        </row>
        <row r="28697">
          <cell r="A28697">
            <v>10112247</v>
          </cell>
          <cell r="B28697" t="str">
            <v>## PrimaX I, M25, H2S 50, Int.</v>
          </cell>
          <cell r="C28697" t="str">
            <v xml:space="preserve"> </v>
          </cell>
        </row>
        <row r="28698">
          <cell r="A28698">
            <v>10112245</v>
          </cell>
          <cell r="B28698" t="str">
            <v>## PrimaX I, M25, H2 1000, Int.</v>
          </cell>
          <cell r="C28698" t="str">
            <v xml:space="preserve"> </v>
          </cell>
        </row>
        <row r="28699">
          <cell r="A28699">
            <v>10112243</v>
          </cell>
          <cell r="B28699" t="str">
            <v>A_PRIMAX-I-PM-ATEX-1-C99-P200D-EN</v>
          </cell>
          <cell r="C28699" t="str">
            <v xml:space="preserve"> </v>
          </cell>
        </row>
        <row r="28700">
          <cell r="A28700">
            <v>10112241</v>
          </cell>
          <cell r="B28700" t="str">
            <v>## PrimaX I, M25, H, CL2 10, Int.</v>
          </cell>
          <cell r="C28700" t="str">
            <v xml:space="preserve"> </v>
          </cell>
        </row>
        <row r="28701">
          <cell r="A28701">
            <v>10112240</v>
          </cell>
          <cell r="B28701" t="str">
            <v>## PrimaX I, M25, CL2 10, Int.</v>
          </cell>
          <cell r="C28701" t="str">
            <v xml:space="preserve"> </v>
          </cell>
        </row>
        <row r="28702">
          <cell r="A28702">
            <v>10111127</v>
          </cell>
          <cell r="B28702" t="str">
            <v>GAS MONITOR, ULTIMA X, XP, CONFIGURED</v>
          </cell>
          <cell r="C28702" t="str">
            <v xml:space="preserve"> </v>
          </cell>
        </row>
        <row r="28703">
          <cell r="A28703">
            <v>10109151</v>
          </cell>
          <cell r="B28703" t="str">
            <v>PrimaX P, combustible sensor PRP</v>
          </cell>
          <cell r="C28703" t="str">
            <v xml:space="preserve"> </v>
          </cell>
        </row>
        <row r="28704">
          <cell r="A28704">
            <v>10107412</v>
          </cell>
          <cell r="B28704" t="str">
            <v>CHILLGARD M-100, R404a, 4-20mA, w/o add.</v>
          </cell>
          <cell r="C28704" t="str">
            <v xml:space="preserve"> </v>
          </cell>
        </row>
        <row r="28705">
          <cell r="A28705">
            <v>10106869</v>
          </cell>
          <cell r="B28705" t="str">
            <v>A-M100-1-3-2-0-0-0</v>
          </cell>
          <cell r="C28705" t="str">
            <v xml:space="preserve"> </v>
          </cell>
        </row>
        <row r="28706">
          <cell r="A28706">
            <v>10095141</v>
          </cell>
          <cell r="B28706" t="str">
            <v>CHEMGARD/B-Acet/8pt/1000ppm/ge</v>
          </cell>
          <cell r="C28706" t="str">
            <v xml:space="preserve"> </v>
          </cell>
        </row>
        <row r="28707">
          <cell r="A28707">
            <v>10088983</v>
          </cell>
          <cell r="B28707" t="str">
            <v>CHILLGARD M-100,R134a,RS485,w. adds.</v>
          </cell>
          <cell r="C28707" t="str">
            <v xml:space="preserve"> </v>
          </cell>
        </row>
        <row r="28708">
          <cell r="A28708">
            <v>10088981</v>
          </cell>
          <cell r="B28708" t="str">
            <v>CHILLGARD M-100,R22,mA,w.adds.</v>
          </cell>
          <cell r="C28708" t="str">
            <v xml:space="preserve"> </v>
          </cell>
        </row>
        <row r="28709">
          <cell r="A28709">
            <v>10088931</v>
          </cell>
          <cell r="B28709" t="str">
            <v>Chillgard M-100; R22; A-M100-1-1-2-0-0-0</v>
          </cell>
          <cell r="C28709" t="str">
            <v xml:space="preserve"> </v>
          </cell>
        </row>
        <row r="28710">
          <cell r="A28710">
            <v>10087406</v>
          </cell>
          <cell r="B28710" t="str">
            <v>CHILLGARD M-100, 0-10V, w/o add feat.</v>
          </cell>
          <cell r="C28710" t="str">
            <v xml:space="preserve"> </v>
          </cell>
        </row>
        <row r="28711">
          <cell r="A28711">
            <v>10082201</v>
          </cell>
          <cell r="B28711" t="str">
            <v>AWD Sounder, 10-60V DC (539-4697)</v>
          </cell>
          <cell r="C28711" t="str">
            <v xml:space="preserve"> </v>
          </cell>
        </row>
        <row r="28712">
          <cell r="A28712">
            <v>10082080</v>
          </cell>
          <cell r="B28712" t="str">
            <v>VWD,Xenon Beacon EExd,  24V (473-112)</v>
          </cell>
          <cell r="C28712" t="str">
            <v xml:space="preserve"> </v>
          </cell>
        </row>
        <row r="28713">
          <cell r="A28713">
            <v>10080063</v>
          </cell>
          <cell r="B28713" t="str">
            <v>GAS MONITOR, CHILLGARD RT, CONFIGURED</v>
          </cell>
          <cell r="C28713" t="str">
            <v xml:space="preserve"> </v>
          </cell>
        </row>
        <row r="28714">
          <cell r="A28714">
            <v>10079030</v>
          </cell>
          <cell r="B28714" t="str">
            <v>A-3800-1-4-1-1-0-1-4-0-D-0-N-2</v>
          </cell>
          <cell r="C28714" t="str">
            <v xml:space="preserve"> </v>
          </cell>
        </row>
        <row r="28715">
          <cell r="A28715">
            <v>10079017</v>
          </cell>
          <cell r="B28715" t="str">
            <v>SENSOR, ULTIMA X, CONFIGURED</v>
          </cell>
          <cell r="C28715" t="str">
            <v xml:space="preserve"> </v>
          </cell>
        </row>
        <row r="28716">
          <cell r="A28716">
            <v>10076456</v>
          </cell>
          <cell r="B28716" t="str">
            <v>A-RT-D-8-1-1-0-F-8-0-D-0-3-0-0-0-0-0-0</v>
          </cell>
          <cell r="C28716" t="str">
            <v xml:space="preserve"> </v>
          </cell>
        </row>
        <row r="28717">
          <cell r="A28717">
            <v>10075216</v>
          </cell>
          <cell r="B28717" t="str">
            <v>RED XENON BEACON 24V DC</v>
          </cell>
          <cell r="C28717" t="str">
            <v xml:space="preserve"> </v>
          </cell>
        </row>
        <row r="28718">
          <cell r="A28718">
            <v>10074651</v>
          </cell>
          <cell r="B28718" t="str">
            <v>SOUNDER/BEACON BLUE LENS</v>
          </cell>
          <cell r="C28718" t="str">
            <v xml:space="preserve"> </v>
          </cell>
        </row>
        <row r="28719">
          <cell r="A28719">
            <v>10069531</v>
          </cell>
          <cell r="B28719" t="str">
            <v>RP CYLINDER OF GAS - 2% v/v CH4 in air</v>
          </cell>
          <cell r="C28719" t="str">
            <v xml:space="preserve"> </v>
          </cell>
        </row>
        <row r="28720">
          <cell r="A28720">
            <v>10068007</v>
          </cell>
          <cell r="B28720" t="str">
            <v>VANTAGE SOUNDER/BEACON - BLUE 18-34V</v>
          </cell>
          <cell r="C28720" t="str">
            <v xml:space="preserve"> </v>
          </cell>
        </row>
        <row r="28721">
          <cell r="A28721">
            <v>10064901</v>
          </cell>
          <cell r="B28721" t="str">
            <v>A-ULTIMAX-XP-E-51-A-3-S-1-0-0-0-0-1-0-0</v>
          </cell>
          <cell r="C28721" t="str">
            <v xml:space="preserve"> </v>
          </cell>
        </row>
        <row r="28722">
          <cell r="A28722">
            <v>10063429</v>
          </cell>
          <cell r="B28722" t="str">
            <v>Traffic Light (G/A/R, 240 V.A.C)</v>
          </cell>
          <cell r="C28722" t="str">
            <v xml:space="preserve"> </v>
          </cell>
        </row>
        <row r="28723">
          <cell r="A28723">
            <v>10048379</v>
          </cell>
          <cell r="B28723" t="str">
            <v>FLOW THROUGH APAPTER S/S        0705.156</v>
          </cell>
          <cell r="C28723" t="str">
            <v xml:space="preserve"> </v>
          </cell>
        </row>
        <row r="28724">
          <cell r="A28724">
            <v>10047293</v>
          </cell>
          <cell r="B28724" t="str">
            <v>SOUNDER/BEACON 230V ACYODAC YL4 AMBER</v>
          </cell>
          <cell r="C28724" t="str">
            <v xml:space="preserve"> </v>
          </cell>
        </row>
        <row r="28725">
          <cell r="A28725">
            <v>10041621</v>
          </cell>
          <cell r="B28725" t="str">
            <v>COMBINED SOUNDER BEACON - RED 24VDC</v>
          </cell>
          <cell r="C28725" t="str">
            <v xml:space="preserve"> </v>
          </cell>
        </row>
        <row r="28726">
          <cell r="A28726">
            <v>10038446</v>
          </cell>
          <cell r="B28726" t="str">
            <v>XENON BEACON RED 12/24V</v>
          </cell>
          <cell r="C28726" t="str">
            <v xml:space="preserve"> </v>
          </cell>
        </row>
        <row r="28727">
          <cell r="A28727">
            <v>10037079</v>
          </cell>
          <cell r="B28727" t="str">
            <v>GAS MONITOR, CHILLGARD RT, CONFIGURED</v>
          </cell>
          <cell r="C28727" t="str">
            <v xml:space="preserve"> </v>
          </cell>
        </row>
        <row r="28728">
          <cell r="A28728">
            <v>10036185</v>
          </cell>
          <cell r="B28728" t="str">
            <v>GAS MONITOR, CHILLGARD RT, CONFIGURED</v>
          </cell>
          <cell r="C28728" t="str">
            <v xml:space="preserve"> </v>
          </cell>
        </row>
        <row r="28729">
          <cell r="A28729">
            <v>10036038</v>
          </cell>
          <cell r="B28729" t="str">
            <v>ST.ST. TAG LABEL with punched hole</v>
          </cell>
          <cell r="C28729" t="str">
            <v xml:space="preserve"> </v>
          </cell>
        </row>
        <row r="28730">
          <cell r="A28730">
            <v>10030251</v>
          </cell>
          <cell r="B28730" t="str">
            <v>GAS MONITOR, CHILLGARD RT, CONFIGURED</v>
          </cell>
          <cell r="C28730" t="str">
            <v xml:space="preserve"> </v>
          </cell>
        </row>
        <row r="28731">
          <cell r="A28731">
            <v>10029860</v>
          </cell>
          <cell r="B28731" t="str">
            <v>BEACON RED LENS 24V. (RS 263-5951)</v>
          </cell>
          <cell r="C28731" t="str">
            <v xml:space="preserve"> </v>
          </cell>
        </row>
        <row r="28732">
          <cell r="A28732">
            <v>10028942</v>
          </cell>
          <cell r="B28732" t="str">
            <v>COMBINED SOUNDER/BEACON, IP55, 240V</v>
          </cell>
          <cell r="C28732" t="str">
            <v xml:space="preserve"> </v>
          </cell>
        </row>
        <row r="28733">
          <cell r="A28733">
            <v>10028610</v>
          </cell>
          <cell r="B28733" t="str">
            <v>9010 CONTROL MODULE (SINGLE CHANNEL)</v>
          </cell>
          <cell r="C28733" t="str">
            <v xml:space="preserve"> </v>
          </cell>
        </row>
        <row r="28734">
          <cell r="A28734">
            <v>10021918</v>
          </cell>
          <cell r="B28734" t="str">
            <v>RED BEACON 24V (LOW POWER).</v>
          </cell>
          <cell r="C28734" t="str">
            <v xml:space="preserve"> </v>
          </cell>
        </row>
        <row r="28735">
          <cell r="A28735">
            <v>10021300</v>
          </cell>
          <cell r="B28735" t="str">
            <v>XENON BEACON EEXD, 240V,TYPE SM87</v>
          </cell>
          <cell r="C28735" t="str">
            <v xml:space="preserve"> </v>
          </cell>
        </row>
        <row r="28736">
          <cell r="A28736">
            <v>10017893</v>
          </cell>
          <cell r="B28736" t="str">
            <v>COLLECTOR CONE - 641 SENSOR</v>
          </cell>
          <cell r="C28736" t="str">
            <v xml:space="preserve"> </v>
          </cell>
        </row>
        <row r="28737">
          <cell r="A28737">
            <v>10017891</v>
          </cell>
          <cell r="B28737" t="str">
            <v>WEATHER PROTECTOR - 641 SENSOR</v>
          </cell>
          <cell r="C28737" t="str">
            <v xml:space="preserve"> </v>
          </cell>
        </row>
        <row r="28738">
          <cell r="A28738">
            <v>10014705</v>
          </cell>
          <cell r="B28738" t="str">
            <v>PCBA:DISPLAY CONNECTOR</v>
          </cell>
          <cell r="C28738" t="str">
            <v xml:space="preserve"> </v>
          </cell>
        </row>
        <row r="28739">
          <cell r="A28739">
            <v>10014549</v>
          </cell>
          <cell r="B28739" t="str">
            <v>BLANK PANEL. (0705.538)</v>
          </cell>
          <cell r="C28739" t="str">
            <v xml:space="preserve"> </v>
          </cell>
        </row>
        <row r="28740">
          <cell r="A28740">
            <v>10013889</v>
          </cell>
          <cell r="B28740" t="str">
            <v>RACK (19"/2 WAY)</v>
          </cell>
          <cell r="C28740" t="str">
            <v xml:space="preserve"> </v>
          </cell>
        </row>
        <row r="28741">
          <cell r="A28741">
            <v>10013888</v>
          </cell>
          <cell r="B28741" t="str">
            <v>RACK (19"/5 WAY)</v>
          </cell>
          <cell r="C28741" t="str">
            <v xml:space="preserve"> </v>
          </cell>
        </row>
        <row r="28742">
          <cell r="A28742">
            <v>10013887</v>
          </cell>
          <cell r="B28742" t="str">
            <v>RACK (19"/10 WAY)</v>
          </cell>
          <cell r="C28742" t="str">
            <v xml:space="preserve"> </v>
          </cell>
        </row>
        <row r="28743">
          <cell r="A28743">
            <v>10010272</v>
          </cell>
          <cell r="B28743" t="str">
            <v>COMBINED AUDIO/VISUAL ALARM 24V</v>
          </cell>
          <cell r="C28743" t="str">
            <v xml:space="preserve"> </v>
          </cell>
        </row>
        <row r="28744">
          <cell r="A28744">
            <v>10010228</v>
          </cell>
          <cell r="B28744" t="str">
            <v>RED BEACON 24V. (RS. 309-5764).</v>
          </cell>
          <cell r="C28744" t="str">
            <v xml:space="preserve"> </v>
          </cell>
        </row>
        <row r="28745">
          <cell r="A28745">
            <v>10010227</v>
          </cell>
          <cell r="B28745" t="str">
            <v>AMBER BEACON 24V. (RS. 309-5770).</v>
          </cell>
          <cell r="C28745" t="str">
            <v xml:space="preserve"> </v>
          </cell>
        </row>
        <row r="28746">
          <cell r="A28746">
            <v>10010216</v>
          </cell>
          <cell r="B28746" t="str">
            <v>AUDIBLE ALARM 24V. (RS 529-4424).</v>
          </cell>
          <cell r="C28746" t="str">
            <v xml:space="preserve"> </v>
          </cell>
        </row>
        <row r="28747">
          <cell r="A28747">
            <v>10008122</v>
          </cell>
          <cell r="B28747" t="str">
            <v>XENON BEACON 24V DC RED</v>
          </cell>
          <cell r="C28747" t="str">
            <v xml:space="preserve"> </v>
          </cell>
        </row>
        <row r="28748">
          <cell r="A28748">
            <v>10007780</v>
          </cell>
          <cell r="B28748" t="str">
            <v>CALIBRATION GAS 50 PPM NH3 IN air</v>
          </cell>
          <cell r="C28748" t="str">
            <v xml:space="preserve"> </v>
          </cell>
        </row>
        <row r="28749">
          <cell r="A28749">
            <v>10002897</v>
          </cell>
          <cell r="B28749" t="str">
            <v>XENON BEACON.(AMBER). (RS 626-703).</v>
          </cell>
          <cell r="C28749" t="str">
            <v xml:space="preserve"> </v>
          </cell>
        </row>
        <row r="28750">
          <cell r="A28750">
            <v>10001846</v>
          </cell>
          <cell r="B28750" t="str">
            <v>SENSING HEAD TYPE 641, M20 (CALIBRATED).</v>
          </cell>
          <cell r="C28750" t="str">
            <v xml:space="preserve"> </v>
          </cell>
        </row>
        <row r="28751">
          <cell r="A28751">
            <v>10001845</v>
          </cell>
          <cell r="B28751" t="str">
            <v>SENSING HEAD TYPE 641, M20.</v>
          </cell>
          <cell r="C28751" t="str">
            <v xml:space="preserve"> </v>
          </cell>
        </row>
        <row r="28752">
          <cell r="A28752">
            <v>10000310</v>
          </cell>
          <cell r="B28752" t="str">
            <v>XENON BEACON - RED (959625).</v>
          </cell>
          <cell r="C28752" t="str">
            <v xml:space="preserve"> </v>
          </cell>
        </row>
        <row r="28753">
          <cell r="A28753">
            <v>10000138</v>
          </cell>
          <cell r="B28753" t="str">
            <v>410 SENSOR,ST.ST.PRP.M20.(0320049)</v>
          </cell>
          <cell r="C28753" t="str">
            <v xml:space="preserve"> </v>
          </cell>
        </row>
        <row r="28754">
          <cell r="A28754">
            <v>710392</v>
          </cell>
          <cell r="B28754" t="str">
            <v>PCBA:PHOTO-IR DESCRETE RELAY PACKAGE</v>
          </cell>
          <cell r="C28754" t="str">
            <v xml:space="preserve"> </v>
          </cell>
        </row>
        <row r="28755">
          <cell r="A28755">
            <v>637310</v>
          </cell>
          <cell r="B28755" t="str">
            <v>RESTRICTOR, ORIFICE, .025</v>
          </cell>
          <cell r="C28755" t="str">
            <v xml:space="preserve"> </v>
          </cell>
        </row>
        <row r="28756">
          <cell r="A28756">
            <v>290629</v>
          </cell>
          <cell r="B28756" t="str">
            <v>Wind/Rain Protector for 410 Sensor LHT</v>
          </cell>
          <cell r="C28756" t="str">
            <v xml:space="preserve"> </v>
          </cell>
        </row>
        <row r="28757">
          <cell r="A28757">
            <v>10203187</v>
          </cell>
          <cell r="B28757" t="str">
            <v>GAS MONITOR, ULTIMA X5000, CONFIGURED</v>
          </cell>
          <cell r="C28757" t="str">
            <v xml:space="preserve"> </v>
          </cell>
        </row>
        <row r="28758">
          <cell r="A28758">
            <v>10202356</v>
          </cell>
          <cell r="B28758" t="str">
            <v>GAS MONITOR, ULTIMA X5000, CONFIGURED</v>
          </cell>
          <cell r="C28758" t="str">
            <v xml:space="preserve"> </v>
          </cell>
        </row>
        <row r="28759">
          <cell r="A28759">
            <v>10202053</v>
          </cell>
          <cell r="B28759" t="str">
            <v>GAS MONITOR, ULTIMA X5000, CONFIGURED</v>
          </cell>
          <cell r="C28759" t="str">
            <v xml:space="preserve"> </v>
          </cell>
        </row>
        <row r="28760">
          <cell r="A28760">
            <v>10201555</v>
          </cell>
          <cell r="B28760" t="str">
            <v>GAS MONITOR, ULTIMA X5000, CONFIGURED</v>
          </cell>
          <cell r="C28760" t="str">
            <v xml:space="preserve"> </v>
          </cell>
        </row>
        <row r="28761">
          <cell r="A28761">
            <v>10201352</v>
          </cell>
          <cell r="B28761" t="str">
            <v>GAS MONITOR, ULTIMA X XP, CONFIGURED</v>
          </cell>
          <cell r="C28761" t="str">
            <v xml:space="preserve"> </v>
          </cell>
        </row>
        <row r="28762">
          <cell r="A28762">
            <v>10201319</v>
          </cell>
          <cell r="B28762" t="str">
            <v>GAS MONITOR, ULTIMA X5000, CONFIGURED</v>
          </cell>
          <cell r="C28762" t="str">
            <v xml:space="preserve"> </v>
          </cell>
        </row>
        <row r="28763">
          <cell r="A28763">
            <v>10201163</v>
          </cell>
          <cell r="B28763" t="str">
            <v>GAS MONITOR, ULTIMA X XP, CONFIGURED</v>
          </cell>
          <cell r="C28763" t="str">
            <v xml:space="preserve"> </v>
          </cell>
        </row>
        <row r="28764">
          <cell r="A28764">
            <v>10201161</v>
          </cell>
          <cell r="B28764" t="str">
            <v>GAS MONITOR, ULTIMA X XP, CONFIGURED</v>
          </cell>
          <cell r="C28764" t="str">
            <v xml:space="preserve"> </v>
          </cell>
        </row>
        <row r="28765">
          <cell r="A28765">
            <v>10201105</v>
          </cell>
          <cell r="B28765" t="str">
            <v>GAS MONITOR, ULTIMA X5000, CONFIGURED</v>
          </cell>
          <cell r="C28765" t="str">
            <v xml:space="preserve"> </v>
          </cell>
        </row>
        <row r="28766">
          <cell r="A28766">
            <v>10201069</v>
          </cell>
          <cell r="B28766" t="str">
            <v>GAS MONITOR, ULTIMA X XP, CONFIGURED</v>
          </cell>
          <cell r="C28766" t="str">
            <v xml:space="preserve"> </v>
          </cell>
        </row>
        <row r="28767">
          <cell r="A28767">
            <v>10201067</v>
          </cell>
          <cell r="B28767" t="str">
            <v>GAS MONITOR, ULTIMA X XP, CONFIGURED</v>
          </cell>
          <cell r="C28767" t="str">
            <v xml:space="preserve"> </v>
          </cell>
        </row>
        <row r="28768">
          <cell r="A28768">
            <v>10201063</v>
          </cell>
          <cell r="B28768" t="str">
            <v>GAS MONITOR, ULTIMA X5000, CONFIGURED</v>
          </cell>
          <cell r="C28768" t="str">
            <v xml:space="preserve"> </v>
          </cell>
        </row>
        <row r="28769">
          <cell r="A28769">
            <v>10200870</v>
          </cell>
          <cell r="B28769" t="str">
            <v>GAS MONITOR, ULTIMA X5000, CONFIGURED</v>
          </cell>
          <cell r="C28769" t="str">
            <v xml:space="preserve"> </v>
          </cell>
        </row>
        <row r="28770">
          <cell r="A28770">
            <v>10200260</v>
          </cell>
          <cell r="B28770" t="str">
            <v>GAS MONITOR, ULTIMA X5000, CONFIGURED</v>
          </cell>
          <cell r="C28770" t="str">
            <v xml:space="preserve"> </v>
          </cell>
        </row>
        <row r="28771">
          <cell r="A28771">
            <v>10200255</v>
          </cell>
          <cell r="B28771" t="str">
            <v>GAS MONITOR, ULTIMA X5000, CONFIGURED</v>
          </cell>
          <cell r="C28771" t="str">
            <v xml:space="preserve"> </v>
          </cell>
        </row>
        <row r="28772">
          <cell r="A28772">
            <v>10199945</v>
          </cell>
          <cell r="B28772" t="str">
            <v>GAS MONITOR, ULTIMA X5000, CONFIGURED</v>
          </cell>
          <cell r="C28772" t="str">
            <v xml:space="preserve"> </v>
          </cell>
        </row>
        <row r="28773">
          <cell r="A28773">
            <v>10198677</v>
          </cell>
          <cell r="B28773" t="str">
            <v>GAS MONITOR, ULTIMA X5000, CONFIGURED</v>
          </cell>
          <cell r="C28773" t="str">
            <v xml:space="preserve"> </v>
          </cell>
        </row>
        <row r="28774">
          <cell r="A28774">
            <v>10198617</v>
          </cell>
          <cell r="B28774" t="str">
            <v>GAS MONITOR, ULTIMA X5000, CONFIGURED</v>
          </cell>
          <cell r="C28774" t="str">
            <v xml:space="preserve"> </v>
          </cell>
        </row>
        <row r="28775">
          <cell r="A28775">
            <v>10198470</v>
          </cell>
          <cell r="B28775" t="str">
            <v>GAS MONITOR, ULTIMA X5000, CONFIGURED</v>
          </cell>
          <cell r="C28775" t="str">
            <v xml:space="preserve"> </v>
          </cell>
        </row>
        <row r="28776">
          <cell r="A28776">
            <v>10198464</v>
          </cell>
          <cell r="B28776" t="str">
            <v>GAS MONITOR, ULTIMA X5000, CONFIGURED</v>
          </cell>
          <cell r="C28776" t="str">
            <v xml:space="preserve"> </v>
          </cell>
        </row>
        <row r="28777">
          <cell r="A28777">
            <v>10198348</v>
          </cell>
          <cell r="B28777" t="str">
            <v>GAS MONITOR, ULTIMA X5000, CONFIGURED</v>
          </cell>
          <cell r="C28777" t="str">
            <v xml:space="preserve"> </v>
          </cell>
        </row>
        <row r="28778">
          <cell r="A28778">
            <v>10198347</v>
          </cell>
          <cell r="B28778" t="str">
            <v>GAS MONITOR, ULTIMA X5000, CONFIGURED</v>
          </cell>
          <cell r="C28778" t="str">
            <v xml:space="preserve"> </v>
          </cell>
        </row>
        <row r="28779">
          <cell r="A28779">
            <v>10198194</v>
          </cell>
          <cell r="B28779" t="str">
            <v>GAS MONITOR, ULTIMA X5000, CONFIGURED</v>
          </cell>
          <cell r="C28779" t="str">
            <v xml:space="preserve"> </v>
          </cell>
        </row>
        <row r="28780">
          <cell r="A28780">
            <v>10198088</v>
          </cell>
          <cell r="B28780" t="str">
            <v>SENSOR, 5K , CONFIGURED</v>
          </cell>
          <cell r="C28780" t="str">
            <v xml:space="preserve"> </v>
          </cell>
        </row>
        <row r="28781">
          <cell r="A28781">
            <v>10197993</v>
          </cell>
          <cell r="B28781" t="str">
            <v>GAS MONITOR, ULTIMA X5000, CONFIGURED</v>
          </cell>
          <cell r="C28781" t="str">
            <v xml:space="preserve"> </v>
          </cell>
        </row>
        <row r="28782">
          <cell r="A28782">
            <v>10197974</v>
          </cell>
          <cell r="B28782" t="str">
            <v>GAS MONITOR, ULTIMA X XP, CONFIGURED</v>
          </cell>
          <cell r="C28782" t="str">
            <v xml:space="preserve"> </v>
          </cell>
        </row>
        <row r="28783">
          <cell r="A28783">
            <v>10197937</v>
          </cell>
          <cell r="B28783" t="str">
            <v>GAS MONITOR, ULTIMA X5000, CONFIGURED</v>
          </cell>
          <cell r="C28783" t="str">
            <v xml:space="preserve"> </v>
          </cell>
        </row>
        <row r="28784">
          <cell r="A28784">
            <v>10197936</v>
          </cell>
          <cell r="B28784" t="str">
            <v>GAS MONITOR, ULTIMA X5000, CONFIGURED</v>
          </cell>
          <cell r="C28784" t="str">
            <v xml:space="preserve"> </v>
          </cell>
        </row>
        <row r="28785">
          <cell r="A28785">
            <v>10197870</v>
          </cell>
          <cell r="B28785" t="str">
            <v>GAS MONITOR, ULTIMA X5000, CONFIGURED</v>
          </cell>
          <cell r="C28785" t="str">
            <v xml:space="preserve"> </v>
          </cell>
        </row>
        <row r="28786">
          <cell r="A28786">
            <v>10197740</v>
          </cell>
          <cell r="B28786" t="str">
            <v>GAS MONITOR, ULTIMA X5000, CONFIGURED</v>
          </cell>
          <cell r="C28786" t="str">
            <v xml:space="preserve"> </v>
          </cell>
        </row>
        <row r="28787">
          <cell r="A28787">
            <v>10197309</v>
          </cell>
          <cell r="B28787" t="str">
            <v>GAS MONITOR, ULTIMA X5000, CONFIGURED</v>
          </cell>
          <cell r="C28787" t="str">
            <v xml:space="preserve"> </v>
          </cell>
        </row>
        <row r="28788">
          <cell r="A28788">
            <v>10196774</v>
          </cell>
          <cell r="B28788" t="str">
            <v>GAS MONITOR, ULTIMA X5000, CONFIGURED</v>
          </cell>
          <cell r="C28788" t="str">
            <v xml:space="preserve"> </v>
          </cell>
        </row>
        <row r="28789">
          <cell r="A28789">
            <v>10196312</v>
          </cell>
          <cell r="B28789" t="str">
            <v>GAS MONITOR, ULTIMA X5000, CONFIGURED</v>
          </cell>
          <cell r="C28789" t="str">
            <v xml:space="preserve"> </v>
          </cell>
        </row>
        <row r="28790">
          <cell r="A28790">
            <v>10196089</v>
          </cell>
          <cell r="B28790" t="str">
            <v>GAS MONITOR, ULTIMA X5000, CONFIGURED</v>
          </cell>
          <cell r="C28790" t="str">
            <v xml:space="preserve"> </v>
          </cell>
        </row>
        <row r="28791">
          <cell r="A28791">
            <v>10195918</v>
          </cell>
          <cell r="B28791" t="str">
            <v>SENSOR, 5K , CONFIGURED</v>
          </cell>
          <cell r="C28791" t="str">
            <v xml:space="preserve"> </v>
          </cell>
        </row>
        <row r="28792">
          <cell r="A28792">
            <v>10195762</v>
          </cell>
          <cell r="B28792" t="str">
            <v>GAS MONITOR, ULTIMA X5000, CONFIGURED</v>
          </cell>
          <cell r="C28792" t="str">
            <v xml:space="preserve"> </v>
          </cell>
        </row>
        <row r="28793">
          <cell r="A28793">
            <v>10195761</v>
          </cell>
          <cell r="B28793" t="str">
            <v>GAS MONITOR, ULTIMA X5000, CONFIGURED</v>
          </cell>
          <cell r="C28793" t="str">
            <v xml:space="preserve"> </v>
          </cell>
        </row>
        <row r="28794">
          <cell r="A28794">
            <v>10195683</v>
          </cell>
          <cell r="B28794" t="str">
            <v>GAS MONITOR, ULTIMA X5000, CONFIGURED</v>
          </cell>
          <cell r="C28794" t="str">
            <v xml:space="preserve"> </v>
          </cell>
        </row>
        <row r="28795">
          <cell r="A28795">
            <v>10195374</v>
          </cell>
          <cell r="B28795" t="str">
            <v>GAS MONITOR, ULTIMA X5000, CONFIGURED</v>
          </cell>
          <cell r="C28795" t="str">
            <v xml:space="preserve"> </v>
          </cell>
        </row>
        <row r="28796">
          <cell r="A28796">
            <v>10195373</v>
          </cell>
          <cell r="B28796" t="str">
            <v>GAS MONITOR, ULTIMA X5000, CONFIGURED</v>
          </cell>
          <cell r="C28796" t="str">
            <v xml:space="preserve"> </v>
          </cell>
        </row>
        <row r="28797">
          <cell r="A28797">
            <v>10195248</v>
          </cell>
          <cell r="B28797" t="str">
            <v>GAS MONITOR, ULTIMA X5000, CONFIGURED</v>
          </cell>
          <cell r="C28797" t="str">
            <v xml:space="preserve"> </v>
          </cell>
        </row>
        <row r="28798">
          <cell r="A28798">
            <v>10195006</v>
          </cell>
          <cell r="B28798" t="str">
            <v>GAS MONITOR, ULTIMA X5000, CONFIGURED</v>
          </cell>
          <cell r="C28798" t="str">
            <v xml:space="preserve"> </v>
          </cell>
        </row>
        <row r="28799">
          <cell r="A28799">
            <v>10194991</v>
          </cell>
          <cell r="B28799" t="str">
            <v>GAS MONITOR, ULTIMA X5000, CONFIGURED</v>
          </cell>
          <cell r="C28799" t="str">
            <v xml:space="preserve"> </v>
          </cell>
        </row>
        <row r="28800">
          <cell r="A28800">
            <v>10194927</v>
          </cell>
          <cell r="B28800" t="str">
            <v>SENSOR, 5K , CONFIGURED</v>
          </cell>
          <cell r="C28800" t="str">
            <v xml:space="preserve"> </v>
          </cell>
        </row>
        <row r="28801">
          <cell r="A28801">
            <v>10194926</v>
          </cell>
          <cell r="B28801" t="str">
            <v>SENSOR, 5K , CONFIGURED</v>
          </cell>
          <cell r="C28801" t="str">
            <v xml:space="preserve"> </v>
          </cell>
        </row>
        <row r="28802">
          <cell r="A28802">
            <v>10194925</v>
          </cell>
          <cell r="B28802" t="str">
            <v>SENSOR, 5K , CONFIGURED</v>
          </cell>
          <cell r="C28802" t="str">
            <v xml:space="preserve"> </v>
          </cell>
        </row>
        <row r="28803">
          <cell r="A28803">
            <v>10194924</v>
          </cell>
          <cell r="B28803" t="str">
            <v>SENSOR, 5K , CONFIGURED</v>
          </cell>
          <cell r="C28803" t="str">
            <v xml:space="preserve"> </v>
          </cell>
        </row>
        <row r="28804">
          <cell r="A28804">
            <v>10194923</v>
          </cell>
          <cell r="B28804" t="str">
            <v>SENSOR, 5K , CONFIGURED</v>
          </cell>
          <cell r="C28804" t="str">
            <v xml:space="preserve"> </v>
          </cell>
        </row>
        <row r="28805">
          <cell r="A28805">
            <v>10194922</v>
          </cell>
          <cell r="B28805" t="str">
            <v>SENSOR, 5K , CONFIGURED</v>
          </cell>
          <cell r="C28805" t="str">
            <v xml:space="preserve"> </v>
          </cell>
        </row>
        <row r="28806">
          <cell r="A28806">
            <v>10194921</v>
          </cell>
          <cell r="B28806" t="str">
            <v>SENSOR, 5K , CONFIGURED</v>
          </cell>
          <cell r="C28806" t="str">
            <v xml:space="preserve"> </v>
          </cell>
        </row>
        <row r="28807">
          <cell r="A28807">
            <v>10194447</v>
          </cell>
          <cell r="B28807" t="str">
            <v>GAS MONITOR, ULTIMA X5000, CONFIGURED</v>
          </cell>
          <cell r="C28807" t="str">
            <v xml:space="preserve"> </v>
          </cell>
        </row>
        <row r="28808">
          <cell r="A28808">
            <v>10193906</v>
          </cell>
          <cell r="B28808" t="str">
            <v>GAS MONITOR, ULTIMA X5000, CONFIGURED</v>
          </cell>
          <cell r="C28808" t="str">
            <v xml:space="preserve"> </v>
          </cell>
        </row>
        <row r="28809">
          <cell r="A28809">
            <v>10193903</v>
          </cell>
          <cell r="B28809" t="str">
            <v>GAS MONITOR, ULTIMA X5000, CONFIGURED</v>
          </cell>
          <cell r="C28809" t="str">
            <v xml:space="preserve"> </v>
          </cell>
        </row>
        <row r="28810">
          <cell r="A28810">
            <v>10193563</v>
          </cell>
          <cell r="B28810" t="str">
            <v>SENSOR, 5K , CONFIGURED</v>
          </cell>
          <cell r="C28810" t="str">
            <v xml:space="preserve"> </v>
          </cell>
        </row>
        <row r="28811">
          <cell r="A28811">
            <v>10193460</v>
          </cell>
          <cell r="B28811" t="str">
            <v>GAS MONITOR, ULTIMA X XP, CONFIGURED</v>
          </cell>
          <cell r="C28811" t="str">
            <v xml:space="preserve"> </v>
          </cell>
        </row>
        <row r="28812">
          <cell r="A28812">
            <v>10193332</v>
          </cell>
          <cell r="B28812" t="str">
            <v>PCB, ULTIMA X5000, CONFIGURED</v>
          </cell>
          <cell r="C28812" t="str">
            <v xml:space="preserve"> </v>
          </cell>
        </row>
        <row r="28813">
          <cell r="A28813">
            <v>10193297</v>
          </cell>
          <cell r="B28813" t="str">
            <v>SENSOR, 5K , CONFIGURED</v>
          </cell>
          <cell r="C28813" t="str">
            <v xml:space="preserve"> </v>
          </cell>
        </row>
        <row r="28814">
          <cell r="A28814">
            <v>10193296</v>
          </cell>
          <cell r="B28814" t="str">
            <v>SENSOR, 5K , CONFIGURED</v>
          </cell>
          <cell r="C28814" t="str">
            <v xml:space="preserve"> </v>
          </cell>
        </row>
        <row r="28815">
          <cell r="A28815">
            <v>10193295</v>
          </cell>
          <cell r="B28815" t="str">
            <v>SENSOR, 5K , CONFIGURED</v>
          </cell>
          <cell r="C28815" t="str">
            <v xml:space="preserve"> </v>
          </cell>
        </row>
        <row r="28816">
          <cell r="A28816">
            <v>10193294</v>
          </cell>
          <cell r="B28816" t="str">
            <v>SENSOR, 5K , CONFIGURED</v>
          </cell>
          <cell r="C28816" t="str">
            <v xml:space="preserve"> </v>
          </cell>
        </row>
        <row r="28817">
          <cell r="A28817">
            <v>10193293</v>
          </cell>
          <cell r="B28817" t="str">
            <v>SENSOR, 5K , CONFIGURED</v>
          </cell>
          <cell r="C28817" t="str">
            <v xml:space="preserve"> </v>
          </cell>
        </row>
        <row r="28818">
          <cell r="A28818">
            <v>10193292</v>
          </cell>
          <cell r="B28818" t="str">
            <v>SENSOR, 5K , CONFIGURED</v>
          </cell>
          <cell r="C28818" t="str">
            <v xml:space="preserve"> </v>
          </cell>
        </row>
        <row r="28819">
          <cell r="A28819">
            <v>10193291</v>
          </cell>
          <cell r="B28819" t="str">
            <v>SENSOR, 5K , CONFIGURED</v>
          </cell>
          <cell r="C28819" t="str">
            <v xml:space="preserve"> </v>
          </cell>
        </row>
        <row r="28820">
          <cell r="A28820">
            <v>10193282</v>
          </cell>
          <cell r="B28820" t="str">
            <v>SENSOR, 5K , CONFIGURED</v>
          </cell>
          <cell r="C28820" t="str">
            <v xml:space="preserve"> </v>
          </cell>
        </row>
        <row r="28821">
          <cell r="A28821">
            <v>10193270</v>
          </cell>
          <cell r="B28821" t="str">
            <v>SENSOR, 5K , CONFIGURED</v>
          </cell>
          <cell r="C28821" t="str">
            <v xml:space="preserve"> </v>
          </cell>
        </row>
        <row r="28822">
          <cell r="A28822">
            <v>10193269</v>
          </cell>
          <cell r="B28822" t="str">
            <v>SENSOR, 5K , CONFIGURED</v>
          </cell>
          <cell r="C28822" t="str">
            <v xml:space="preserve"> </v>
          </cell>
        </row>
        <row r="28823">
          <cell r="A28823">
            <v>10193268</v>
          </cell>
          <cell r="B28823" t="str">
            <v>SENSOR, 5K , CONFIGURED</v>
          </cell>
          <cell r="C28823" t="str">
            <v xml:space="preserve"> </v>
          </cell>
        </row>
        <row r="28824">
          <cell r="A28824">
            <v>10193267</v>
          </cell>
          <cell r="B28824" t="str">
            <v>SENSOR, 5K , CONFIGURED</v>
          </cell>
          <cell r="C28824" t="str">
            <v xml:space="preserve"> </v>
          </cell>
        </row>
        <row r="28825">
          <cell r="A28825">
            <v>10193266</v>
          </cell>
          <cell r="B28825" t="str">
            <v>SENSOR, 5K , CONFIGURED</v>
          </cell>
          <cell r="C28825" t="str">
            <v xml:space="preserve"> </v>
          </cell>
        </row>
        <row r="28826">
          <cell r="A28826">
            <v>10193202</v>
          </cell>
          <cell r="B28826" t="str">
            <v>SENSOR, 5K , CONFIGURED</v>
          </cell>
          <cell r="C28826" t="str">
            <v xml:space="preserve"> </v>
          </cell>
        </row>
        <row r="28827">
          <cell r="A28827">
            <v>10193014</v>
          </cell>
          <cell r="B28827" t="str">
            <v>GAS MONITOR, ULTIMA X5000, CONFIGURED</v>
          </cell>
          <cell r="C28827" t="str">
            <v xml:space="preserve"> </v>
          </cell>
        </row>
        <row r="28828">
          <cell r="A28828">
            <v>10193013</v>
          </cell>
          <cell r="B28828" t="str">
            <v>GAS MONITOR, ULTIMA X5000, CONFIGURED</v>
          </cell>
          <cell r="C28828" t="str">
            <v xml:space="preserve"> </v>
          </cell>
        </row>
        <row r="28829">
          <cell r="A28829">
            <v>10192816</v>
          </cell>
          <cell r="B28829" t="str">
            <v>GAS MONITOR, ULTIMA X5000, CONFIGURED</v>
          </cell>
          <cell r="C28829" t="str">
            <v xml:space="preserve"> </v>
          </cell>
        </row>
        <row r="28830">
          <cell r="A28830">
            <v>10192779</v>
          </cell>
          <cell r="B28830" t="str">
            <v>GAS MONITOR, ULTIMA X5000, CONFIGURED</v>
          </cell>
          <cell r="C28830" t="str">
            <v xml:space="preserve"> </v>
          </cell>
        </row>
        <row r="28831">
          <cell r="A28831">
            <v>10192708</v>
          </cell>
          <cell r="B28831" t="str">
            <v>GAS MONITOR, ULTIMA X5000, CONFIGURED</v>
          </cell>
          <cell r="C28831" t="str">
            <v xml:space="preserve"> </v>
          </cell>
        </row>
        <row r="28832">
          <cell r="A28832">
            <v>10192707</v>
          </cell>
          <cell r="B28832" t="str">
            <v>GAS MONITOR, ULTIMA X5000, CONFIGURED</v>
          </cell>
          <cell r="C28832" t="str">
            <v xml:space="preserve"> </v>
          </cell>
        </row>
        <row r="28833">
          <cell r="A28833">
            <v>10192706</v>
          </cell>
          <cell r="B28833" t="str">
            <v>GAS MONITOR, ULTIMA X5000, CONFIGURED</v>
          </cell>
          <cell r="C28833" t="str">
            <v xml:space="preserve"> </v>
          </cell>
        </row>
        <row r="28834">
          <cell r="A28834">
            <v>10192705</v>
          </cell>
          <cell r="B28834" t="str">
            <v>GAS MONITOR, ULTIMA X5000, CONFIGURED</v>
          </cell>
          <cell r="C28834" t="str">
            <v xml:space="preserve"> </v>
          </cell>
        </row>
        <row r="28835">
          <cell r="A28835">
            <v>10192704</v>
          </cell>
          <cell r="B28835" t="str">
            <v>GAS MONITOR, ULTIMA X5000, CONFIGURED</v>
          </cell>
          <cell r="C28835" t="str">
            <v xml:space="preserve"> </v>
          </cell>
        </row>
        <row r="28836">
          <cell r="A28836">
            <v>10192663</v>
          </cell>
          <cell r="B28836" t="str">
            <v>SENSOR, 5K , CONFIGURED</v>
          </cell>
          <cell r="C28836" t="str">
            <v xml:space="preserve"> </v>
          </cell>
        </row>
        <row r="28837">
          <cell r="A28837">
            <v>10192642</v>
          </cell>
          <cell r="B28837" t="str">
            <v>SENSOR, 5K , CONFIGURED</v>
          </cell>
          <cell r="C28837" t="str">
            <v xml:space="preserve"> </v>
          </cell>
        </row>
        <row r="28838">
          <cell r="A28838">
            <v>10192422</v>
          </cell>
          <cell r="B28838" t="str">
            <v>GAS MONITOR, ULTIMA X5000, CONFIGURED</v>
          </cell>
          <cell r="C28838" t="str">
            <v xml:space="preserve"> </v>
          </cell>
        </row>
        <row r="28839">
          <cell r="A28839">
            <v>10192421</v>
          </cell>
          <cell r="B28839" t="str">
            <v>GAS MONITOR, ULTIMA X5000, CONFIGURED</v>
          </cell>
          <cell r="C28839" t="str">
            <v xml:space="preserve"> </v>
          </cell>
        </row>
        <row r="28840">
          <cell r="A28840">
            <v>10192420</v>
          </cell>
          <cell r="B28840" t="str">
            <v>GAS MONITOR, ULTIMA X5000, CONFIGURED</v>
          </cell>
          <cell r="C28840" t="str">
            <v xml:space="preserve"> </v>
          </cell>
        </row>
        <row r="28841">
          <cell r="A28841">
            <v>10192419</v>
          </cell>
          <cell r="B28841" t="str">
            <v>GAS MONITOR, ULTIMA X5000, CONFIGURED</v>
          </cell>
          <cell r="C28841" t="str">
            <v xml:space="preserve"> </v>
          </cell>
        </row>
        <row r="28842">
          <cell r="A28842">
            <v>10192418</v>
          </cell>
          <cell r="B28842" t="str">
            <v>GAS MONITOR, ULTIMA X5000, CONFIGURED</v>
          </cell>
          <cell r="C28842" t="str">
            <v xml:space="preserve"> </v>
          </cell>
        </row>
        <row r="28843">
          <cell r="A28843">
            <v>10192417</v>
          </cell>
          <cell r="B28843" t="str">
            <v>GAS MONITOR, ULTIMA X5000, CONFIGURED</v>
          </cell>
          <cell r="C28843" t="str">
            <v xml:space="preserve"> </v>
          </cell>
        </row>
        <row r="28844">
          <cell r="A28844">
            <v>10192248</v>
          </cell>
          <cell r="B28844" t="str">
            <v>GAS MONITOR, ULTIMA X5000, CONFIGURED</v>
          </cell>
          <cell r="C28844" t="str">
            <v xml:space="preserve"> </v>
          </cell>
        </row>
        <row r="28845">
          <cell r="A28845">
            <v>10192247</v>
          </cell>
          <cell r="B28845" t="str">
            <v>GAS MONITOR, ULTIMA X5000, CONFIGURED</v>
          </cell>
          <cell r="C28845" t="str">
            <v xml:space="preserve"> </v>
          </cell>
        </row>
        <row r="28846">
          <cell r="A28846">
            <v>10192209</v>
          </cell>
          <cell r="B28846" t="str">
            <v>GAS MONITOR, ULTIMA X5000, CONFIGURED</v>
          </cell>
          <cell r="C28846" t="str">
            <v xml:space="preserve"> </v>
          </cell>
        </row>
        <row r="28847">
          <cell r="A28847">
            <v>10191875</v>
          </cell>
          <cell r="B28847" t="str">
            <v>GAS MONITOR, ULTIMA X XP, CONFIGURED</v>
          </cell>
          <cell r="C28847" t="str">
            <v xml:space="preserve"> </v>
          </cell>
        </row>
        <row r="28848">
          <cell r="A28848">
            <v>10191736</v>
          </cell>
          <cell r="B28848" t="str">
            <v>GAS MONITOR, ULTIMA X5000, CONFIGURED</v>
          </cell>
          <cell r="C28848" t="str">
            <v xml:space="preserve"> </v>
          </cell>
        </row>
        <row r="28849">
          <cell r="A28849">
            <v>10191735</v>
          </cell>
          <cell r="B28849" t="str">
            <v>SENSOR, 5K , CONFIGURED</v>
          </cell>
          <cell r="C28849" t="str">
            <v xml:space="preserve"> </v>
          </cell>
        </row>
        <row r="28850">
          <cell r="A28850">
            <v>10191059</v>
          </cell>
          <cell r="B28850" t="str">
            <v>GAS MONITOR, ULTIMA X5000, CONFIGURED</v>
          </cell>
          <cell r="C28850" t="str">
            <v xml:space="preserve"> </v>
          </cell>
        </row>
        <row r="28851">
          <cell r="A28851">
            <v>10190677</v>
          </cell>
          <cell r="B28851" t="str">
            <v>SENSOR, 5K , CONFIGURED</v>
          </cell>
          <cell r="C28851" t="str">
            <v xml:space="preserve"> </v>
          </cell>
        </row>
        <row r="28852">
          <cell r="A28852">
            <v>10190652</v>
          </cell>
          <cell r="B28852" t="str">
            <v>GAS MONITOR, ULTIMA X5000, CONFIGURED</v>
          </cell>
          <cell r="C28852" t="str">
            <v xml:space="preserve"> </v>
          </cell>
        </row>
        <row r="28853">
          <cell r="A28853">
            <v>10190651</v>
          </cell>
          <cell r="B28853" t="str">
            <v>GAS MONITOR, ULTIMA X5000, CONFIGURED</v>
          </cell>
          <cell r="C28853" t="str">
            <v xml:space="preserve"> </v>
          </cell>
        </row>
        <row r="28854">
          <cell r="A28854">
            <v>10190650</v>
          </cell>
          <cell r="B28854" t="str">
            <v>GAS MONITOR, ULTIMA X5000, CONFIGURED</v>
          </cell>
          <cell r="C28854" t="str">
            <v xml:space="preserve"> </v>
          </cell>
        </row>
        <row r="28855">
          <cell r="A28855">
            <v>10190649</v>
          </cell>
          <cell r="B28855" t="str">
            <v>GAS MONITOR, ULTIMA X5000, CONFIGURED</v>
          </cell>
          <cell r="C28855" t="str">
            <v xml:space="preserve"> </v>
          </cell>
        </row>
        <row r="28856">
          <cell r="A28856">
            <v>10190648</v>
          </cell>
          <cell r="B28856" t="str">
            <v>GAS MONITOR, ULTIMA X5000, CONFIGURED</v>
          </cell>
          <cell r="C28856" t="str">
            <v xml:space="preserve"> </v>
          </cell>
        </row>
        <row r="28857">
          <cell r="A28857">
            <v>10190641</v>
          </cell>
          <cell r="B28857" t="str">
            <v>PCB, ULTIMA X5000, CONFIGURED</v>
          </cell>
          <cell r="C28857" t="str">
            <v xml:space="preserve"> </v>
          </cell>
        </row>
        <row r="28858">
          <cell r="A28858">
            <v>10190637</v>
          </cell>
          <cell r="B28858" t="str">
            <v>GAS MONITOR, ULTIMA X5000, CONFIGURED</v>
          </cell>
          <cell r="C28858" t="str">
            <v xml:space="preserve"> </v>
          </cell>
        </row>
        <row r="28859">
          <cell r="A28859">
            <v>10190636</v>
          </cell>
          <cell r="B28859" t="str">
            <v>GAS MONITOR, ULTIMA X5000, CONFIGURED</v>
          </cell>
          <cell r="C28859" t="str">
            <v xml:space="preserve"> </v>
          </cell>
        </row>
        <row r="28860">
          <cell r="A28860">
            <v>10190635</v>
          </cell>
          <cell r="B28860" t="str">
            <v>GAS MONITOR, ULTIMA X5000, CONFIGURED</v>
          </cell>
          <cell r="C28860" t="str">
            <v xml:space="preserve"> </v>
          </cell>
        </row>
        <row r="28861">
          <cell r="A28861">
            <v>10190595</v>
          </cell>
          <cell r="B28861" t="str">
            <v>PCB, ULTIMA X5000, CONFIGURED</v>
          </cell>
          <cell r="C28861" t="str">
            <v xml:space="preserve"> </v>
          </cell>
        </row>
        <row r="28862">
          <cell r="A28862">
            <v>10190427</v>
          </cell>
          <cell r="B28862" t="str">
            <v>GAS MONITOR, ULTIMA X5000, CONFIGURED</v>
          </cell>
          <cell r="C28862" t="str">
            <v xml:space="preserve"> </v>
          </cell>
        </row>
        <row r="28863">
          <cell r="A28863">
            <v>10190012</v>
          </cell>
          <cell r="B28863" t="str">
            <v>GAS MONITOR, ULTIMA X XP, CONFIGURED</v>
          </cell>
          <cell r="C28863" t="str">
            <v xml:space="preserve"> </v>
          </cell>
        </row>
        <row r="28864">
          <cell r="A28864">
            <v>10189747</v>
          </cell>
          <cell r="B28864" t="str">
            <v>GAS MONITOR, ULTIMA X XP, CONFIGURED</v>
          </cell>
          <cell r="C28864" t="str">
            <v xml:space="preserve"> </v>
          </cell>
        </row>
        <row r="28865">
          <cell r="A28865">
            <v>10189676</v>
          </cell>
          <cell r="B28865" t="str">
            <v>GAS MONITOR, ULTIMA X XP, CONFIGURED</v>
          </cell>
          <cell r="C28865" t="str">
            <v xml:space="preserve"> </v>
          </cell>
        </row>
        <row r="28866">
          <cell r="A28866">
            <v>10187783</v>
          </cell>
          <cell r="B28866" t="str">
            <v>GAS MONITOR, ULTIMA X5000, CONFIGURED</v>
          </cell>
          <cell r="C28866" t="str">
            <v xml:space="preserve"> </v>
          </cell>
        </row>
        <row r="28867">
          <cell r="A28867">
            <v>10185370</v>
          </cell>
          <cell r="B28867" t="str">
            <v>GAS MONITOR, ULTIMA X XP, CONFIGURED</v>
          </cell>
          <cell r="C28867" t="str">
            <v xml:space="preserve"> </v>
          </cell>
        </row>
        <row r="28868">
          <cell r="A28868">
            <v>10185363</v>
          </cell>
          <cell r="B28868" t="str">
            <v>GAS MONITOR, ULTIMA X5000, CONFIGURED</v>
          </cell>
          <cell r="C28868" t="str">
            <v xml:space="preserve"> </v>
          </cell>
        </row>
        <row r="28869">
          <cell r="A28869">
            <v>10185362</v>
          </cell>
          <cell r="B28869" t="str">
            <v>GAS MONITOR, ULTIMA X5000, CONFIGURED</v>
          </cell>
          <cell r="C28869" t="str">
            <v xml:space="preserve"> </v>
          </cell>
        </row>
        <row r="28870">
          <cell r="A28870">
            <v>10185361</v>
          </cell>
          <cell r="B28870" t="str">
            <v>GAS MONITOR, ULTIMA X5000, CONFIGURED</v>
          </cell>
          <cell r="C28870" t="str">
            <v xml:space="preserve"> </v>
          </cell>
        </row>
        <row r="28871">
          <cell r="A28871">
            <v>10185360</v>
          </cell>
          <cell r="B28871" t="str">
            <v>GAS MONITOR, ULTIMA X5000, CONFIGURED</v>
          </cell>
          <cell r="C28871" t="str">
            <v xml:space="preserve"> </v>
          </cell>
        </row>
        <row r="28872">
          <cell r="A28872">
            <v>10185359</v>
          </cell>
          <cell r="B28872" t="str">
            <v>GAS MONITOR, ULTIMA X5000, CONFIGURED</v>
          </cell>
          <cell r="C28872" t="str">
            <v xml:space="preserve"> </v>
          </cell>
        </row>
        <row r="28873">
          <cell r="A28873">
            <v>10185358</v>
          </cell>
          <cell r="B28873" t="str">
            <v>GAS MONITOR, ULTIMA X5000, CONFIGURED</v>
          </cell>
          <cell r="C28873" t="str">
            <v xml:space="preserve"> </v>
          </cell>
        </row>
        <row r="28874">
          <cell r="A28874">
            <v>10185357</v>
          </cell>
          <cell r="B28874" t="str">
            <v>GAS MONITOR, ULTIMA X5000, CONFIGURED</v>
          </cell>
          <cell r="C28874" t="str">
            <v xml:space="preserve"> </v>
          </cell>
        </row>
        <row r="28875">
          <cell r="A28875">
            <v>10185356</v>
          </cell>
          <cell r="B28875" t="str">
            <v>GAS MONITOR, ULTIMA X5000, CONFIGURED</v>
          </cell>
          <cell r="C28875" t="str">
            <v xml:space="preserve"> </v>
          </cell>
        </row>
        <row r="28876">
          <cell r="A28876">
            <v>10185355</v>
          </cell>
          <cell r="B28876" t="str">
            <v>GAS MONITOR, ULTIMA X5000, CONFIGURED</v>
          </cell>
          <cell r="C28876" t="str">
            <v xml:space="preserve"> </v>
          </cell>
        </row>
        <row r="28877">
          <cell r="A28877">
            <v>10185354</v>
          </cell>
          <cell r="B28877" t="str">
            <v>GAS MONITOR, ULTIMA X5000, CONFIGURED</v>
          </cell>
          <cell r="C28877" t="str">
            <v xml:space="preserve"> </v>
          </cell>
        </row>
        <row r="28878">
          <cell r="A28878">
            <v>10185353</v>
          </cell>
          <cell r="B28878" t="str">
            <v>GAS MONITOR, ULTIMA X5000, CONFIGURED</v>
          </cell>
          <cell r="C28878" t="str">
            <v xml:space="preserve"> </v>
          </cell>
        </row>
        <row r="28879">
          <cell r="A28879">
            <v>10185352</v>
          </cell>
          <cell r="B28879" t="str">
            <v>GAS MONITOR, ULTIMA X5000, CONFIGURED</v>
          </cell>
          <cell r="C28879" t="str">
            <v xml:space="preserve"> </v>
          </cell>
        </row>
        <row r="28880">
          <cell r="A28880">
            <v>10185351</v>
          </cell>
          <cell r="B28880" t="str">
            <v>GAS MONITOR, ULTIMA X5000, CONFIGURED</v>
          </cell>
          <cell r="C28880" t="str">
            <v xml:space="preserve"> </v>
          </cell>
        </row>
        <row r="28881">
          <cell r="A28881">
            <v>10185350</v>
          </cell>
          <cell r="B28881" t="str">
            <v>GAS MONITOR, ULTIMA X5000, CONFIGURED</v>
          </cell>
          <cell r="C28881" t="str">
            <v xml:space="preserve"> </v>
          </cell>
        </row>
        <row r="28882">
          <cell r="A28882">
            <v>10185349</v>
          </cell>
          <cell r="B28882" t="str">
            <v>GAS MONITOR, ULTIMA X5000, CONFIGURED</v>
          </cell>
          <cell r="C28882" t="str">
            <v xml:space="preserve"> </v>
          </cell>
        </row>
        <row r="28883">
          <cell r="A28883">
            <v>10185348</v>
          </cell>
          <cell r="B28883" t="str">
            <v>GAS MONITOR, ULTIMA X5000, CONFIGURED</v>
          </cell>
          <cell r="C28883" t="str">
            <v xml:space="preserve"> </v>
          </cell>
        </row>
        <row r="28884">
          <cell r="A28884">
            <v>10185347</v>
          </cell>
          <cell r="B28884" t="str">
            <v>GAS MONITOR, ULTIMA X5000, CONFIGURED</v>
          </cell>
          <cell r="C28884" t="str">
            <v xml:space="preserve"> </v>
          </cell>
        </row>
        <row r="28885">
          <cell r="A28885">
            <v>10185346</v>
          </cell>
          <cell r="B28885" t="str">
            <v>GAS MONITOR, ULTIMA X5000, CONFIGURED</v>
          </cell>
          <cell r="C28885" t="str">
            <v xml:space="preserve"> </v>
          </cell>
        </row>
        <row r="28886">
          <cell r="A28886">
            <v>10185345</v>
          </cell>
          <cell r="B28886" t="str">
            <v>GAS MONITOR, ULTIMA X5000, CONFIGURED</v>
          </cell>
          <cell r="C28886" t="str">
            <v xml:space="preserve"> </v>
          </cell>
        </row>
        <row r="28887">
          <cell r="A28887">
            <v>10185344</v>
          </cell>
          <cell r="B28887" t="str">
            <v>GAS MONITOR, ULTIMA X5000, CONFIGURED</v>
          </cell>
          <cell r="C28887" t="str">
            <v xml:space="preserve"> </v>
          </cell>
        </row>
        <row r="28888">
          <cell r="A28888">
            <v>10185343</v>
          </cell>
          <cell r="B28888" t="str">
            <v>GAS MONITOR, ULTIMA X5000, CONFIGURED</v>
          </cell>
          <cell r="C28888" t="str">
            <v xml:space="preserve"> </v>
          </cell>
        </row>
        <row r="28889">
          <cell r="A28889">
            <v>10185342</v>
          </cell>
          <cell r="B28889" t="str">
            <v>GAS MONITOR, ULTIMA X5000, CONFIGURED</v>
          </cell>
          <cell r="C28889" t="str">
            <v xml:space="preserve"> </v>
          </cell>
        </row>
        <row r="28890">
          <cell r="A28890">
            <v>10185341</v>
          </cell>
          <cell r="B28890" t="str">
            <v>GAS MONITOR, ULTIMA X5000, CONFIGURED</v>
          </cell>
          <cell r="C28890" t="str">
            <v xml:space="preserve"> </v>
          </cell>
        </row>
        <row r="28891">
          <cell r="A28891">
            <v>10185340</v>
          </cell>
          <cell r="B28891" t="str">
            <v>GAS MONITOR, ULTIMA X5000, CONFIGURED</v>
          </cell>
          <cell r="C28891" t="str">
            <v xml:space="preserve"> </v>
          </cell>
        </row>
        <row r="28892">
          <cell r="A28892">
            <v>10185339</v>
          </cell>
          <cell r="B28892" t="str">
            <v>GAS MONITOR, ULTIMA X5000, CONFIGURED</v>
          </cell>
          <cell r="C28892" t="str">
            <v xml:space="preserve"> </v>
          </cell>
        </row>
        <row r="28893">
          <cell r="A28893">
            <v>10185338</v>
          </cell>
          <cell r="B28893" t="str">
            <v>GAS MONITOR, ULTIMA X5000, CONFIGURED</v>
          </cell>
          <cell r="C28893" t="str">
            <v xml:space="preserve"> </v>
          </cell>
        </row>
        <row r="28894">
          <cell r="A28894">
            <v>10185337</v>
          </cell>
          <cell r="B28894" t="str">
            <v>GAS MONITOR, ULTIMA X5000, CONFIGURED</v>
          </cell>
          <cell r="C28894" t="str">
            <v xml:space="preserve"> </v>
          </cell>
        </row>
        <row r="28895">
          <cell r="A28895">
            <v>10185336</v>
          </cell>
          <cell r="B28895" t="str">
            <v>GAS MONITOR, ULTIMA X5000, CONFIGURED</v>
          </cell>
          <cell r="C28895" t="str">
            <v xml:space="preserve"> </v>
          </cell>
        </row>
        <row r="28896">
          <cell r="A28896">
            <v>10185335</v>
          </cell>
          <cell r="B28896" t="str">
            <v>GAS MONITOR, ULTIMA X5000, CONFIGURED</v>
          </cell>
          <cell r="C28896" t="str">
            <v xml:space="preserve"> </v>
          </cell>
        </row>
        <row r="28897">
          <cell r="A28897">
            <v>10185334</v>
          </cell>
          <cell r="B28897" t="str">
            <v>GAS MONITOR, ULTIMA X5000, CONFIGURED</v>
          </cell>
          <cell r="C28897" t="str">
            <v xml:space="preserve"> </v>
          </cell>
        </row>
        <row r="28898">
          <cell r="A28898">
            <v>10185333</v>
          </cell>
          <cell r="B28898" t="str">
            <v>GAS MONITOR, ULTIMA X5000, CONFIGURED</v>
          </cell>
          <cell r="C28898" t="str">
            <v xml:space="preserve"> </v>
          </cell>
        </row>
        <row r="28899">
          <cell r="A28899">
            <v>10185332</v>
          </cell>
          <cell r="B28899" t="str">
            <v>Gas Monitor, ULTIMA X5000, Configured</v>
          </cell>
          <cell r="C28899" t="str">
            <v xml:space="preserve"> </v>
          </cell>
        </row>
        <row r="28900">
          <cell r="A28900">
            <v>10185331</v>
          </cell>
          <cell r="B28900" t="str">
            <v>GAS MONITOR, ULTIMA X5000, CONFIGURED</v>
          </cell>
          <cell r="C28900" t="str">
            <v xml:space="preserve"> </v>
          </cell>
        </row>
        <row r="28901">
          <cell r="A28901">
            <v>10184797</v>
          </cell>
          <cell r="B28901" t="str">
            <v>GAS MONITOR, ULTIMA X XP, CONFIGURED</v>
          </cell>
          <cell r="C28901" t="str">
            <v xml:space="preserve"> </v>
          </cell>
        </row>
        <row r="28902">
          <cell r="A28902">
            <v>10184769</v>
          </cell>
          <cell r="B28902" t="str">
            <v>GAS MONITOR, ULTIMA X XP, CONFIGURED</v>
          </cell>
          <cell r="C28902" t="str">
            <v xml:space="preserve"> </v>
          </cell>
        </row>
        <row r="28903">
          <cell r="A28903">
            <v>10184768</v>
          </cell>
          <cell r="B28903" t="str">
            <v>GAS MONITOR, ULTIMA X XP, CONFIGURED</v>
          </cell>
          <cell r="C28903" t="str">
            <v xml:space="preserve"> </v>
          </cell>
        </row>
        <row r="28904">
          <cell r="A28904">
            <v>10184767</v>
          </cell>
          <cell r="B28904" t="str">
            <v>GAS MONITOR, ULTIMA X XP, CONFIGURED</v>
          </cell>
          <cell r="C28904" t="str">
            <v xml:space="preserve"> </v>
          </cell>
        </row>
        <row r="28905">
          <cell r="A28905">
            <v>10184711</v>
          </cell>
          <cell r="B28905" t="str">
            <v>GAS MONITOR, ULTIMA X XP, CONFIGURED</v>
          </cell>
          <cell r="C28905" t="str">
            <v xml:space="preserve"> </v>
          </cell>
        </row>
        <row r="28906">
          <cell r="A28906">
            <v>10184684</v>
          </cell>
          <cell r="B28906" t="str">
            <v>SENSOR GUARD, ULTIMA XIR PLUS, PCKGD</v>
          </cell>
          <cell r="C28906" t="str">
            <v xml:space="preserve"> </v>
          </cell>
        </row>
        <row r="28907">
          <cell r="A28907">
            <v>10184546</v>
          </cell>
          <cell r="B28907" t="str">
            <v>GAS MONITOR, ULTIMA X XP, CONFIGURED</v>
          </cell>
          <cell r="C28907" t="str">
            <v xml:space="preserve"> </v>
          </cell>
        </row>
        <row r="28908">
          <cell r="A28908">
            <v>10184542</v>
          </cell>
          <cell r="B28908" t="str">
            <v>GAS MONITOR, ULTIMA X XP, CONFIGURED</v>
          </cell>
          <cell r="C28908" t="str">
            <v xml:space="preserve"> </v>
          </cell>
        </row>
        <row r="28909">
          <cell r="A28909">
            <v>10183510</v>
          </cell>
          <cell r="B28909" t="str">
            <v>GAS MONITOR, ULTIMA X XP, CONFIGURED</v>
          </cell>
          <cell r="C28909" t="str">
            <v xml:space="preserve"> </v>
          </cell>
        </row>
        <row r="28910">
          <cell r="A28910">
            <v>10182563</v>
          </cell>
          <cell r="B28910" t="str">
            <v>GAS MONITOR, ULTIMA X, XP, CONFIGURED</v>
          </cell>
          <cell r="C28910" t="str">
            <v xml:space="preserve"> </v>
          </cell>
        </row>
        <row r="28911">
          <cell r="A28911">
            <v>10182095</v>
          </cell>
          <cell r="B28911" t="str">
            <v>GAS MONITOR, ULTIMA X, XP, CONFIGURED</v>
          </cell>
          <cell r="C28911" t="str">
            <v xml:space="preserve"> </v>
          </cell>
        </row>
        <row r="28912">
          <cell r="A28912">
            <v>10181461</v>
          </cell>
          <cell r="B28912" t="str">
            <v>CALIBRATION CAP, ULTIMA XIR PLUS, PCKGD</v>
          </cell>
          <cell r="C28912" t="str">
            <v xml:space="preserve"> </v>
          </cell>
        </row>
        <row r="28913">
          <cell r="A28913">
            <v>10180181</v>
          </cell>
          <cell r="B28913" t="str">
            <v>GAS MONITOR, ULTIMA X, XP, CONFIGURED</v>
          </cell>
          <cell r="C28913" t="str">
            <v xml:space="preserve"> </v>
          </cell>
        </row>
        <row r="28914">
          <cell r="A28914">
            <v>10180180</v>
          </cell>
          <cell r="B28914" t="str">
            <v>GAS MONITOR, ULTIMA X, XP, CONFIGURED</v>
          </cell>
          <cell r="C28914" t="str">
            <v xml:space="preserve"> </v>
          </cell>
        </row>
        <row r="28915">
          <cell r="A28915">
            <v>10179524</v>
          </cell>
          <cell r="B28915" t="str">
            <v>ADAPTER, M25 TO 3/4 NPT, 1 1/4” HEX</v>
          </cell>
          <cell r="C28915" t="str">
            <v xml:space="preserve"> </v>
          </cell>
        </row>
        <row r="28916">
          <cell r="A28916">
            <v>10179362</v>
          </cell>
          <cell r="B28916" t="str">
            <v>GAS MONITOR, ULTIMA X, XP, CONFIGURED</v>
          </cell>
          <cell r="C28916" t="str">
            <v xml:space="preserve"> </v>
          </cell>
        </row>
        <row r="28917">
          <cell r="A28917">
            <v>10178715</v>
          </cell>
          <cell r="B28917" t="str">
            <v>GAS MONITOR, ULTIMA X, XP, CONFIGURED</v>
          </cell>
          <cell r="C28917" t="str">
            <v xml:space="preserve"> </v>
          </cell>
        </row>
        <row r="28918">
          <cell r="A28918">
            <v>10178512</v>
          </cell>
          <cell r="B28918" t="str">
            <v>CABLE, 12 AWG ADAPTER, X5000</v>
          </cell>
          <cell r="C28918" t="str">
            <v xml:space="preserve"> </v>
          </cell>
        </row>
        <row r="28919">
          <cell r="A28919">
            <v>10178043</v>
          </cell>
          <cell r="B28919" t="str">
            <v>GAS MONITOR, ULTIMA X, XP, CONFIGURED</v>
          </cell>
          <cell r="C28919" t="str">
            <v xml:space="preserve"> </v>
          </cell>
        </row>
        <row r="28920">
          <cell r="A28920">
            <v>10177870</v>
          </cell>
          <cell r="B28920" t="str">
            <v>GAS MONITOR, ULTIMA X, XP, CONFIGURED</v>
          </cell>
          <cell r="C28920" t="str">
            <v xml:space="preserve"> </v>
          </cell>
        </row>
        <row r="28921">
          <cell r="A28921">
            <v>10177079</v>
          </cell>
          <cell r="B28921" t="str">
            <v>GAS MONITOR, ULTIMA X, XP, CONFIGURED</v>
          </cell>
          <cell r="C28921" t="str">
            <v xml:space="preserve"> </v>
          </cell>
        </row>
        <row r="28922">
          <cell r="A28922">
            <v>10176906</v>
          </cell>
          <cell r="B28922" t="str">
            <v>GAS MONITOR, ULTIMA X, XP, CONFIGURED</v>
          </cell>
          <cell r="C28922" t="str">
            <v xml:space="preserve"> </v>
          </cell>
        </row>
        <row r="28923">
          <cell r="A28923">
            <v>10176905</v>
          </cell>
          <cell r="B28923" t="str">
            <v>GAS MONITOR, ULTIMA X, XP, CONFIGURED</v>
          </cell>
          <cell r="C28923" t="str">
            <v xml:space="preserve"> </v>
          </cell>
        </row>
        <row r="28924">
          <cell r="A28924">
            <v>10176725</v>
          </cell>
          <cell r="B28924" t="str">
            <v>GAS MONITOR, ULTIMA X, XP, CONFIGURED</v>
          </cell>
          <cell r="C28924" t="str">
            <v xml:space="preserve"> </v>
          </cell>
        </row>
        <row r="28925">
          <cell r="A28925">
            <v>10176596</v>
          </cell>
          <cell r="B28925" t="str">
            <v>GAS MONITOR, ULTIMA X, XP, CONFIGURED</v>
          </cell>
          <cell r="C28925" t="str">
            <v xml:space="preserve"> </v>
          </cell>
        </row>
        <row r="28926">
          <cell r="A28926">
            <v>10176595</v>
          </cell>
          <cell r="B28926" t="str">
            <v>GAS MONITOR, ULTIMA X, XP, CONFIGURED</v>
          </cell>
          <cell r="C28926" t="str">
            <v xml:space="preserve"> </v>
          </cell>
        </row>
        <row r="28927">
          <cell r="A28927">
            <v>10175912</v>
          </cell>
          <cell r="B28927" t="str">
            <v>GAS MONITOR, ULTIMA X, XP, CONFIGURED</v>
          </cell>
          <cell r="C28927" t="str">
            <v xml:space="preserve"> </v>
          </cell>
        </row>
        <row r="28928">
          <cell r="A28928">
            <v>10175338</v>
          </cell>
          <cell r="B28928" t="str">
            <v>GAS MONITOR, ULTIMA X, XP, CONFIGURED</v>
          </cell>
          <cell r="C28928" t="str">
            <v xml:space="preserve"> </v>
          </cell>
        </row>
        <row r="28929">
          <cell r="A28929">
            <v>10175337</v>
          </cell>
          <cell r="B28929" t="str">
            <v>GAS MONITOR, ULTIMA X, XP, CONFIGURED</v>
          </cell>
          <cell r="C28929" t="str">
            <v xml:space="preserve"> </v>
          </cell>
        </row>
        <row r="28930">
          <cell r="A28930">
            <v>10174533</v>
          </cell>
          <cell r="B28930" t="str">
            <v>GAS MONITOR, ULTIMA X, XP, CONFIGURED</v>
          </cell>
          <cell r="C28930" t="str">
            <v xml:space="preserve"> </v>
          </cell>
        </row>
        <row r="28931">
          <cell r="A28931">
            <v>10174230</v>
          </cell>
          <cell r="B28931" t="str">
            <v>GAS MONITOR, ULTIMA X, XP, CONFIGURED</v>
          </cell>
          <cell r="C28931" t="str">
            <v xml:space="preserve"> </v>
          </cell>
        </row>
        <row r="28932">
          <cell r="A28932">
            <v>10173513</v>
          </cell>
          <cell r="B28932" t="str">
            <v>A-ULTIMAX-XP-E-52-A-3-D-2-0-0-0-0-1-0-0</v>
          </cell>
          <cell r="C28932" t="str">
            <v xml:space="preserve"> </v>
          </cell>
        </row>
        <row r="28933">
          <cell r="A28933">
            <v>10173512</v>
          </cell>
          <cell r="B28933" t="str">
            <v>A-ULTIMAX-XP-E-51-A-0-N-0-0-0-0-0-0-0-0</v>
          </cell>
          <cell r="C28933" t="str">
            <v xml:space="preserve"> </v>
          </cell>
        </row>
        <row r="28934">
          <cell r="A28934">
            <v>10173433</v>
          </cell>
          <cell r="B28934" t="str">
            <v>GAS MONITOR, ULTIMA X, XP, CONFIGURED</v>
          </cell>
          <cell r="C28934" t="str">
            <v xml:space="preserve"> </v>
          </cell>
        </row>
        <row r="28935">
          <cell r="A28935">
            <v>10172202</v>
          </cell>
          <cell r="B28935" t="str">
            <v>GAS MONITOR, ULTIMA X, XP, CONFIGURED</v>
          </cell>
          <cell r="C28935" t="str">
            <v xml:space="preserve"> </v>
          </cell>
        </row>
        <row r="28936">
          <cell r="A28936">
            <v>10172122</v>
          </cell>
          <cell r="B28936" t="str">
            <v>GAS MONITOR, ULTIMA X, XP, CONFIGURED</v>
          </cell>
          <cell r="C28936" t="str">
            <v xml:space="preserve"> </v>
          </cell>
        </row>
        <row r="28937">
          <cell r="A28937">
            <v>10171972</v>
          </cell>
          <cell r="B28937" t="str">
            <v>GAS MONITOR, ULTIMA X, XP, CONFIGURED</v>
          </cell>
          <cell r="C28937" t="str">
            <v xml:space="preserve"> </v>
          </cell>
        </row>
        <row r="28938">
          <cell r="A28938">
            <v>10171062</v>
          </cell>
          <cell r="B28938" t="str">
            <v>GAS MONITOR, ULTIMAX, XP, CONFIGURED</v>
          </cell>
          <cell r="C28938" t="str">
            <v xml:space="preserve"> </v>
          </cell>
        </row>
        <row r="28939">
          <cell r="A28939">
            <v>10170110</v>
          </cell>
          <cell r="B28939" t="str">
            <v>GAS MONITOR, ULTIMA X XP, CONFIGURED</v>
          </cell>
          <cell r="C28939" t="str">
            <v xml:space="preserve"> </v>
          </cell>
        </row>
        <row r="28940">
          <cell r="A28940">
            <v>10169920</v>
          </cell>
          <cell r="B28940" t="str">
            <v>GAS MONITOR, ULTIMA X XP, CONFIGURED</v>
          </cell>
          <cell r="C28940" t="str">
            <v xml:space="preserve"> </v>
          </cell>
        </row>
        <row r="28941">
          <cell r="A28941">
            <v>10169236</v>
          </cell>
          <cell r="B28941" t="str">
            <v>A-ULTIMAX-XP-E-70-B-0-N-0-0-0-0-0-0-0-0</v>
          </cell>
          <cell r="C28941" t="str">
            <v xml:space="preserve"> </v>
          </cell>
        </row>
        <row r="28942">
          <cell r="A28942">
            <v>10168560</v>
          </cell>
          <cell r="B28942" t="str">
            <v>Gas Monitor, Ulltimax-XP, Configured</v>
          </cell>
          <cell r="C28942" t="str">
            <v xml:space="preserve"> </v>
          </cell>
        </row>
        <row r="28943">
          <cell r="A28943">
            <v>10168329</v>
          </cell>
          <cell r="B28943" t="str">
            <v>A-ULTIMAX-XP-E-52-A-4-D-1-0-0-0-0-3-0-0</v>
          </cell>
          <cell r="C28943" t="str">
            <v xml:space="preserve"> </v>
          </cell>
        </row>
        <row r="28944">
          <cell r="A28944">
            <v>10168328</v>
          </cell>
          <cell r="B28944" t="str">
            <v>A-ULTIMAX-XP-E-51-A-4-D-1-0-0-0-0-1-0-0</v>
          </cell>
          <cell r="C28944" t="str">
            <v xml:space="preserve"> </v>
          </cell>
        </row>
        <row r="28945">
          <cell r="A28945">
            <v>10167881</v>
          </cell>
          <cell r="B28945" t="str">
            <v>A-ULTIMAX-XP-E-51-B-4-D-1-0-0-0-0-1-0-C</v>
          </cell>
          <cell r="C28945" t="str">
            <v xml:space="preserve"> </v>
          </cell>
        </row>
        <row r="28946">
          <cell r="A28946">
            <v>10167870</v>
          </cell>
          <cell r="B28946" t="str">
            <v>A-ULTIMAX-XP-E-14-B-4-S-1-0-0-0-0-1-0-C</v>
          </cell>
          <cell r="C28946" t="str">
            <v xml:space="preserve"> </v>
          </cell>
        </row>
        <row r="28947">
          <cell r="A28947">
            <v>10167869</v>
          </cell>
          <cell r="B28947" t="str">
            <v>A-ULTIMAX-XP-E-12-B-4-S-1-0-0-0-0-1-0-C</v>
          </cell>
          <cell r="C28947" t="str">
            <v xml:space="preserve"> </v>
          </cell>
        </row>
        <row r="28948">
          <cell r="A28948">
            <v>10167868</v>
          </cell>
          <cell r="B28948" t="str">
            <v>A-ULTIMAX-XP-E-12-B-4-S-1-0-0-0-0-1-0-0</v>
          </cell>
          <cell r="C28948" t="str">
            <v xml:space="preserve"> </v>
          </cell>
        </row>
        <row r="28949">
          <cell r="A28949">
            <v>10167646</v>
          </cell>
          <cell r="B28949" t="str">
            <v>A-ULTIMAX-XP-E-51-A-3-D-2-0-0-0-0-1-0-CC</v>
          </cell>
          <cell r="C28949" t="str">
            <v xml:space="preserve"> </v>
          </cell>
        </row>
        <row r="28950">
          <cell r="A28950">
            <v>10166878</v>
          </cell>
          <cell r="B28950" t="str">
            <v>A-ULTIMAX-XP-E-52-A-3-D-2-0-0-0-0-1-0-CC</v>
          </cell>
          <cell r="C28950" t="str">
            <v xml:space="preserve"> </v>
          </cell>
        </row>
        <row r="28951">
          <cell r="A28951">
            <v>10166491</v>
          </cell>
          <cell r="B28951" t="str">
            <v>A-ULTIMAX-XP-E-23-B-4-D-1-0-0-0-0-1-0-0</v>
          </cell>
          <cell r="C28951" t="str">
            <v xml:space="preserve"> </v>
          </cell>
        </row>
        <row r="28952">
          <cell r="A28952">
            <v>10165513</v>
          </cell>
          <cell r="B28952" t="str">
            <v>A-ULTIMAX-XP-E-17-B-2-S-0-0-0-0-1-0-0-0</v>
          </cell>
          <cell r="C28952" t="str">
            <v xml:space="preserve"> </v>
          </cell>
        </row>
        <row r="28953">
          <cell r="A28953">
            <v>10165357</v>
          </cell>
          <cell r="B28953" t="str">
            <v>A-ULTIMAX-XP-E-59-A-4-S-1-0-0-0-1-1-0-0</v>
          </cell>
          <cell r="C28953" t="str">
            <v xml:space="preserve"> </v>
          </cell>
        </row>
        <row r="28954">
          <cell r="A28954">
            <v>10164072</v>
          </cell>
          <cell r="B28954" t="str">
            <v>A-ULTIMAX-XP-E-16-A-2-D-0-0-0-0-1-2-0-CC</v>
          </cell>
          <cell r="C28954" t="str">
            <v xml:space="preserve"> </v>
          </cell>
        </row>
        <row r="28955">
          <cell r="A28955">
            <v>10163913</v>
          </cell>
          <cell r="B28955" t="str">
            <v>A-ULTIMAX-XP-E-16-A-2-D-0-0-0-0-0-2-0-CC</v>
          </cell>
          <cell r="C28955" t="str">
            <v xml:space="preserve"> </v>
          </cell>
        </row>
        <row r="28956">
          <cell r="A28956">
            <v>10163445</v>
          </cell>
          <cell r="B28956" t="str">
            <v>A-ULTIMAX-XP-E-51-A-3-D-1-0-0-0-0-1-1-CC</v>
          </cell>
          <cell r="C28956" t="str">
            <v xml:space="preserve"> </v>
          </cell>
        </row>
        <row r="28957">
          <cell r="A28957">
            <v>10162337</v>
          </cell>
          <cell r="B28957" t="str">
            <v>##Housing Lid, PrimaX I, General Purpose</v>
          </cell>
          <cell r="C28957" t="str">
            <v xml:space="preserve"> </v>
          </cell>
        </row>
        <row r="28958">
          <cell r="A28958">
            <v>10161680</v>
          </cell>
          <cell r="B28958" t="str">
            <v>A-ULTIMAX-XP-E-58-A-4-S-1-0-0-0-1-1-0-CC</v>
          </cell>
          <cell r="C28958" t="str">
            <v xml:space="preserve"> </v>
          </cell>
        </row>
        <row r="28959">
          <cell r="A28959">
            <v>10161437</v>
          </cell>
          <cell r="B28959" t="str">
            <v>A-ULTIMAX-XP-E-52-B-3-D-2-0-0-0-0-0-0-CC</v>
          </cell>
          <cell r="C28959" t="str">
            <v xml:space="preserve"> </v>
          </cell>
        </row>
        <row r="28960">
          <cell r="A28960">
            <v>10160333</v>
          </cell>
          <cell r="B28960" t="str">
            <v>GAS MONITOR, ULTIMA X, XP, CONFIGURED</v>
          </cell>
          <cell r="C28960" t="str">
            <v xml:space="preserve"> </v>
          </cell>
        </row>
        <row r="28961">
          <cell r="A28961">
            <v>10160190</v>
          </cell>
          <cell r="B28961" t="str">
            <v>A-ULTIMAX-XP-E-72-A-0-N-0-0-0-0-0-1-0-0</v>
          </cell>
          <cell r="C28961" t="str">
            <v xml:space="preserve"> </v>
          </cell>
        </row>
        <row r="28962">
          <cell r="A28962">
            <v>10160189</v>
          </cell>
          <cell r="B28962" t="str">
            <v>A-ULTIMAX-XP-E-71-A-0-N-0-0-0-0-0-1-0-0</v>
          </cell>
          <cell r="C28962" t="str">
            <v xml:space="preserve"> </v>
          </cell>
        </row>
        <row r="28963">
          <cell r="A28963">
            <v>10160188</v>
          </cell>
          <cell r="B28963" t="str">
            <v>A-ULTIMAX-XP-E-70-A-0-N-0-0-0-0-0-1-0-0</v>
          </cell>
          <cell r="C28963" t="str">
            <v xml:space="preserve"> </v>
          </cell>
        </row>
        <row r="28964">
          <cell r="A28964">
            <v>10160187</v>
          </cell>
          <cell r="B28964" t="str">
            <v>A-ULTIMAX-XP-E-72-B-0-N-0-0-0-0-0-1-0-0</v>
          </cell>
          <cell r="C28964" t="str">
            <v xml:space="preserve"> </v>
          </cell>
        </row>
        <row r="28965">
          <cell r="A28965">
            <v>10160186</v>
          </cell>
          <cell r="B28965" t="str">
            <v>A-ULTIMAX-XP-E-71-B-0-N-0-0-0-0-0-1-0-0</v>
          </cell>
          <cell r="C28965" t="str">
            <v xml:space="preserve"> </v>
          </cell>
        </row>
        <row r="28966">
          <cell r="A28966">
            <v>10160185</v>
          </cell>
          <cell r="B28966" t="str">
            <v>A-ULTIMAX-XP-E-70-B-0-N-0-0-0-0-0-1-0-0</v>
          </cell>
          <cell r="C28966" t="str">
            <v xml:space="preserve"> </v>
          </cell>
        </row>
        <row r="28967">
          <cell r="A28967">
            <v>10159311</v>
          </cell>
          <cell r="B28967" t="str">
            <v>A-ULTIMAX-XP-E-58-B-4-S-1-0-0-1-1-1-0-CC</v>
          </cell>
          <cell r="C28967" t="str">
            <v xml:space="preserve"> </v>
          </cell>
        </row>
        <row r="28968">
          <cell r="A28968">
            <v>10159163</v>
          </cell>
          <cell r="B28968" t="str">
            <v>A-ULTIMAX-XP-E-52-A-3-S-2-0-0-0-0-1-1-CC</v>
          </cell>
          <cell r="C28968" t="str">
            <v xml:space="preserve"> </v>
          </cell>
        </row>
        <row r="28969">
          <cell r="A28969">
            <v>10159161</v>
          </cell>
          <cell r="B28969" t="str">
            <v>A-ULTIMAX-XP-E-54-A-2-S-0-0-0-0-0-1-0-0</v>
          </cell>
          <cell r="C28969" t="str">
            <v xml:space="preserve"> </v>
          </cell>
        </row>
        <row r="28970">
          <cell r="A28970">
            <v>10156124</v>
          </cell>
          <cell r="B28970" t="str">
            <v>A-ULTIMAX-XP-E-59-B-4-S-2-0-0-0-0-1-0-0</v>
          </cell>
          <cell r="C28970" t="str">
            <v xml:space="preserve"> </v>
          </cell>
        </row>
        <row r="28971">
          <cell r="A28971">
            <v>10155856</v>
          </cell>
          <cell r="B28971" t="str">
            <v>A-ULTIMAX-XP-E-51-B-3-D-1-0-0-0-0-1-0-CC</v>
          </cell>
          <cell r="C28971" t="str">
            <v xml:space="preserve"> </v>
          </cell>
        </row>
        <row r="28972">
          <cell r="A28972">
            <v>10155855</v>
          </cell>
          <cell r="B28972" t="str">
            <v>A-ULTIMAX-XP-E-51-B-3-D-1-0-0-0-0-3-0-CC</v>
          </cell>
          <cell r="C28972" t="str">
            <v xml:space="preserve"> </v>
          </cell>
        </row>
        <row r="28973">
          <cell r="A28973">
            <v>10155690</v>
          </cell>
          <cell r="B28973" t="str">
            <v>A-ULTIMAX-XP-E-72-A-3-S-1-0-0-0-0-1-0-0</v>
          </cell>
          <cell r="C28973" t="str">
            <v xml:space="preserve"> </v>
          </cell>
        </row>
        <row r="28974">
          <cell r="A28974">
            <v>10155689</v>
          </cell>
          <cell r="B28974" t="str">
            <v>A-ULTIMAX-XP-E-71-A-3-S-1-0-0-0-0-1-0-0</v>
          </cell>
          <cell r="C28974" t="str">
            <v xml:space="preserve"> </v>
          </cell>
        </row>
        <row r="28975">
          <cell r="A28975">
            <v>10155688</v>
          </cell>
          <cell r="B28975" t="str">
            <v>A-ULTIMAX-XP-E-70-A-3-S-1-0-0-0-0-1-0-0</v>
          </cell>
          <cell r="C28975" t="str">
            <v xml:space="preserve"> </v>
          </cell>
        </row>
        <row r="28976">
          <cell r="A28976">
            <v>10154203</v>
          </cell>
          <cell r="B28976" t="str">
            <v>A-ULTIMAX-XP-E-58-A-4-S-2-0-0-0-0-1-0-0</v>
          </cell>
          <cell r="C28976" t="str">
            <v xml:space="preserve"> </v>
          </cell>
        </row>
        <row r="28977">
          <cell r="A28977">
            <v>10153256</v>
          </cell>
          <cell r="B28977" t="str">
            <v>A-ULTIMAX-XP-E-58-A-4-S-2-0-0-0-1-1-0-CC</v>
          </cell>
          <cell r="C28977" t="str">
            <v xml:space="preserve"> </v>
          </cell>
        </row>
        <row r="28978">
          <cell r="A28978">
            <v>10152491</v>
          </cell>
          <cell r="B28978" t="str">
            <v>A-ULTIMAX-XP-E-51-A-4-S-1-0-0-0-0-1-1-CC</v>
          </cell>
          <cell r="C28978" t="str">
            <v xml:space="preserve"> </v>
          </cell>
        </row>
        <row r="28979">
          <cell r="A28979">
            <v>10152459</v>
          </cell>
          <cell r="B28979" t="str">
            <v>A-ULTIMAX-XP-E-16-B-2-S-0-0-0-0-1-1-1-CC</v>
          </cell>
          <cell r="C28979" t="str">
            <v xml:space="preserve"> </v>
          </cell>
        </row>
        <row r="28980">
          <cell r="A28980">
            <v>10152458</v>
          </cell>
          <cell r="B28980" t="str">
            <v>A-ULTIMAX-XP-E-16-B-2-S-0-0-0-0-0-1-1-CC</v>
          </cell>
          <cell r="C28980" t="str">
            <v xml:space="preserve"> </v>
          </cell>
        </row>
        <row r="28981">
          <cell r="A28981">
            <v>10151042</v>
          </cell>
          <cell r="B28981" t="str">
            <v>A-ULTIMAX-XP-E-54-A-4-S-1-0-0-0-0-1-0-0</v>
          </cell>
          <cell r="C28981" t="str">
            <v xml:space="preserve"> </v>
          </cell>
        </row>
        <row r="28982">
          <cell r="A28982">
            <v>10149524</v>
          </cell>
          <cell r="B28982" t="str">
            <v>A-ULTIMAX-XP-E-14-B-4-S-1-0-0-0-1-0-0-CC</v>
          </cell>
          <cell r="C28982" t="str">
            <v xml:space="preserve"> </v>
          </cell>
        </row>
        <row r="28983">
          <cell r="A28983">
            <v>10149523</v>
          </cell>
          <cell r="B28983" t="str">
            <v>A-ULTIMAX-XP-E-51-B-4-S-1-0-0-0-1-0-0-CC</v>
          </cell>
          <cell r="C28983" t="str">
            <v xml:space="preserve"> </v>
          </cell>
        </row>
        <row r="28984">
          <cell r="A28984">
            <v>10148565</v>
          </cell>
          <cell r="B28984" t="str">
            <v>GAS MONITOR, ULTIMA X, XP, CONFIGURED</v>
          </cell>
          <cell r="C28984" t="str">
            <v xml:space="preserve"> </v>
          </cell>
        </row>
        <row r="28985">
          <cell r="A28985">
            <v>10148175</v>
          </cell>
          <cell r="B28985" t="str">
            <v>CP A-ULTIMAX-XP-E-48-U-4-S-1-0-0-0-0-100</v>
          </cell>
          <cell r="C28985" t="str">
            <v xml:space="preserve"> </v>
          </cell>
        </row>
        <row r="28986">
          <cell r="A28986">
            <v>10148144</v>
          </cell>
          <cell r="B28986" t="str">
            <v>A-ULTIMAX-XP-E-52-A-3-D-0-0-0-0-0-1-0-0</v>
          </cell>
          <cell r="C28986" t="str">
            <v xml:space="preserve"> </v>
          </cell>
        </row>
        <row r="28987">
          <cell r="A28987">
            <v>10147320</v>
          </cell>
          <cell r="B28987" t="str">
            <v>A-ULTIMAX-XP-E-14-A-4-S-1-0-0-1-1-1-0-0</v>
          </cell>
          <cell r="C28987" t="str">
            <v xml:space="preserve"> </v>
          </cell>
        </row>
        <row r="28988">
          <cell r="A28988">
            <v>10147311</v>
          </cell>
          <cell r="B28988" t="str">
            <v>A-ULTIMAX-XP-E-58-A-4-S-1-0-0-1-1-1-0-0</v>
          </cell>
          <cell r="C28988" t="str">
            <v xml:space="preserve"> </v>
          </cell>
        </row>
        <row r="28989">
          <cell r="A28989">
            <v>10147196</v>
          </cell>
          <cell r="B28989" t="str">
            <v>Gas Monitor, A-Ulltimax-xp, Configured</v>
          </cell>
          <cell r="C28989" t="str">
            <v xml:space="preserve"> </v>
          </cell>
        </row>
        <row r="28990">
          <cell r="A28990">
            <v>10128574</v>
          </cell>
          <cell r="B28990" t="str">
            <v>A-ULTIMAX-XP-E-16-A-1-S-0-0-0-0-0-1-0-0</v>
          </cell>
          <cell r="C28990" t="str">
            <v xml:space="preserve"> </v>
          </cell>
        </row>
        <row r="28991">
          <cell r="A28991">
            <v>10128041</v>
          </cell>
          <cell r="B28991" t="str">
            <v>A-ULTIMAX-XP-E-58-A-4-S-1-0-0-0-1-1-0-0</v>
          </cell>
          <cell r="C28991" t="str">
            <v xml:space="preserve"> </v>
          </cell>
        </row>
        <row r="28992">
          <cell r="A28992">
            <v>10127477</v>
          </cell>
          <cell r="B28992" t="str">
            <v>A-ULTIMAX-XP-E-51-A-4-D-1-0-0-0-1-1-0-0</v>
          </cell>
          <cell r="C28992" t="str">
            <v xml:space="preserve"> </v>
          </cell>
        </row>
        <row r="28993">
          <cell r="A28993">
            <v>10127476</v>
          </cell>
          <cell r="B28993" t="str">
            <v>A-ULTIMAX-XP-E-15-A-4-D-1-0-0-0-1-1-0-0</v>
          </cell>
          <cell r="C28993" t="str">
            <v xml:space="preserve"> </v>
          </cell>
        </row>
        <row r="28994">
          <cell r="A28994">
            <v>10127475</v>
          </cell>
          <cell r="B28994" t="str">
            <v>A-ULTIMAX-XP-E-14-A-4-D-1-0-0-0-1-1-0-0</v>
          </cell>
          <cell r="C28994" t="str">
            <v xml:space="preserve"> </v>
          </cell>
        </row>
        <row r="28995">
          <cell r="A28995">
            <v>10127474</v>
          </cell>
          <cell r="B28995" t="str">
            <v>A-ULTIMAX-XP-E-14-A-4-S-1-0-0-0-1-1-0-0</v>
          </cell>
          <cell r="C28995" t="str">
            <v xml:space="preserve"> </v>
          </cell>
        </row>
        <row r="28996">
          <cell r="A28996">
            <v>10126976</v>
          </cell>
          <cell r="B28996" t="str">
            <v>A-ULTIMAX-XP-E-25-A-2-S-0-0-0-0-0-1-0-0</v>
          </cell>
          <cell r="C28996" t="str">
            <v xml:space="preserve"> </v>
          </cell>
        </row>
        <row r="28997">
          <cell r="A28997">
            <v>10126733</v>
          </cell>
          <cell r="B28997" t="str">
            <v>A-ULTIMAX-XP-E-51-B-3-S-0-0-0-0-0-1-0-0</v>
          </cell>
          <cell r="C28997" t="str">
            <v xml:space="preserve"> </v>
          </cell>
        </row>
        <row r="28998">
          <cell r="A28998">
            <v>10125339</v>
          </cell>
          <cell r="B28998" t="str">
            <v>GAS MONITOR, ULTIMA X XP, CONFIGURED</v>
          </cell>
          <cell r="C28998" t="str">
            <v xml:space="preserve"> </v>
          </cell>
        </row>
        <row r="28999">
          <cell r="A28999">
            <v>10125338</v>
          </cell>
          <cell r="B28999" t="str">
            <v>GAS MONITOR, ULTIMA X, XP, CONFIGURED</v>
          </cell>
          <cell r="C28999" t="str">
            <v xml:space="preserve"> </v>
          </cell>
        </row>
        <row r="29000">
          <cell r="A29000">
            <v>10122228</v>
          </cell>
          <cell r="B29000" t="str">
            <v>HART CALIBRATION COVER,PRIMAX IR</v>
          </cell>
          <cell r="C29000" t="str">
            <v xml:space="preserve"> </v>
          </cell>
        </row>
        <row r="29001">
          <cell r="A29001">
            <v>10121531</v>
          </cell>
          <cell r="B29001" t="str">
            <v>A-ULTIMAX-XP-E-12-A-2-S-0-0-0-0-0-1-0-0</v>
          </cell>
          <cell r="C29001" t="str">
            <v xml:space="preserve"> </v>
          </cell>
        </row>
        <row r="29002">
          <cell r="A29002">
            <v>10120654</v>
          </cell>
          <cell r="B29002" t="str">
            <v>Gas Monitor, A-Ulltimax-xp, Configured</v>
          </cell>
          <cell r="C29002" t="str">
            <v xml:space="preserve"> </v>
          </cell>
        </row>
        <row r="29003">
          <cell r="A29003">
            <v>10119594</v>
          </cell>
          <cell r="B29003" t="str">
            <v>HART,J-BOX,X SERIES,STAINLESS STEEL,M25</v>
          </cell>
          <cell r="C29003" t="str">
            <v xml:space="preserve"> </v>
          </cell>
        </row>
        <row r="29004">
          <cell r="A29004">
            <v>10119593</v>
          </cell>
          <cell r="B29004" t="str">
            <v>HART,J-BOX,X SERIES,STAINLESS STEEL,NPT</v>
          </cell>
          <cell r="C29004" t="str">
            <v xml:space="preserve"> </v>
          </cell>
        </row>
        <row r="29005">
          <cell r="A29005">
            <v>10119421</v>
          </cell>
          <cell r="B29005" t="str">
            <v>A-ULTIMAX-XP-E-52-B-0-N-0-0-0-0-0-1-0-0</v>
          </cell>
          <cell r="C29005" t="str">
            <v xml:space="preserve"> </v>
          </cell>
        </row>
        <row r="29006">
          <cell r="A29006">
            <v>10119194</v>
          </cell>
          <cell r="B29006" t="str">
            <v>SENSOR,PRIMAX IR,PROP2.1,NPT,ATEX</v>
          </cell>
          <cell r="C29006" t="str">
            <v xml:space="preserve"> </v>
          </cell>
        </row>
        <row r="29007">
          <cell r="A29007">
            <v>10119193</v>
          </cell>
          <cell r="B29007" t="str">
            <v>SENSOR,PRIMAX IR,METH5.0,NPT,ATEX</v>
          </cell>
          <cell r="C29007" t="str">
            <v xml:space="preserve"> </v>
          </cell>
        </row>
        <row r="29008">
          <cell r="A29008">
            <v>10119192</v>
          </cell>
          <cell r="B29008" t="str">
            <v>SENSOR,PRIMAX IR,PROP1.7,NPT,ATEX</v>
          </cell>
          <cell r="C29008" t="str">
            <v xml:space="preserve"> </v>
          </cell>
        </row>
        <row r="29009">
          <cell r="A29009">
            <v>10119191</v>
          </cell>
          <cell r="B29009" t="str">
            <v>SENSOR,PRIMAX IR,METH4.4,NPT,ATEX</v>
          </cell>
          <cell r="C29009" t="str">
            <v xml:space="preserve"> </v>
          </cell>
        </row>
        <row r="29010">
          <cell r="A29010">
            <v>10119170</v>
          </cell>
          <cell r="B29010" t="str">
            <v>SENSOR,PRIMAX IR,PROP2.1,M25,ATEX</v>
          </cell>
          <cell r="C29010" t="str">
            <v xml:space="preserve"> </v>
          </cell>
        </row>
        <row r="29011">
          <cell r="A29011">
            <v>10119169</v>
          </cell>
          <cell r="B29011" t="str">
            <v>SENSOR,PRIMAX IR,METH5.0,M25,ATEX</v>
          </cell>
          <cell r="C29011" t="str">
            <v xml:space="preserve"> </v>
          </cell>
        </row>
        <row r="29012">
          <cell r="A29012">
            <v>10119168</v>
          </cell>
          <cell r="B29012" t="str">
            <v>SENSOR,PRIMAX IR,PROP1.7,M25,ATEX</v>
          </cell>
          <cell r="C29012" t="str">
            <v xml:space="preserve"> </v>
          </cell>
        </row>
        <row r="29013">
          <cell r="A29013">
            <v>10119167</v>
          </cell>
          <cell r="B29013" t="str">
            <v>SENSOR,PRIMAX IR,METH4.4,M25,ATEX</v>
          </cell>
          <cell r="C29013" t="str">
            <v xml:space="preserve"> </v>
          </cell>
        </row>
        <row r="29014">
          <cell r="A29014">
            <v>10117609</v>
          </cell>
          <cell r="B29014" t="str">
            <v>KIT:STAINLESS JUNCTION BOX,PRIMAX IR,M25</v>
          </cell>
          <cell r="C29014" t="str">
            <v xml:space="preserve"> </v>
          </cell>
        </row>
        <row r="29015">
          <cell r="A29015">
            <v>10117608</v>
          </cell>
          <cell r="B29015" t="str">
            <v>KIT:STAINLESS JUNCTION BOX,PRIMAX IR,NPT</v>
          </cell>
          <cell r="C29015" t="str">
            <v xml:space="preserve"> </v>
          </cell>
        </row>
        <row r="29016">
          <cell r="A29016">
            <v>10117607</v>
          </cell>
          <cell r="B29016" t="str">
            <v>KIT,ALUM JUNCTION BOX,PRIMAX IR,NPT,"D"</v>
          </cell>
          <cell r="C29016" t="str">
            <v xml:space="preserve"> </v>
          </cell>
        </row>
        <row r="29017">
          <cell r="A29017">
            <v>10117606</v>
          </cell>
          <cell r="B29017" t="str">
            <v>KIT,ALUM JUNCTION BOX,PRIMAX IR,M25,"E"</v>
          </cell>
          <cell r="C29017" t="str">
            <v xml:space="preserve"> </v>
          </cell>
        </row>
        <row r="29018">
          <cell r="A29018">
            <v>10116419</v>
          </cell>
          <cell r="B29018" t="str">
            <v>KIT,PRIMAX IR,INSECT GUARD/REMOTE CAL</v>
          </cell>
          <cell r="C29018" t="str">
            <v xml:space="preserve"> </v>
          </cell>
        </row>
        <row r="29019">
          <cell r="A29019">
            <v>10115484</v>
          </cell>
          <cell r="B29019" t="str">
            <v>A-ULTIMAX-XP-E-14-A-4-S-1-0-0-0-0-1-0-0</v>
          </cell>
          <cell r="C29019" t="str">
            <v xml:space="preserve"> </v>
          </cell>
        </row>
        <row r="29020">
          <cell r="A29020">
            <v>10115483</v>
          </cell>
          <cell r="B29020" t="str">
            <v>GAS MONITOR, ULTIMA X, XP, CONFIGURED</v>
          </cell>
          <cell r="C29020" t="str">
            <v xml:space="preserve"> </v>
          </cell>
        </row>
        <row r="29021">
          <cell r="A29021">
            <v>10114997</v>
          </cell>
          <cell r="B29021" t="str">
            <v>PRIMAX SERVICE TOOL</v>
          </cell>
          <cell r="C29021" t="str">
            <v xml:space="preserve"> </v>
          </cell>
        </row>
        <row r="29022">
          <cell r="A29022">
            <v>10114373</v>
          </cell>
          <cell r="B29022" t="str">
            <v>KIT,PRIMAX IR,DUCT MOUNT</v>
          </cell>
          <cell r="C29022" t="str">
            <v xml:space="preserve"> </v>
          </cell>
        </row>
        <row r="29023">
          <cell r="A29023">
            <v>10114097</v>
          </cell>
          <cell r="B29023" t="str">
            <v>TETHER:ENVIRONMENTAL GUARD,PRIMAX IR</v>
          </cell>
          <cell r="C29023" t="str">
            <v xml:space="preserve"> </v>
          </cell>
        </row>
        <row r="29024">
          <cell r="A29024">
            <v>10113663</v>
          </cell>
          <cell r="B29024" t="str">
            <v>ENVIRONMNTL CAP ASSY:W/LABELS,PRIMAX IR</v>
          </cell>
          <cell r="C29024" t="str">
            <v xml:space="preserve"> </v>
          </cell>
        </row>
        <row r="29025">
          <cell r="A29025">
            <v>10113582</v>
          </cell>
          <cell r="B29025" t="str">
            <v>MANUAL:INSTRUCTION,PRIMAX IR (CD FORMAT)</v>
          </cell>
          <cell r="C29025" t="str">
            <v xml:space="preserve"> </v>
          </cell>
        </row>
        <row r="29026">
          <cell r="A29026">
            <v>10113481</v>
          </cell>
          <cell r="B29026" t="str">
            <v>SUN SHIELD:IR SENSOR</v>
          </cell>
          <cell r="C29026" t="str">
            <v xml:space="preserve"> </v>
          </cell>
        </row>
        <row r="29027">
          <cell r="A29027">
            <v>10113100</v>
          </cell>
          <cell r="B29027" t="str">
            <v>FLOW CAP ASSY:PRIMAX IR</v>
          </cell>
          <cell r="C29027" t="str">
            <v xml:space="preserve"> </v>
          </cell>
        </row>
        <row r="29028">
          <cell r="A29028">
            <v>10112008</v>
          </cell>
          <cell r="B29028" t="str">
            <v>CALIBRATION COVER:PRIMAX IR</v>
          </cell>
          <cell r="C29028" t="str">
            <v xml:space="preserve"> </v>
          </cell>
        </row>
        <row r="29029">
          <cell r="A29029">
            <v>10111874</v>
          </cell>
          <cell r="B29029" t="str">
            <v>CALIBRATION CAP ASSY,PRIMAX IR(LF)</v>
          </cell>
          <cell r="C29029" t="str">
            <v xml:space="preserve"> </v>
          </cell>
        </row>
        <row r="29030">
          <cell r="A29030">
            <v>10111128</v>
          </cell>
          <cell r="B29030" t="str">
            <v>Gas Monitor, A-Ulltimax-xp, Configured</v>
          </cell>
          <cell r="C29030" t="str">
            <v xml:space="preserve"> </v>
          </cell>
        </row>
        <row r="29031">
          <cell r="A29031">
            <v>10110870</v>
          </cell>
          <cell r="B29031" t="str">
            <v>A-ULTIMAX-XP-E-12-A-4-S-2-0-0-0-0-1-0-0</v>
          </cell>
          <cell r="C29031" t="str">
            <v xml:space="preserve"> </v>
          </cell>
        </row>
        <row r="29032">
          <cell r="A29032">
            <v>10110665</v>
          </cell>
          <cell r="B29032" t="str">
            <v>A-ULTIMAX-XP-E-51-B-0-N-0-0-0-0-0-1-0-0</v>
          </cell>
          <cell r="C29032" t="str">
            <v xml:space="preserve"> </v>
          </cell>
        </row>
        <row r="29033">
          <cell r="A29033">
            <v>10109960</v>
          </cell>
          <cell r="B29033" t="str">
            <v>GAS MONITOR, ULTIMA X, XP, CONFIGURED</v>
          </cell>
          <cell r="C29033" t="str">
            <v xml:space="preserve"> </v>
          </cell>
        </row>
        <row r="29034">
          <cell r="A29034">
            <v>10109959</v>
          </cell>
          <cell r="B29034" t="str">
            <v>GAS MONITOR, ULTIMA X XP, CONFIGURED</v>
          </cell>
          <cell r="C29034" t="str">
            <v xml:space="preserve"> </v>
          </cell>
        </row>
        <row r="29035">
          <cell r="A29035">
            <v>10104719</v>
          </cell>
          <cell r="B29035" t="str">
            <v>GAS MONITOR, ULTIMA X XP, CONFIGURED</v>
          </cell>
          <cell r="C29035" t="str">
            <v xml:space="preserve"> </v>
          </cell>
        </row>
        <row r="29036">
          <cell r="A29036">
            <v>10103540</v>
          </cell>
          <cell r="B29036" t="str">
            <v>A-ULTIMAX-XP-E-52-A-0-N-0-0-0-0-0-1-0-0</v>
          </cell>
          <cell r="C29036" t="str">
            <v xml:space="preserve"> </v>
          </cell>
        </row>
        <row r="29037">
          <cell r="A29037">
            <v>10103539</v>
          </cell>
          <cell r="B29037" t="str">
            <v>A-ULTIMAX-XP-E-51-A-0-N-0-0-0-0-0-1-0-0</v>
          </cell>
          <cell r="C29037" t="str">
            <v xml:space="preserve"> </v>
          </cell>
        </row>
        <row r="29038">
          <cell r="A29038">
            <v>10103363</v>
          </cell>
          <cell r="B29038" t="str">
            <v>A-ULTIMAX-XP-E-17-B-4-S-1-0-0-0-0-1-0-0</v>
          </cell>
          <cell r="C29038" t="str">
            <v xml:space="preserve"> </v>
          </cell>
        </row>
        <row r="29039">
          <cell r="A29039">
            <v>10103362</v>
          </cell>
          <cell r="B29039" t="str">
            <v>GAS MONITOR, ULTIMA X, XP, CONFIGURED</v>
          </cell>
          <cell r="C29039" t="str">
            <v xml:space="preserve"> </v>
          </cell>
        </row>
        <row r="29040">
          <cell r="A29040">
            <v>10103354</v>
          </cell>
          <cell r="B29040" t="str">
            <v>A-ULTIMAX-XP-E-52-B-4-S-1-0-0-0-0-1-0-0</v>
          </cell>
          <cell r="C29040" t="str">
            <v xml:space="preserve"> </v>
          </cell>
        </row>
        <row r="29041">
          <cell r="A29041">
            <v>10103330</v>
          </cell>
          <cell r="B29041" t="str">
            <v>GAS MONITOR, ULTIMA X, XP, CONFIGURED</v>
          </cell>
          <cell r="C29041" t="str">
            <v xml:space="preserve"> </v>
          </cell>
        </row>
        <row r="29042">
          <cell r="A29042">
            <v>10101493</v>
          </cell>
          <cell r="B29042" t="str">
            <v>A-ULTIMAX-XP-E-59-B-3-D-2-0-0-0-0-1-0-0</v>
          </cell>
          <cell r="C29042" t="str">
            <v xml:space="preserve"> </v>
          </cell>
        </row>
        <row r="29043">
          <cell r="A29043">
            <v>10101489</v>
          </cell>
          <cell r="B29043" t="str">
            <v>A-ULTIMAX-XP-E-53-B-3-D-2-0-0-0-0-1-0-0</v>
          </cell>
          <cell r="C29043" t="str">
            <v xml:space="preserve"> </v>
          </cell>
        </row>
        <row r="29044">
          <cell r="A29044">
            <v>10101488</v>
          </cell>
          <cell r="B29044" t="str">
            <v>A-ULTIMAX-XP-E-52-B-3-D-2-0-0-0-0-1-0-0</v>
          </cell>
          <cell r="C29044" t="str">
            <v xml:space="preserve"> </v>
          </cell>
        </row>
        <row r="29045">
          <cell r="A29045">
            <v>10101487</v>
          </cell>
          <cell r="B29045" t="str">
            <v>A-ULTIMAX-XP-E-51-B-3-D-2-0-0-0-0-1-0-0</v>
          </cell>
          <cell r="C29045" t="str">
            <v xml:space="preserve"> </v>
          </cell>
        </row>
        <row r="29046">
          <cell r="A29046">
            <v>10101482</v>
          </cell>
          <cell r="B29046" t="str">
            <v>GAS MONITOR, ULTIMA X XP, CONFIGURED</v>
          </cell>
          <cell r="C29046" t="str">
            <v xml:space="preserve"> </v>
          </cell>
        </row>
        <row r="29047">
          <cell r="A29047">
            <v>10101466</v>
          </cell>
          <cell r="B29047" t="str">
            <v>A-ULTIMAX-XP-E-59-B-3-D-1-0-0-0-0-1-0-0</v>
          </cell>
          <cell r="C29047" t="str">
            <v xml:space="preserve"> </v>
          </cell>
        </row>
        <row r="29048">
          <cell r="A29048">
            <v>10101462</v>
          </cell>
          <cell r="B29048" t="str">
            <v>A-ULTIMAX-XP-E-53-B-3-D-1-0-0-0-0-1-0-0</v>
          </cell>
          <cell r="C29048" t="str">
            <v xml:space="preserve"> </v>
          </cell>
        </row>
        <row r="29049">
          <cell r="A29049">
            <v>10101461</v>
          </cell>
          <cell r="B29049" t="str">
            <v>A-ULTIMAX-XP-E-52-B-3-D-1-0-0-0-0-1-0-0</v>
          </cell>
          <cell r="C29049" t="str">
            <v xml:space="preserve"> </v>
          </cell>
        </row>
        <row r="29050">
          <cell r="A29050">
            <v>10101460</v>
          </cell>
          <cell r="B29050" t="str">
            <v>A-ULTIMAX-XP-E-51-B-3-D-1-0-0-0-0-1-0-0</v>
          </cell>
          <cell r="C29050" t="str">
            <v xml:space="preserve"> </v>
          </cell>
        </row>
        <row r="29051">
          <cell r="A29051">
            <v>10101435</v>
          </cell>
          <cell r="B29051" t="str">
            <v>A-ULTIMAX-XP-E-53-B-3-S-2-0-0-0-0-1-0-0</v>
          </cell>
          <cell r="C29051" t="str">
            <v xml:space="preserve"> </v>
          </cell>
        </row>
        <row r="29052">
          <cell r="A29052">
            <v>10101434</v>
          </cell>
          <cell r="B29052" t="str">
            <v>A-ULTIMAX-XP-E-52-B-3-S-2-0-0-0-0-1-0-0</v>
          </cell>
          <cell r="C29052" t="str">
            <v xml:space="preserve"> </v>
          </cell>
        </row>
        <row r="29053">
          <cell r="A29053">
            <v>10101433</v>
          </cell>
          <cell r="B29053" t="str">
            <v>A-ULTIMAX-XP-E-51-B-3-S-2-0-0-0-0-1-0-0</v>
          </cell>
          <cell r="C29053" t="str">
            <v xml:space="preserve"> </v>
          </cell>
        </row>
        <row r="29054">
          <cell r="A29054">
            <v>10101429</v>
          </cell>
          <cell r="B29054" t="str">
            <v>GAS MONITOR, ULTIMA X, XP, CONFIGURED</v>
          </cell>
          <cell r="C29054" t="str">
            <v xml:space="preserve"> </v>
          </cell>
        </row>
        <row r="29055">
          <cell r="A29055">
            <v>10101408</v>
          </cell>
          <cell r="B29055" t="str">
            <v>A-ULTIMAX-XP-E-53-B-3-S-1-0-0-0-0-1-0-0</v>
          </cell>
          <cell r="C29055" t="str">
            <v xml:space="preserve"> </v>
          </cell>
        </row>
        <row r="29056">
          <cell r="A29056">
            <v>10101407</v>
          </cell>
          <cell r="B29056" t="str">
            <v>A-ULTIMAX-XP-E-52-B-3-S-1-0-0-0-0-1-0-0</v>
          </cell>
          <cell r="C29056" t="str">
            <v xml:space="preserve"> </v>
          </cell>
        </row>
        <row r="29057">
          <cell r="A29057">
            <v>10101406</v>
          </cell>
          <cell r="B29057" t="str">
            <v>A-ULTIMAX-XP-E-51-B-3-S-1-0-0-0-0-1-0-0</v>
          </cell>
          <cell r="C29057" t="str">
            <v xml:space="preserve"> </v>
          </cell>
        </row>
        <row r="29058">
          <cell r="A29058">
            <v>10099237</v>
          </cell>
          <cell r="B29058" t="str">
            <v>A-ULTIMAX-XP-E-53-A-3-D-2-0-0-0-0-1-0-0</v>
          </cell>
          <cell r="C29058" t="str">
            <v xml:space="preserve"> </v>
          </cell>
        </row>
        <row r="29059">
          <cell r="A29059">
            <v>10099236</v>
          </cell>
          <cell r="B29059" t="str">
            <v>A-ULTIMAX-XP-E-52-A-3-D-2-0-0-0-0-1-0-0</v>
          </cell>
          <cell r="C29059" t="str">
            <v xml:space="preserve"> </v>
          </cell>
        </row>
        <row r="29060">
          <cell r="A29060">
            <v>10099235</v>
          </cell>
          <cell r="B29060" t="str">
            <v>A-ULTIMAX-XP-E-51-A-3-D-2-0-0-0-0-1-0-0</v>
          </cell>
          <cell r="C29060" t="str">
            <v xml:space="preserve"> </v>
          </cell>
        </row>
        <row r="29061">
          <cell r="A29061">
            <v>10099198</v>
          </cell>
          <cell r="B29061" t="str">
            <v>A-ULTIMAX-XP-E-53-A-3-D-1-0-0-0-0-1-0-0</v>
          </cell>
          <cell r="C29061" t="str">
            <v xml:space="preserve"> </v>
          </cell>
        </row>
        <row r="29062">
          <cell r="A29062">
            <v>10099197</v>
          </cell>
          <cell r="B29062" t="str">
            <v>A-ULTIMAX-XP-E-52-A-3-D-1-0-0-0-0-1-0-0</v>
          </cell>
          <cell r="C29062" t="str">
            <v xml:space="preserve"> </v>
          </cell>
        </row>
        <row r="29063">
          <cell r="A29063">
            <v>10099196</v>
          </cell>
          <cell r="B29063" t="str">
            <v>A-ULTIMAX-XP-E-51-A-3-D-1-0-0-0-0-1-0-0</v>
          </cell>
          <cell r="C29063" t="str">
            <v xml:space="preserve"> </v>
          </cell>
        </row>
        <row r="29064">
          <cell r="A29064">
            <v>10099148</v>
          </cell>
          <cell r="B29064" t="str">
            <v>A-ULTIMAX-XP-E-53-A-3-S-2-0-0-0-0-1-0-0</v>
          </cell>
          <cell r="C29064" t="str">
            <v xml:space="preserve"> </v>
          </cell>
        </row>
        <row r="29065">
          <cell r="A29065">
            <v>10099147</v>
          </cell>
          <cell r="B29065" t="str">
            <v>A-ULTIMAX-XP-E-52-A-3-S-2-0-0-0-0-1-0-0</v>
          </cell>
          <cell r="C29065" t="str">
            <v xml:space="preserve"> </v>
          </cell>
        </row>
        <row r="29066">
          <cell r="A29066">
            <v>10099146</v>
          </cell>
          <cell r="B29066" t="str">
            <v>A-ULTIMAX-XP-E-51-A-3-S-2-0-0-0-0-1-0-0</v>
          </cell>
          <cell r="C29066" t="str">
            <v xml:space="preserve"> </v>
          </cell>
        </row>
        <row r="29067">
          <cell r="A29067">
            <v>10099109</v>
          </cell>
          <cell r="B29067" t="str">
            <v>A-ULTIMAX-XP-E-53-A-3-S-1-0-0-0-0-1-0-0</v>
          </cell>
          <cell r="C29067" t="str">
            <v xml:space="preserve"> </v>
          </cell>
        </row>
        <row r="29068">
          <cell r="A29068">
            <v>10099108</v>
          </cell>
          <cell r="B29068" t="str">
            <v>GAS MONITOR, ULTIMA X, XP,CONFIGURED</v>
          </cell>
          <cell r="C29068" t="str">
            <v xml:space="preserve"> </v>
          </cell>
        </row>
        <row r="29069">
          <cell r="A29069">
            <v>10099107</v>
          </cell>
          <cell r="B29069" t="str">
            <v>GAS MONITOR, ULTIMA X, XP, CONFIGURED</v>
          </cell>
          <cell r="C29069" t="str">
            <v xml:space="preserve"> </v>
          </cell>
        </row>
        <row r="29070">
          <cell r="A29070" t="str">
            <v>GAS07A2D303</v>
          </cell>
          <cell r="B29070" t="str">
            <v>FILTRE INTERNE (JAUNE)</v>
          </cell>
          <cell r="C29070" t="str">
            <v xml:space="preserve"> </v>
          </cell>
        </row>
        <row r="29071">
          <cell r="A29071" t="str">
            <v>GAF07SAV02</v>
          </cell>
          <cell r="B29071" t="str">
            <v>CARTOUCHE 817</v>
          </cell>
          <cell r="C29071" t="str">
            <v xml:space="preserve"> </v>
          </cell>
        </row>
        <row r="29072">
          <cell r="A29072" t="str">
            <v>GAF07SAV01</v>
          </cell>
          <cell r="B29072" t="str">
            <v>CARTOUCHE CH77</v>
          </cell>
          <cell r="C29072" t="str">
            <v xml:space="preserve"> </v>
          </cell>
        </row>
        <row r="29073">
          <cell r="A29073" t="str">
            <v>GADM1101SL</v>
          </cell>
          <cell r="B29073" t="str">
            <v>DECLENCHEUR MANUEL SANS LED AVEC EMBASE</v>
          </cell>
          <cell r="C29073" t="str">
            <v xml:space="preserve"> </v>
          </cell>
        </row>
        <row r="29074">
          <cell r="A29074" t="str">
            <v>GAD01104A/DB/DBZ-P</v>
          </cell>
          <cell r="B29074" t="str">
            <v>DETECTEUR FUMEE ALGOREX AVEC SOCLE ET EM</v>
          </cell>
          <cell r="C29074" t="str">
            <v xml:space="preserve"> </v>
          </cell>
        </row>
        <row r="29075">
          <cell r="A29075" t="str">
            <v>GABC1112UGACMSI-PC</v>
          </cell>
          <cell r="B29075" t="str">
            <v>ENSEMBLE CONTROLE/SIGNAL</v>
          </cell>
          <cell r="C29075" t="str">
            <v xml:space="preserve"> </v>
          </cell>
        </row>
        <row r="29076">
          <cell r="A29076" t="str">
            <v>GAACAL42H710882</v>
          </cell>
          <cell r="B29076" t="str">
            <v>KIT CALIBRATION CO</v>
          </cell>
          <cell r="C29076" t="str">
            <v xml:space="preserve"> </v>
          </cell>
        </row>
        <row r="29077">
          <cell r="A29077" t="str">
            <v>GA907UCSI6</v>
          </cell>
          <cell r="B29077" t="str">
            <v>TRAVERSEE DE CLOISON INOX POUR</v>
          </cell>
          <cell r="C29077" t="str">
            <v xml:space="preserve"> </v>
          </cell>
        </row>
        <row r="29078">
          <cell r="A29078" t="str">
            <v>GA907TXS01178</v>
          </cell>
          <cell r="B29078" t="str">
            <v>CELLULE HCN 0/25 PPM</v>
          </cell>
          <cell r="C29078" t="str">
            <v xml:space="preserve"> </v>
          </cell>
        </row>
        <row r="29079">
          <cell r="A29079" t="str">
            <v>GA907SO300206</v>
          </cell>
          <cell r="B29079" t="str">
            <v>ECROU MOLETE 6*8</v>
          </cell>
          <cell r="C29079" t="str">
            <v xml:space="preserve"> </v>
          </cell>
        </row>
        <row r="29080">
          <cell r="A29080" t="str">
            <v>GA907SERPENTIN2</v>
          </cell>
          <cell r="B29080" t="str">
            <v>SERPENTIN INOX 100 MM</v>
          </cell>
          <cell r="C29080" t="str">
            <v xml:space="preserve"> </v>
          </cell>
        </row>
        <row r="29081">
          <cell r="A29081" t="str">
            <v>GA907SE1</v>
          </cell>
          <cell r="B29081" t="str">
            <v>SUPPORT POUR CAPTEUR E1 (PLAN</v>
          </cell>
          <cell r="C29081" t="str">
            <v xml:space="preserve"> </v>
          </cell>
        </row>
        <row r="29082">
          <cell r="A29082" t="str">
            <v>GA907RD14</v>
          </cell>
          <cell r="B29082" t="str">
            <v>ROD FOR DETECTOR TESTING</v>
          </cell>
          <cell r="C29082" t="str">
            <v xml:space="preserve"> </v>
          </cell>
        </row>
        <row r="29083">
          <cell r="A29083" t="str">
            <v>GA907PKE4SS</v>
          </cell>
          <cell r="B29083" t="str">
            <v>REFROISISSEUR EFFET PELTIER PKE4  SS 230</v>
          </cell>
          <cell r="C29083" t="str">
            <v xml:space="preserve"> </v>
          </cell>
        </row>
        <row r="29084">
          <cell r="A29084" t="str">
            <v>GA907PEV2P1/5</v>
          </cell>
          <cell r="B29084" t="str">
            <v>CABLE LON WORK NFAB 31278</v>
          </cell>
          <cell r="C29084" t="str">
            <v xml:space="preserve"> </v>
          </cell>
        </row>
        <row r="29085">
          <cell r="A29085" t="str">
            <v>GA907PEL0406</v>
          </cell>
          <cell r="B29085" t="str">
            <v>TUBE RILSAN DIAM.4/6 MM</v>
          </cell>
          <cell r="C29085" t="str">
            <v xml:space="preserve"> </v>
          </cell>
        </row>
        <row r="29086">
          <cell r="A29086" t="str">
            <v>GA907PBE</v>
          </cell>
          <cell r="B29086" t="str">
            <v>DECLENCHEUR MANUEL TYPE PBE</v>
          </cell>
          <cell r="C29086" t="str">
            <v xml:space="preserve"> </v>
          </cell>
        </row>
        <row r="29087">
          <cell r="A29087" t="str">
            <v>GA907OM650RAIL</v>
          </cell>
          <cell r="B29087" t="str">
            <v>FIXATION RAIL DIN OM 650</v>
          </cell>
          <cell r="C29087" t="str">
            <v xml:space="preserve"> </v>
          </cell>
        </row>
        <row r="29088">
          <cell r="A29088" t="str">
            <v>GA907NORD6</v>
          </cell>
          <cell r="B29088" t="str">
            <v>TUBE CHAUFFANT 30°C /110-63-5-BTV2</v>
          </cell>
          <cell r="C29088" t="str">
            <v xml:space="preserve"> </v>
          </cell>
        </row>
        <row r="29089">
          <cell r="A29089" t="str">
            <v>GA907N86KT18</v>
          </cell>
          <cell r="B29089" t="str">
            <v>POMPE LABO IP21 5L/MIN</v>
          </cell>
          <cell r="C29089" t="str">
            <v xml:space="preserve"> </v>
          </cell>
        </row>
        <row r="29090">
          <cell r="A29090" t="str">
            <v>GA907M8S4LNSS</v>
          </cell>
          <cell r="B29090" t="str">
            <v>VANNE DE REGLAGE DE DEBIT</v>
          </cell>
          <cell r="C29090" t="str">
            <v xml:space="preserve"> </v>
          </cell>
        </row>
        <row r="29091">
          <cell r="A29091" t="str">
            <v>GA907M6SBV3B</v>
          </cell>
          <cell r="B29091" t="str">
            <v>VANNE A BOISSEAU 3 VOIES EN T</v>
          </cell>
          <cell r="C29091" t="str">
            <v xml:space="preserve"> </v>
          </cell>
        </row>
        <row r="29092">
          <cell r="A29092" t="str">
            <v>GA907M6S4LNSS</v>
          </cell>
          <cell r="B29092" t="str">
            <v>VANNE DE REGLAGE DE DEBIT</v>
          </cell>
          <cell r="C29092" t="str">
            <v xml:space="preserve"> </v>
          </cell>
        </row>
        <row r="29093">
          <cell r="A29093" t="str">
            <v>GA907M300103</v>
          </cell>
          <cell r="B29093" t="str">
            <v>FLOTTEUR AVEC PLATINE PLAQUE ET CLOCHE</v>
          </cell>
          <cell r="C29093" t="str">
            <v xml:space="preserve"> </v>
          </cell>
        </row>
        <row r="29094">
          <cell r="A29094" t="str">
            <v>GA907M20BADF</v>
          </cell>
          <cell r="B29094" t="str">
            <v>BOUCHON OBTURATEUR M20 EEXD</v>
          </cell>
          <cell r="C29094" t="str">
            <v xml:space="preserve"> </v>
          </cell>
        </row>
        <row r="29095">
          <cell r="A29095" t="str">
            <v>GA907M20B</v>
          </cell>
          <cell r="B29095" t="str">
            <v>BOUCHON OBTURATEUR M20 PLASTIQU</v>
          </cell>
          <cell r="C29095" t="str">
            <v xml:space="preserve"> </v>
          </cell>
        </row>
        <row r="29096">
          <cell r="A29096" t="str">
            <v>GA907ICT</v>
          </cell>
          <cell r="B29096" t="str">
            <v>SHORT CIRCUIT INTERFACE ICC</v>
          </cell>
          <cell r="C29096" t="str">
            <v xml:space="preserve"> </v>
          </cell>
        </row>
        <row r="29097">
          <cell r="A29097" t="str">
            <v>GA907FP6MXRTPF</v>
          </cell>
          <cell r="B29097" t="str">
            <v>PRESSOSTAT GEORGIN ADF G 1/2 MALE</v>
          </cell>
          <cell r="C29097" t="str">
            <v xml:space="preserve"> </v>
          </cell>
        </row>
        <row r="29098">
          <cell r="A29098" t="str">
            <v>GA907FP10M</v>
          </cell>
          <cell r="B29098" t="str">
            <v>PRESSOSTAT FP 10M 0.05 à 1 B</v>
          </cell>
          <cell r="C29098" t="str">
            <v xml:space="preserve"> </v>
          </cell>
        </row>
        <row r="29099">
          <cell r="A29099" t="str">
            <v>GA907FP10A</v>
          </cell>
          <cell r="B29099" t="str">
            <v>PRESSOSTAT FP 10 A -1à0 B</v>
          </cell>
          <cell r="C29099" t="str">
            <v xml:space="preserve"> </v>
          </cell>
        </row>
        <row r="29100">
          <cell r="A29100" t="str">
            <v>GA907DT1101ADBPC</v>
          </cell>
          <cell r="B29100" t="str">
            <v>DETECTEUR THERMIQUE ALGOREX</v>
          </cell>
          <cell r="C29100" t="str">
            <v xml:space="preserve"> </v>
          </cell>
        </row>
        <row r="29101">
          <cell r="A29101" t="str">
            <v>GA907DSL235230</v>
          </cell>
          <cell r="B29101" t="str">
            <v>DETECTEUR DE SEUIL SORTIE 2 RE</v>
          </cell>
          <cell r="C29101" t="str">
            <v xml:space="preserve"> </v>
          </cell>
        </row>
        <row r="29102">
          <cell r="A29102" t="str">
            <v>GA907DBZ1192</v>
          </cell>
          <cell r="B29102" t="str">
            <v>EMBASE INDUSTRIELLE</v>
          </cell>
          <cell r="C29102" t="str">
            <v xml:space="preserve"> </v>
          </cell>
        </row>
        <row r="29103">
          <cell r="A29103" t="str">
            <v>GA907C1629</v>
          </cell>
          <cell r="B29103" t="str">
            <v>KIT CONNECTION C1629 NORDON</v>
          </cell>
          <cell r="C29103" t="str">
            <v xml:space="preserve"> </v>
          </cell>
        </row>
        <row r="29104">
          <cell r="A29104" t="str">
            <v>GA907BOUCHON</v>
          </cell>
          <cell r="B29104" t="str">
            <v>PLUG 3/4NPT LAITON NICKELE</v>
          </cell>
          <cell r="C29104" t="str">
            <v xml:space="preserve"> </v>
          </cell>
        </row>
        <row r="29105">
          <cell r="A29105" t="str">
            <v>GA907AMPI0004</v>
          </cell>
          <cell r="B29105" t="str">
            <v>PLOT AMORTISSEUR TYPE F3</v>
          </cell>
          <cell r="C29105" t="str">
            <v xml:space="preserve"> </v>
          </cell>
        </row>
        <row r="29106">
          <cell r="A29106" t="str">
            <v>GA9079539102416C</v>
          </cell>
          <cell r="B29106" t="str">
            <v>CHARGEUR ATLAS 24 V 16 A</v>
          </cell>
          <cell r="C29106" t="str">
            <v xml:space="preserve"> </v>
          </cell>
        </row>
        <row r="29107">
          <cell r="A29107" t="str">
            <v>GA90793401</v>
          </cell>
          <cell r="B29107" t="str">
            <v>OPTION - POUR CAPTEUR GDF PRESSE ETOUPE</v>
          </cell>
          <cell r="C29107" t="str">
            <v xml:space="preserve"> </v>
          </cell>
        </row>
        <row r="29108">
          <cell r="A29108" t="str">
            <v>GA90792408121</v>
          </cell>
          <cell r="B29108" t="str">
            <v>CHARGEUR MURAL 24 V / 8A / 12 AH</v>
          </cell>
          <cell r="C29108" t="str">
            <v xml:space="preserve"> </v>
          </cell>
        </row>
        <row r="29109">
          <cell r="A29109" t="str">
            <v>GA9079240312</v>
          </cell>
          <cell r="B29109" t="str">
            <v>ALIMENTATION SECOURUE MURALE 24 V / 3 A</v>
          </cell>
          <cell r="C29109" t="str">
            <v xml:space="preserve"> </v>
          </cell>
        </row>
        <row r="29110">
          <cell r="A29110" t="str">
            <v>GA9079240210</v>
          </cell>
          <cell r="B29110" t="str">
            <v>ALIMENTATION SECOURUE MURALE 24 V / 2 A</v>
          </cell>
          <cell r="C29110" t="str">
            <v xml:space="preserve"> </v>
          </cell>
        </row>
        <row r="29111">
          <cell r="A29111" t="str">
            <v>GA9078X1B316L</v>
          </cell>
          <cell r="B29111" t="str">
            <v>TUBE INOX 8 LONGUEUR DE 6 M</v>
          </cell>
          <cell r="C29111" t="str">
            <v xml:space="preserve"> </v>
          </cell>
        </row>
        <row r="29112">
          <cell r="A29112" t="str">
            <v>GA9078X1316L</v>
          </cell>
          <cell r="B29112" t="str">
            <v>TUBE 8 MM INOX 316L LE METRE</v>
          </cell>
          <cell r="C29112" t="str">
            <v xml:space="preserve"> </v>
          </cell>
        </row>
        <row r="29113">
          <cell r="A29113" t="str">
            <v>GA90788PP</v>
          </cell>
          <cell r="B29113" t="str">
            <v>TUBE IMPOLENE POLYALLOMER</v>
          </cell>
          <cell r="C29113" t="str">
            <v xml:space="preserve"> </v>
          </cell>
        </row>
        <row r="29114">
          <cell r="A29114" t="str">
            <v>GA9078842LVD1</v>
          </cell>
          <cell r="B29114" t="str">
            <v>REGULATEUR DE DEBIT</v>
          </cell>
          <cell r="C29114" t="str">
            <v xml:space="preserve"> </v>
          </cell>
        </row>
        <row r="29115">
          <cell r="A29115" t="str">
            <v>GA90788122405</v>
          </cell>
          <cell r="B29115" t="str">
            <v>CONNECTEUR SEUL TAILLE 22 24VC</v>
          </cell>
          <cell r="C29115" t="str">
            <v xml:space="preserve"> </v>
          </cell>
        </row>
        <row r="29116">
          <cell r="A29116" t="str">
            <v>GA907853190</v>
          </cell>
          <cell r="B29116" t="str">
            <v>CAPTEUR T° HD1 AVEC GRILLE</v>
          </cell>
          <cell r="C29116" t="str">
            <v xml:space="preserve"> </v>
          </cell>
        </row>
        <row r="29117">
          <cell r="A29117" t="str">
            <v>GA907848794</v>
          </cell>
          <cell r="B29117" t="str">
            <v>PRESSE ETOUPE 3/4NPT CABLE 12A</v>
          </cell>
          <cell r="C29117" t="str">
            <v xml:space="preserve"> </v>
          </cell>
        </row>
        <row r="29118">
          <cell r="A29118" t="str">
            <v>GA907818794</v>
          </cell>
          <cell r="B29118" t="str">
            <v>PRESSE ETOUPE CABLE 8.5 A 16 3</v>
          </cell>
          <cell r="C29118" t="str">
            <v xml:space="preserve"> </v>
          </cell>
        </row>
        <row r="29119">
          <cell r="A29119" t="str">
            <v>GA907816694</v>
          </cell>
          <cell r="B29119" t="str">
            <v>PRESSE ETOUPE M20 TAILLE 05 AD</v>
          </cell>
          <cell r="C29119" t="str">
            <v xml:space="preserve"> </v>
          </cell>
        </row>
        <row r="29120">
          <cell r="A29120" t="str">
            <v>GA907812894</v>
          </cell>
          <cell r="B29120" t="str">
            <v>PRESSE ETOUPE PG21 CAB 8-5 A 1</v>
          </cell>
          <cell r="C29120" t="str">
            <v xml:space="preserve"> </v>
          </cell>
        </row>
        <row r="29121">
          <cell r="A29121" t="str">
            <v>GA907812794</v>
          </cell>
          <cell r="B29121" t="str">
            <v>PRESSE ETOUPE PG16 CAB 8-5 A 1</v>
          </cell>
          <cell r="C29121" t="str">
            <v xml:space="preserve"> </v>
          </cell>
        </row>
        <row r="29122">
          <cell r="A29122" t="str">
            <v>GA9078011</v>
          </cell>
          <cell r="B29122" t="str">
            <v>ECROU POUR P.E NOIR</v>
          </cell>
          <cell r="C29122" t="str">
            <v xml:space="preserve"> </v>
          </cell>
        </row>
        <row r="29123">
          <cell r="A29123" t="str">
            <v>GA907800018</v>
          </cell>
          <cell r="B29123" t="str">
            <v>BAGUE DE SERRAGE SO80001-8</v>
          </cell>
          <cell r="C29123" t="str">
            <v xml:space="preserve"> </v>
          </cell>
        </row>
        <row r="29124">
          <cell r="A29124" t="str">
            <v>GA907800016</v>
          </cell>
          <cell r="B29124" t="str">
            <v>BAGUE DE SERRAGE SO80001-6</v>
          </cell>
          <cell r="C29124" t="str">
            <v xml:space="preserve"> </v>
          </cell>
        </row>
        <row r="29125">
          <cell r="A29125" t="str">
            <v>GA907744974</v>
          </cell>
          <cell r="B29125" t="str">
            <v>ADAPTATEUR M.ISO M25/F.NPT 3/4 ATEX LAIT</v>
          </cell>
          <cell r="C29125" t="str">
            <v xml:space="preserve"> </v>
          </cell>
        </row>
        <row r="29126">
          <cell r="A29126" t="str">
            <v>GA90774270107</v>
          </cell>
          <cell r="B29126" t="str">
            <v>TOROIDAL FERRITE</v>
          </cell>
          <cell r="C29126" t="str">
            <v xml:space="preserve"> </v>
          </cell>
        </row>
        <row r="29127">
          <cell r="A29127" t="str">
            <v>GA9076809790</v>
          </cell>
          <cell r="B29127" t="str">
            <v>CELLULE POUR EXPLO UNIGARD</v>
          </cell>
          <cell r="C29127" t="str">
            <v xml:space="preserve"> </v>
          </cell>
        </row>
        <row r="29128">
          <cell r="A29128" t="str">
            <v>GA907640100143</v>
          </cell>
          <cell r="B29128" t="str">
            <v>ROD TEST</v>
          </cell>
          <cell r="C29128" t="str">
            <v xml:space="preserve"> </v>
          </cell>
        </row>
        <row r="29129">
          <cell r="A29129" t="str">
            <v>GA907634501</v>
          </cell>
          <cell r="B29129" t="str">
            <v>PRESSE ETOUPE NYLON M20 6 A 12 NOIR</v>
          </cell>
          <cell r="C29129" t="str">
            <v xml:space="preserve"> </v>
          </cell>
        </row>
        <row r="29130">
          <cell r="A29130" t="str">
            <v>GA907634411</v>
          </cell>
          <cell r="B29130" t="str">
            <v>PRESSE ETOUPE ECDEP M20 8 A 13 IP68 + EC</v>
          </cell>
          <cell r="C29130" t="str">
            <v xml:space="preserve"> </v>
          </cell>
        </row>
        <row r="29131">
          <cell r="A29131" t="str">
            <v>GA90755000113</v>
          </cell>
          <cell r="B29131" t="str">
            <v>RANGE 1 HEAT DETECTOR 80°C</v>
          </cell>
          <cell r="C29131" t="str">
            <v xml:space="preserve"> </v>
          </cell>
        </row>
        <row r="29132">
          <cell r="A29132" t="str">
            <v>GA90750225</v>
          </cell>
          <cell r="B29132" t="str">
            <v>BORNIER COMPLET PR COFFRET ADF</v>
          </cell>
          <cell r="C29132" t="str">
            <v xml:space="preserve"> </v>
          </cell>
        </row>
        <row r="29133">
          <cell r="A29133" t="str">
            <v>GA9075018324V</v>
          </cell>
          <cell r="B29133" t="str">
            <v>RELAIS - 4RT - 24 VCC</v>
          </cell>
          <cell r="C29133" t="str">
            <v xml:space="preserve"> </v>
          </cell>
        </row>
        <row r="29134">
          <cell r="A29134" t="str">
            <v>GA90750160</v>
          </cell>
          <cell r="B29134" t="str">
            <v>EMBASE PRISE AVANT A VIS PR RE</v>
          </cell>
          <cell r="C29134" t="str">
            <v xml:space="preserve"> </v>
          </cell>
        </row>
        <row r="29135">
          <cell r="A29135" t="str">
            <v>GA90750136</v>
          </cell>
          <cell r="B29135" t="str">
            <v>ISOLANT 16/10 OCTOGONAL PR SON</v>
          </cell>
          <cell r="C29135" t="str">
            <v xml:space="preserve"> </v>
          </cell>
        </row>
        <row r="29136">
          <cell r="A29136" t="str">
            <v>GA90750051</v>
          </cell>
          <cell r="B29136" t="str">
            <v>BORNIER EV-PIECE MEDIANE 1/8-0</v>
          </cell>
          <cell r="C29136" t="str">
            <v xml:space="preserve"> </v>
          </cell>
        </row>
        <row r="29137">
          <cell r="A29137" t="str">
            <v>GA90750050</v>
          </cell>
          <cell r="B29137" t="str">
            <v>BORNIER D'EV FERMETURE GAUCHE</v>
          </cell>
          <cell r="C29137" t="str">
            <v xml:space="preserve"> </v>
          </cell>
        </row>
        <row r="29138">
          <cell r="A29138" t="str">
            <v>GA907440000026</v>
          </cell>
          <cell r="B29138" t="str">
            <v>INDICATEUR ACTION IA 2000</v>
          </cell>
          <cell r="C29138" t="str">
            <v xml:space="preserve"> </v>
          </cell>
        </row>
        <row r="29139">
          <cell r="A29139" t="str">
            <v>GA9074260</v>
          </cell>
          <cell r="B29139" t="str">
            <v>PERCUTEUR MODELE 4260</v>
          </cell>
          <cell r="C29139" t="str">
            <v xml:space="preserve"> </v>
          </cell>
        </row>
        <row r="29140">
          <cell r="A29140" t="str">
            <v>GA90742421614</v>
          </cell>
          <cell r="B29140" t="str">
            <v>COUDE MALE SIMPLE LAITON 6 1/4</v>
          </cell>
          <cell r="C29140" t="str">
            <v xml:space="preserve"> </v>
          </cell>
        </row>
        <row r="29141">
          <cell r="A29141" t="str">
            <v>GA9074152186</v>
          </cell>
          <cell r="B29141" t="str">
            <v>TRAVERSEE DE CLOISON 6/8 - 4/6</v>
          </cell>
          <cell r="C29141" t="str">
            <v xml:space="preserve"> </v>
          </cell>
        </row>
        <row r="29142">
          <cell r="A29142" t="str">
            <v>GA9073S1NRGL2</v>
          </cell>
          <cell r="B29142" t="str">
            <v>POT DE PURGE INOX/VERRE</v>
          </cell>
          <cell r="C29142" t="str">
            <v xml:space="preserve"> </v>
          </cell>
        </row>
        <row r="29143">
          <cell r="A29143" t="str">
            <v>GA9073959141</v>
          </cell>
          <cell r="B29143" t="str">
            <v>MODULE DIODE RAPIDE 40A</v>
          </cell>
          <cell r="C29143" t="str">
            <v xml:space="preserve"> </v>
          </cell>
        </row>
        <row r="29144">
          <cell r="A29144" t="str">
            <v>GA90739338</v>
          </cell>
          <cell r="B29144" t="str">
            <v>BLOC DE JONCTION ORANGE SECTIO</v>
          </cell>
          <cell r="C29144" t="str">
            <v xml:space="preserve"> </v>
          </cell>
        </row>
        <row r="29145">
          <cell r="A29145" t="str">
            <v>GA9073694068</v>
          </cell>
          <cell r="B29145" t="str">
            <v>VOYANT A LED ENCLIQUETABLE</v>
          </cell>
          <cell r="C29145" t="str">
            <v xml:space="preserve"> </v>
          </cell>
        </row>
        <row r="29146">
          <cell r="A29146" t="str">
            <v>GA907315118</v>
          </cell>
          <cell r="B29146" t="str">
            <v>PASSAGE DE CLOISONS 6*8 6*8</v>
          </cell>
          <cell r="C29146" t="str">
            <v xml:space="preserve"> </v>
          </cell>
        </row>
        <row r="29147">
          <cell r="A29147" t="str">
            <v>GA90730IU09EGSF</v>
          </cell>
          <cell r="B29147" t="str">
            <v>CABLE 30 AMES BLINDE</v>
          </cell>
          <cell r="C29147" t="str">
            <v xml:space="preserve"> </v>
          </cell>
        </row>
        <row r="29148">
          <cell r="A29148" t="str">
            <v>GA9073073247</v>
          </cell>
          <cell r="B29148" t="str">
            <v>DISSIPATEUR THERMIQUE POUR DIODE 40A</v>
          </cell>
          <cell r="C29148" t="str">
            <v xml:space="preserve"> </v>
          </cell>
        </row>
        <row r="29149">
          <cell r="A29149" t="str">
            <v>GA9072781199</v>
          </cell>
          <cell r="B29149" t="str">
            <v>BOUTON POUSSOIR SERIE AV</v>
          </cell>
          <cell r="C29149" t="str">
            <v xml:space="preserve"> </v>
          </cell>
        </row>
        <row r="29150">
          <cell r="A29150" t="str">
            <v>GA907242149</v>
          </cell>
          <cell r="B29150" t="str">
            <v>JOINT PLAT POUR PG21 POUR 9078</v>
          </cell>
          <cell r="C29150" t="str">
            <v xml:space="preserve"> </v>
          </cell>
        </row>
        <row r="29151">
          <cell r="A29151" t="str">
            <v>GA90720E1FXZM2</v>
          </cell>
          <cell r="B29151" t="str">
            <v>PRESSE ETOUPE DB M20 ADF</v>
          </cell>
          <cell r="C29151" t="str">
            <v xml:space="preserve"> </v>
          </cell>
        </row>
        <row r="29152">
          <cell r="A29152" t="str">
            <v>GA90720202</v>
          </cell>
          <cell r="B29152" t="str">
            <v>ELECTROVANNE 3X2 1/8 3.2 LAITO</v>
          </cell>
          <cell r="C29152" t="str">
            <v xml:space="preserve"> </v>
          </cell>
        </row>
        <row r="29153">
          <cell r="A29153" t="str">
            <v>GA90720201</v>
          </cell>
          <cell r="B29153" t="str">
            <v>ELECTROVANNE 2X2 1/8 4.5 LAITO</v>
          </cell>
          <cell r="C29153" t="str">
            <v xml:space="preserve"> </v>
          </cell>
        </row>
        <row r="29154">
          <cell r="A29154" t="str">
            <v>GA90720120</v>
          </cell>
          <cell r="B29154" t="str">
            <v>DEBITMETRE T2 -2.5 L/MIN SANS VANNE</v>
          </cell>
          <cell r="C29154" t="str">
            <v xml:space="preserve"> </v>
          </cell>
        </row>
        <row r="29155">
          <cell r="A29155" t="str">
            <v>GA90720049</v>
          </cell>
          <cell r="B29155" t="str">
            <v>TURBINE T 36 12 V=</v>
          </cell>
          <cell r="C29155" t="str">
            <v xml:space="preserve"> </v>
          </cell>
        </row>
        <row r="29156">
          <cell r="A29156" t="str">
            <v>GA90720040</v>
          </cell>
          <cell r="B29156" t="str">
            <v>SERPENTIN INOX DIAM 8 EP 1</v>
          </cell>
          <cell r="C29156" t="str">
            <v xml:space="preserve"> </v>
          </cell>
        </row>
        <row r="29157">
          <cell r="A29157" t="str">
            <v>GA90720032B</v>
          </cell>
          <cell r="B29157" t="str">
            <v>POT DE PURGE (Fond pour BK1)</v>
          </cell>
          <cell r="C29157" t="str">
            <v xml:space="preserve"> </v>
          </cell>
        </row>
        <row r="29158">
          <cell r="A29158" t="str">
            <v>GA90720020</v>
          </cell>
          <cell r="B29158" t="str">
            <v>PORTE FILTRE AUTONETTOYANT INO</v>
          </cell>
          <cell r="C29158" t="str">
            <v xml:space="preserve"> </v>
          </cell>
        </row>
        <row r="29159">
          <cell r="A29159" t="str">
            <v>GA90719959</v>
          </cell>
          <cell r="B29159" t="str">
            <v>PRESSE ETOUPE PE 11</v>
          </cell>
          <cell r="C29159" t="str">
            <v xml:space="preserve"> </v>
          </cell>
        </row>
        <row r="29160">
          <cell r="A29160" t="str">
            <v>GA90719916</v>
          </cell>
          <cell r="B29160" t="str">
            <v>PLAQUE SIGNAL. PR COFFRET ADF</v>
          </cell>
          <cell r="C29160" t="str">
            <v xml:space="preserve"> </v>
          </cell>
        </row>
        <row r="29161">
          <cell r="A29161" t="str">
            <v>GA90719803</v>
          </cell>
          <cell r="B29161" t="str">
            <v>CIRCUIT RC RIFA PMR 209 0.1 MI</v>
          </cell>
          <cell r="C29161" t="str">
            <v xml:space="preserve"> </v>
          </cell>
        </row>
        <row r="29162">
          <cell r="A29162" t="str">
            <v>GA9071970953</v>
          </cell>
          <cell r="B29162" t="str">
            <v>2PLAQUES+EQUERRE+MODIF OMEGA</v>
          </cell>
          <cell r="C29162" t="str">
            <v xml:space="preserve"> </v>
          </cell>
        </row>
        <row r="29163">
          <cell r="A29163" t="str">
            <v>GA90719601213</v>
          </cell>
          <cell r="B29163" t="str">
            <v>BATTERIE 12V/13 AH  TUDOR TD13</v>
          </cell>
          <cell r="C29163" t="str">
            <v xml:space="preserve"> </v>
          </cell>
        </row>
        <row r="29164">
          <cell r="A29164" t="str">
            <v>GA9071951298</v>
          </cell>
          <cell r="B29164" t="str">
            <v>JEU DE 4 PATTES DE FIXATION</v>
          </cell>
          <cell r="C29164" t="str">
            <v xml:space="preserve"> </v>
          </cell>
        </row>
        <row r="29165">
          <cell r="A29165" t="str">
            <v>GA9071951259</v>
          </cell>
          <cell r="B29165" t="str">
            <v>MANETTE AVEC CONDAMNATION</v>
          </cell>
          <cell r="C29165" t="str">
            <v xml:space="preserve"> </v>
          </cell>
        </row>
        <row r="29166">
          <cell r="A29166" t="str">
            <v>GA90719442</v>
          </cell>
          <cell r="B29166" t="str">
            <v>SAC A GAZ 5 LITRES CAOUTCHOUC</v>
          </cell>
          <cell r="C29166" t="str">
            <v xml:space="preserve"> </v>
          </cell>
        </row>
        <row r="29167">
          <cell r="A29167" t="str">
            <v>GA9071939086</v>
          </cell>
          <cell r="B29167" t="str">
            <v>BORNE SECTIONNABLE FUSIBLE</v>
          </cell>
          <cell r="C29167" t="str">
            <v xml:space="preserve"> </v>
          </cell>
        </row>
        <row r="29168">
          <cell r="A29168" t="str">
            <v>GA9071939085</v>
          </cell>
          <cell r="B29168" t="str">
            <v>BORNE SECTIONNABLE NEUTRE</v>
          </cell>
          <cell r="C29168" t="str">
            <v xml:space="preserve"> </v>
          </cell>
        </row>
        <row r="29169">
          <cell r="A29169" t="str">
            <v>GA9071939062</v>
          </cell>
          <cell r="B29169" t="str">
            <v>BORNE DE JONCTION              6 MM²</v>
          </cell>
          <cell r="C29169" t="str">
            <v xml:space="preserve"> </v>
          </cell>
        </row>
        <row r="29170">
          <cell r="A29170" t="str">
            <v>GA90719315116</v>
          </cell>
          <cell r="B29170" t="str">
            <v>TRAVERSEE DE CLOISON 4 X 6</v>
          </cell>
          <cell r="C29170" t="str">
            <v xml:space="preserve"> </v>
          </cell>
        </row>
        <row r="29171">
          <cell r="A29171" t="str">
            <v>GA90719232</v>
          </cell>
          <cell r="B29171" t="str">
            <v>SUPPORT ELASTIQUE PAULSTRA DIA</v>
          </cell>
          <cell r="C29171" t="str">
            <v xml:space="preserve"> </v>
          </cell>
        </row>
        <row r="29172">
          <cell r="A29172" t="str">
            <v>GA90719160</v>
          </cell>
          <cell r="B29172" t="str">
            <v>PAPIER ACCORDEON POUR ENREGIST</v>
          </cell>
          <cell r="C29172" t="str">
            <v xml:space="preserve"> </v>
          </cell>
        </row>
        <row r="29173">
          <cell r="A29173" t="str">
            <v>GA90719145</v>
          </cell>
          <cell r="B29173" t="str">
            <v>TUBE RILSAN DIAM.6/8 MM</v>
          </cell>
          <cell r="C29173" t="str">
            <v xml:space="preserve"> </v>
          </cell>
        </row>
        <row r="29174">
          <cell r="A29174" t="str">
            <v>GA9071901260</v>
          </cell>
          <cell r="B29174" t="str">
            <v>COUPE CIRCUIT 32A</v>
          </cell>
          <cell r="C29174" t="str">
            <v xml:space="preserve"> </v>
          </cell>
        </row>
        <row r="29175">
          <cell r="A29175" t="str">
            <v>GA90718160600</v>
          </cell>
          <cell r="B29175" t="str">
            <v>UNION DOUBLE INOX TRAVERSEE DE CLOISON</v>
          </cell>
          <cell r="C29175" t="str">
            <v xml:space="preserve"> </v>
          </cell>
        </row>
        <row r="29176">
          <cell r="A29176" t="str">
            <v>GA907151140</v>
          </cell>
          <cell r="B29176" t="str">
            <v>PRESSE ETOUPE NOIR IP 65</v>
          </cell>
          <cell r="C29176" t="str">
            <v xml:space="preserve"> </v>
          </cell>
        </row>
        <row r="29177">
          <cell r="A29177" t="str">
            <v>GA907140129110</v>
          </cell>
          <cell r="B29177" t="str">
            <v>RELAIS - 2RT - 230V - TEC 1401</v>
          </cell>
          <cell r="C29177" t="str">
            <v xml:space="preserve"> </v>
          </cell>
        </row>
        <row r="29178">
          <cell r="A29178" t="str">
            <v>GA90712IU09EGSF</v>
          </cell>
          <cell r="B29178" t="str">
            <v>CABLE 12 AMES BLINDE</v>
          </cell>
          <cell r="C29178" t="str">
            <v xml:space="preserve"> </v>
          </cell>
        </row>
        <row r="29179">
          <cell r="A29179" t="str">
            <v>GA907126083F</v>
          </cell>
          <cell r="B29179" t="str">
            <v>ELECTROV. INOX 2/2 G1/4 110V</v>
          </cell>
          <cell r="C29179" t="str">
            <v xml:space="preserve"> </v>
          </cell>
        </row>
        <row r="29180">
          <cell r="A29180" t="str">
            <v>GA907123751</v>
          </cell>
          <cell r="B29180" t="str">
            <v>FIXATION MURALE SERIE 73 4424-50 PI</v>
          </cell>
          <cell r="C29180" t="str">
            <v xml:space="preserve"> </v>
          </cell>
        </row>
        <row r="29181">
          <cell r="A29181" t="str">
            <v>GA90711300550</v>
          </cell>
          <cell r="B29181" t="str">
            <v>POMPE WISA 38450</v>
          </cell>
          <cell r="C29181" t="str">
            <v xml:space="preserve"> </v>
          </cell>
        </row>
        <row r="29182">
          <cell r="A29182" t="str">
            <v>GA907103450</v>
          </cell>
          <cell r="B29182" t="str">
            <v>REGULATEUR PRESSION R73G-2GK-RMN</v>
          </cell>
          <cell r="C29182" t="str">
            <v xml:space="preserve"> </v>
          </cell>
        </row>
        <row r="29183">
          <cell r="A29183" t="str">
            <v>GA907102460</v>
          </cell>
          <cell r="B29183" t="str">
            <v>MANO FRL D40 0/10 BAR OPSIAL</v>
          </cell>
          <cell r="C29183" t="str">
            <v xml:space="preserve"> </v>
          </cell>
        </row>
        <row r="29184">
          <cell r="A29184" t="str">
            <v>GA907089501W</v>
          </cell>
          <cell r="B29184" t="str">
            <v>ELECTROVANNE 2 VOIES ADF 110 V</v>
          </cell>
          <cell r="C29184" t="str">
            <v xml:space="preserve"> </v>
          </cell>
        </row>
        <row r="29185">
          <cell r="A29185" t="str">
            <v>GA907089497J</v>
          </cell>
          <cell r="B29185" t="str">
            <v>ELECTROVANNE 3 VOIES ADF 110 V 10 VA</v>
          </cell>
          <cell r="C29185" t="str">
            <v xml:space="preserve"> </v>
          </cell>
        </row>
        <row r="29186">
          <cell r="A29186" t="str">
            <v>GA907060647M</v>
          </cell>
          <cell r="B29186" t="str">
            <v>TEMPORISATION DE VANNE TYPE 10</v>
          </cell>
          <cell r="C29186" t="str">
            <v xml:space="preserve"> </v>
          </cell>
        </row>
        <row r="29187">
          <cell r="A29187" t="str">
            <v>GA907049956</v>
          </cell>
          <cell r="B29187" t="str">
            <v>REGULATEUR NORGREN G1/8 R04-100-NNEA</v>
          </cell>
          <cell r="C29187" t="str">
            <v xml:space="preserve"> </v>
          </cell>
        </row>
        <row r="29188">
          <cell r="A29188" t="str">
            <v>GA90703IP09EGF</v>
          </cell>
          <cell r="B29188" t="str">
            <v>CABLE S/TOURET PERDU 03IP09EGFA</v>
          </cell>
          <cell r="C29188" t="str">
            <v xml:space="preserve"> </v>
          </cell>
        </row>
        <row r="29189">
          <cell r="A29189" t="str">
            <v>GA90703102</v>
          </cell>
          <cell r="B29189" t="str">
            <v>BOITIER PLAST.EQUIPE POUR CAPT</v>
          </cell>
          <cell r="C29189" t="str">
            <v xml:space="preserve"> </v>
          </cell>
        </row>
        <row r="29190">
          <cell r="A29190" t="str">
            <v>GA907025551</v>
          </cell>
          <cell r="B29190" t="str">
            <v>TETE SORTIE DESSUS</v>
          </cell>
          <cell r="C29190" t="str">
            <v xml:space="preserve"> </v>
          </cell>
        </row>
        <row r="29191">
          <cell r="A29191" t="str">
            <v>GA90701IT15EGFAC2</v>
          </cell>
          <cell r="B29191" t="str">
            <v>CABLE 3 AMES BLINDE</v>
          </cell>
          <cell r="C29191" t="str">
            <v xml:space="preserve"> </v>
          </cell>
        </row>
        <row r="29192">
          <cell r="A29192" t="str">
            <v>GA90110120</v>
          </cell>
          <cell r="B29192" t="str">
            <v>RACCORD INOX DCN N011 163 75</v>
          </cell>
          <cell r="C29192" t="str">
            <v xml:space="preserve"> </v>
          </cell>
        </row>
        <row r="29193">
          <cell r="A29193" t="str">
            <v>GA807TD100246</v>
          </cell>
          <cell r="B29193" t="str">
            <v>COMMISSIONING KIT DUCT MOUNT</v>
          </cell>
          <cell r="C29193" t="str">
            <v xml:space="preserve"> </v>
          </cell>
        </row>
        <row r="29194">
          <cell r="A29194" t="str">
            <v>GA807792247</v>
          </cell>
          <cell r="B29194" t="str">
            <v>Kit telescope, full, test filter, tools</v>
          </cell>
          <cell r="C29194" t="str">
            <v xml:space="preserve"> </v>
          </cell>
        </row>
        <row r="29195">
          <cell r="A29195" t="str">
            <v>GA756172</v>
          </cell>
          <cell r="B29195" t="str">
            <v>MANUEL INSTRUCTION</v>
          </cell>
          <cell r="C29195" t="str">
            <v xml:space="preserve"> </v>
          </cell>
        </row>
        <row r="29196">
          <cell r="A29196" t="str">
            <v>GA724607</v>
          </cell>
          <cell r="B29196" t="str">
            <v>CARTE DE MESURE EXPLO POUR EX</v>
          </cell>
          <cell r="C29196" t="str">
            <v xml:space="preserve"> </v>
          </cell>
        </row>
        <row r="29197">
          <cell r="A29197" t="str">
            <v>GA715074</v>
          </cell>
          <cell r="B29197" t="str">
            <v>SET D'OUTILLAGE POUR RETIRER LES CARTES</v>
          </cell>
          <cell r="C29197" t="str">
            <v xml:space="preserve"> </v>
          </cell>
        </row>
        <row r="29198">
          <cell r="A29198" t="str">
            <v>GA709916</v>
          </cell>
          <cell r="B29198" t="str">
            <v>ENS FILTRES JOINTS PROTECTION</v>
          </cell>
          <cell r="C29198" t="str">
            <v xml:space="preserve"> </v>
          </cell>
        </row>
        <row r="29199">
          <cell r="A29199" t="str">
            <v>GA57172</v>
          </cell>
          <cell r="B29199" t="str">
            <v>VENTILPLATTE</v>
          </cell>
          <cell r="C29199" t="str">
            <v xml:space="preserve"> </v>
          </cell>
        </row>
        <row r="29200">
          <cell r="A29200" t="str">
            <v>GA24490</v>
          </cell>
          <cell r="B29200" t="str">
            <v>MEMBRANE TEFLONNEE</v>
          </cell>
          <cell r="C29200" t="str">
            <v xml:space="preserve"> </v>
          </cell>
        </row>
        <row r="29201">
          <cell r="A29201" t="str">
            <v>GA107-SM</v>
          </cell>
          <cell r="B29201" t="str">
            <v>BLOC SOURCE SN A PRECISER</v>
          </cell>
          <cell r="C29201" t="str">
            <v xml:space="preserve"> </v>
          </cell>
        </row>
        <row r="29202">
          <cell r="A29202" t="str">
            <v>GA10720280</v>
          </cell>
          <cell r="B29202" t="str">
            <v>SUPPORT CELL.ELECTROCHIMIQUE (</v>
          </cell>
          <cell r="C29202" t="str">
            <v xml:space="preserve"> </v>
          </cell>
        </row>
        <row r="29203">
          <cell r="A29203" t="str">
            <v>GA1072007</v>
          </cell>
          <cell r="B29203" t="str">
            <v>REGULATEUR 2007 FEMELLE PR 7EO</v>
          </cell>
          <cell r="C29203" t="str">
            <v xml:space="preserve"> </v>
          </cell>
        </row>
        <row r="29204">
          <cell r="A29204" t="str">
            <v>GA10038325HCL</v>
          </cell>
          <cell r="B29204" t="str">
            <v>PREAMPLI HCL POUR CAPTEUR DF95</v>
          </cell>
          <cell r="C29204" t="str">
            <v xml:space="preserve"> </v>
          </cell>
        </row>
        <row r="29205">
          <cell r="A29205" t="str">
            <v>GA0756605</v>
          </cell>
          <cell r="B29205" t="str">
            <v>BOITIER PR CAPTEUR HCN</v>
          </cell>
          <cell r="C29205" t="str">
            <v xml:space="preserve"> </v>
          </cell>
        </row>
        <row r="29206">
          <cell r="A29206" t="str">
            <v>GA0721016</v>
          </cell>
          <cell r="B29206" t="str">
            <v>THERMOSTAT TM3/TC3 TM6/TC6</v>
          </cell>
          <cell r="C29206" t="str">
            <v xml:space="preserve"> </v>
          </cell>
        </row>
        <row r="29207">
          <cell r="A29207" t="str">
            <v>GA0721008</v>
          </cell>
          <cell r="B29207" t="str">
            <v>THERMISTANCE POUR CIRCUIT REGUL T°</v>
          </cell>
          <cell r="C29207" t="str">
            <v xml:space="preserve"> </v>
          </cell>
        </row>
        <row r="29208">
          <cell r="A29208" t="str">
            <v>GA0721004</v>
          </cell>
          <cell r="B29208" t="str">
            <v>VENTILATEUR 110 VAC TC3/TC6</v>
          </cell>
          <cell r="C29208" t="str">
            <v xml:space="preserve"> </v>
          </cell>
        </row>
        <row r="29209">
          <cell r="A29209" t="str">
            <v>794079-1</v>
          </cell>
          <cell r="B29209" t="str">
            <v>USB / RS485 converter kit for PC</v>
          </cell>
          <cell r="C29209" t="str">
            <v xml:space="preserve"> </v>
          </cell>
        </row>
        <row r="29210">
          <cell r="A29210">
            <v>10166690</v>
          </cell>
          <cell r="B29210" t="str">
            <v>CARBON MONOXIDE DETECTOR SURECELL (M)</v>
          </cell>
          <cell r="C29210" t="str">
            <v xml:space="preserve"> </v>
          </cell>
        </row>
        <row r="29211">
          <cell r="A29211">
            <v>10164514</v>
          </cell>
          <cell r="B29211" t="str">
            <v>A-ULTIMAX3-E-3-M-3-0-0-3-0-59-0-1-00-0-C</v>
          </cell>
          <cell r="C29211" t="str">
            <v xml:space="preserve"> </v>
          </cell>
        </row>
        <row r="29212">
          <cell r="A29212">
            <v>10164254</v>
          </cell>
          <cell r="B29212" t="str">
            <v>CAL CAP, VQ 641 SENSORTECH,DPP546618DA</v>
          </cell>
          <cell r="C29212" t="str">
            <v xml:space="preserve"> </v>
          </cell>
        </row>
        <row r="29213">
          <cell r="A29213">
            <v>10158934</v>
          </cell>
          <cell r="B29213" t="str">
            <v>FILTER,PNEUMATIC,NORGEN F72G 40um,G 3/8</v>
          </cell>
          <cell r="C29213" t="str">
            <v xml:space="preserve"> </v>
          </cell>
        </row>
        <row r="29214">
          <cell r="A29214">
            <v>10153191</v>
          </cell>
          <cell r="B29214" t="str">
            <v>SATEX Hw. SENSOR 0-30 ppm HBr</v>
          </cell>
          <cell r="C29214" t="str">
            <v xml:space="preserve"> </v>
          </cell>
        </row>
        <row r="29215">
          <cell r="A29215">
            <v>10152123</v>
          </cell>
          <cell r="B29215" t="str">
            <v>Power supply GWS250-24 250W/24VDC</v>
          </cell>
          <cell r="C29215" t="str">
            <v xml:space="preserve"> </v>
          </cell>
        </row>
        <row r="29216">
          <cell r="A29216">
            <v>10148282</v>
          </cell>
          <cell r="B29216" t="str">
            <v>POMPE 24V POUR COFFRETS  OLDHAM IFP</v>
          </cell>
          <cell r="C29216" t="str">
            <v xml:space="preserve"> </v>
          </cell>
        </row>
        <row r="29217">
          <cell r="A29217">
            <v>10123343</v>
          </cell>
          <cell r="B29217" t="str">
            <v>RJ45 5m</v>
          </cell>
          <cell r="C29217" t="str">
            <v xml:space="preserve"> </v>
          </cell>
        </row>
        <row r="29218">
          <cell r="A29218">
            <v>10119682</v>
          </cell>
          <cell r="B29218" t="str">
            <v>PORTE PLEINE ARETA 800X2000 RAL7035</v>
          </cell>
          <cell r="C29218" t="str">
            <v xml:space="preserve"> </v>
          </cell>
        </row>
        <row r="29219">
          <cell r="A29219">
            <v>10116610</v>
          </cell>
          <cell r="B29219" t="str">
            <v>CADRE PIVOTANT CENT 40U LARG800-2000</v>
          </cell>
          <cell r="C29219" t="str">
            <v xml:space="preserve"> </v>
          </cell>
        </row>
        <row r="29220">
          <cell r="A29220">
            <v>10116609</v>
          </cell>
          <cell r="B29220" t="str">
            <v>JEU DE 2 PAN. LAT. RAL 7032 800X2000</v>
          </cell>
          <cell r="C29220" t="str">
            <v xml:space="preserve"> </v>
          </cell>
        </row>
        <row r="29221">
          <cell r="A29221">
            <v>10116607</v>
          </cell>
          <cell r="B29221" t="str">
            <v>ARMOIRE JUXTAP PORTE AVVITR 800X2000X800</v>
          </cell>
          <cell r="C29221" t="str">
            <v xml:space="preserve"> </v>
          </cell>
        </row>
        <row r="29222">
          <cell r="A29222">
            <v>10116604</v>
          </cell>
          <cell r="B29222" t="str">
            <v>JOINT BALAI LOT 2 PCES POUR ARETA</v>
          </cell>
          <cell r="C29222" t="str">
            <v xml:space="preserve"> </v>
          </cell>
        </row>
        <row r="29223">
          <cell r="A29223">
            <v>10116603</v>
          </cell>
          <cell r="B29223" t="str">
            <v>PROFIL FIXATION CHASSIS RACK 19" PARTIEL</v>
          </cell>
          <cell r="C29223" t="str">
            <v xml:space="preserve"> </v>
          </cell>
        </row>
        <row r="29224">
          <cell r="A29224">
            <v>10116602</v>
          </cell>
          <cell r="B29224" t="str">
            <v>CADRE PIVOTANT CENTRAL RAL7035 22U</v>
          </cell>
          <cell r="C29224" t="str">
            <v xml:space="preserve"> </v>
          </cell>
        </row>
        <row r="29225">
          <cell r="A29225">
            <v>10116601</v>
          </cell>
          <cell r="B29225" t="str">
            <v>FACE AVANT 19" 12U RAL 7035</v>
          </cell>
          <cell r="C29225" t="str">
            <v xml:space="preserve"> </v>
          </cell>
        </row>
        <row r="29226">
          <cell r="A29226">
            <v>10116600</v>
          </cell>
          <cell r="B29226" t="str">
            <v>FACE AVANT 19" 3U ACIER RAL 7035</v>
          </cell>
          <cell r="C29226" t="str">
            <v xml:space="preserve"> </v>
          </cell>
        </row>
        <row r="29227">
          <cell r="A29227">
            <v>10116599</v>
          </cell>
          <cell r="B29227" t="str">
            <v>FACE AVANT 19" 6U RAL 7035</v>
          </cell>
          <cell r="C29227" t="str">
            <v xml:space="preserve"> </v>
          </cell>
        </row>
        <row r="29228">
          <cell r="A29228">
            <v>10116593</v>
          </cell>
          <cell r="B29228" t="str">
            <v>PLAQUE MONTAGE INTERMEDIAIRE H2000 ARETA</v>
          </cell>
          <cell r="C29228" t="str">
            <v xml:space="preserve"> </v>
          </cell>
        </row>
        <row r="29229">
          <cell r="A29229">
            <v>10116587</v>
          </cell>
          <cell r="B29229" t="str">
            <v>LOT 2 PLAQUES DE SOCLE 100X800</v>
          </cell>
          <cell r="C29229" t="str">
            <v xml:space="preserve"> </v>
          </cell>
        </row>
        <row r="29230">
          <cell r="A29230">
            <v>10116586</v>
          </cell>
          <cell r="B29230" t="str">
            <v>LOT 4 PIEDS SOCLE + VISSERIE RAL 7035</v>
          </cell>
          <cell r="C29230" t="str">
            <v xml:space="preserve"> </v>
          </cell>
        </row>
        <row r="29231">
          <cell r="A29231">
            <v>10116582</v>
          </cell>
          <cell r="B29231" t="str">
            <v>JEU 2 PANS 800X2000 RAL 7035</v>
          </cell>
          <cell r="C29231" t="str">
            <v xml:space="preserve"> </v>
          </cell>
        </row>
        <row r="29232">
          <cell r="A29232">
            <v>10114880</v>
          </cell>
          <cell r="B29232" t="str">
            <v>BATTERY MERCURE 24V 32A AEM1G AB</v>
          </cell>
          <cell r="C29232" t="str">
            <v xml:space="preserve"> </v>
          </cell>
        </row>
        <row r="29233">
          <cell r="A29233">
            <v>10114465</v>
          </cell>
          <cell r="B29233" t="str">
            <v>Smoke Aerosol</v>
          </cell>
          <cell r="C29233" t="str">
            <v xml:space="preserve"> </v>
          </cell>
        </row>
        <row r="29234">
          <cell r="A29234">
            <v>10114464</v>
          </cell>
          <cell r="B29234" t="str">
            <v>Dispenser Aerosol</v>
          </cell>
          <cell r="C29234" t="str">
            <v xml:space="preserve"> </v>
          </cell>
        </row>
        <row r="29235">
          <cell r="A29235">
            <v>10113553</v>
          </cell>
          <cell r="B29235" t="str">
            <v>FEMALE UNION 1/4F-8 STAINLESS STEEL</v>
          </cell>
          <cell r="C29235" t="str">
            <v xml:space="preserve"> </v>
          </cell>
        </row>
        <row r="29236">
          <cell r="A29236">
            <v>10110813</v>
          </cell>
          <cell r="B29236" t="str">
            <v>MERCURE BOX 24V 16A BATT 65Ah</v>
          </cell>
          <cell r="C29236" t="str">
            <v xml:space="preserve"> </v>
          </cell>
        </row>
        <row r="29237">
          <cell r="A29237">
            <v>10106720</v>
          </cell>
          <cell r="B29237" t="str">
            <v>BATTERY MERCURE 24V 32A AEM1G AB</v>
          </cell>
          <cell r="C29237" t="str">
            <v xml:space="preserve"> </v>
          </cell>
        </row>
        <row r="29238">
          <cell r="A29238">
            <v>10105992</v>
          </cell>
          <cell r="B29238" t="str">
            <v>BATTERY MERCURE 24V 16Ah AEM1G AB 65Ah</v>
          </cell>
          <cell r="C29238" t="str">
            <v xml:space="preserve"> </v>
          </cell>
        </row>
        <row r="29239">
          <cell r="A29239">
            <v>10102318</v>
          </cell>
          <cell r="B29239" t="str">
            <v>MERCURE BOX 24V 8A GC AB 24Ah</v>
          </cell>
          <cell r="C29239" t="str">
            <v xml:space="preserve"> </v>
          </cell>
        </row>
        <row r="29240">
          <cell r="A29240">
            <v>10074691</v>
          </cell>
          <cell r="B29240" t="str">
            <v>OEM CO2 SENSOR IN ALUM HOUSING H.D.</v>
          </cell>
          <cell r="C29240" t="str">
            <v xml:space="preserve"> </v>
          </cell>
        </row>
        <row r="29241">
          <cell r="A29241">
            <v>10071532</v>
          </cell>
          <cell r="B29241" t="str">
            <v>Reducer - Brass  M25 to M20</v>
          </cell>
          <cell r="C29241" t="str">
            <v xml:space="preserve"> </v>
          </cell>
        </row>
        <row r="29242">
          <cell r="A29242">
            <v>10166549</v>
          </cell>
          <cell r="C29242" t="str">
            <v>Adapter do kontroli M1 FIX / AirGo FIX z przewodem średn. ciśn.</v>
          </cell>
        </row>
        <row r="29243">
          <cell r="A29243" t="str">
            <v>10175057-SP</v>
          </cell>
          <cell r="C29243" t="str">
            <v>Pokrowiec na butlę komp., czarny z odbl.</v>
          </cell>
        </row>
        <row r="29244">
          <cell r="A29244" t="str">
            <v>10174331-SP</v>
          </cell>
          <cell r="C29244" t="str">
            <v>Torba z usztywnianą klapą na maskę</v>
          </cell>
        </row>
        <row r="29245">
          <cell r="A29245" t="str">
            <v>10202901-SP</v>
          </cell>
          <cell r="B29245" t="str">
            <v>SPEECH DIAPHRAGM - NO COATING G1FP EU</v>
          </cell>
          <cell r="C29245" t="str">
            <v>Membrana foniczna, bez pokrycia, EU, G1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263"/>
  <sheetViews>
    <sheetView tabSelected="1" workbookViewId="0">
      <selection activeCell="G5" sqref="G5"/>
    </sheetView>
  </sheetViews>
  <sheetFormatPr defaultRowHeight="14.4" x14ac:dyDescent="0.3"/>
  <cols>
    <col min="1" max="1" width="23.77734375" customWidth="1"/>
    <col min="2" max="2" width="57.88671875" customWidth="1"/>
    <col min="3" max="3" width="56.33203125" style="40" customWidth="1"/>
    <col min="4" max="4" width="17.6640625" customWidth="1"/>
    <col min="5" max="5" width="9.88671875" customWidth="1"/>
    <col min="6" max="6" width="14.109375" customWidth="1"/>
    <col min="7" max="7" width="25.109375" customWidth="1"/>
  </cols>
  <sheetData>
    <row r="4" spans="1:7" ht="18.600000000000001" thickBot="1" x14ac:dyDescent="0.4">
      <c r="A4" s="21" t="s">
        <v>0</v>
      </c>
      <c r="B4" s="21"/>
      <c r="C4" s="21"/>
      <c r="D4" s="21"/>
      <c r="E4" s="21"/>
      <c r="F4" s="21"/>
      <c r="G4" s="21"/>
    </row>
    <row r="5" spans="1:7" ht="15.6" x14ac:dyDescent="0.3">
      <c r="A5" s="22" t="s">
        <v>1</v>
      </c>
      <c r="B5" s="23" t="s">
        <v>2</v>
      </c>
      <c r="C5" s="1" t="s">
        <v>3</v>
      </c>
      <c r="D5" s="23" t="s">
        <v>4</v>
      </c>
      <c r="E5" s="24" t="s">
        <v>5</v>
      </c>
      <c r="F5" s="23" t="s">
        <v>6</v>
      </c>
      <c r="G5" s="23" t="s">
        <v>7</v>
      </c>
    </row>
    <row r="6" spans="1:7" ht="15.6" x14ac:dyDescent="0.3">
      <c r="A6" s="10" t="s">
        <v>8</v>
      </c>
      <c r="B6" s="11"/>
      <c r="C6" s="11"/>
      <c r="D6" s="11"/>
      <c r="E6" s="11"/>
      <c r="F6" s="11"/>
      <c r="G6" s="11"/>
    </row>
    <row r="7" spans="1:7" ht="15.6" x14ac:dyDescent="0.3">
      <c r="A7" s="2">
        <v>10102911</v>
      </c>
      <c r="B7" s="25" t="str">
        <f>IF(ISNA(VLOOKUP(A7,[1]Opisy_PL_i_EN!A:B,2,FALSE)), " ", VLOOKUP(A7,[1]Opisy_PL_i_EN!A:B,2,FALSE))</f>
        <v>3S, Ultra Elite  Head harness,  10x</v>
      </c>
      <c r="C7" s="5" t="str">
        <f>IF(ISNA(VLOOKUP(A7,[1]Opisy_PL_i_EN!A:C,3,FALSE)), " ", VLOOKUP(A7,[1]Opisy_PL_i_EN!A:C,3,FALSE))</f>
        <v>G1,3S,ULTRA ELITE, NAGŁOWIE MASKI 10SZT.</v>
      </c>
      <c r="D7" s="26">
        <f>1081.88/10</f>
        <v>108.18800000000002</v>
      </c>
      <c r="E7" s="27">
        <v>0</v>
      </c>
      <c r="F7" s="28">
        <f t="shared" ref="F7:F30" si="0">(ROUND(D7*E7,2))</f>
        <v>0</v>
      </c>
      <c r="G7" s="28">
        <f>(ROUND(F7*1.23,2))</f>
        <v>0</v>
      </c>
    </row>
    <row r="8" spans="1:7" ht="15.6" x14ac:dyDescent="0.3">
      <c r="A8" s="3">
        <v>10172362</v>
      </c>
      <c r="B8" s="29" t="str">
        <f>IF(ISNA(VLOOKUP(A8,[1]Opisy_PL_i_EN!A:B,2,FALSE)), " ", VLOOKUP(A8,[1]Opisy_PL_i_EN!A:B,2,FALSE))</f>
        <v>ADAPTER SET, G1 FACEPIECE, R+L  +SCREW</v>
      </c>
      <c r="C8" s="6" t="str">
        <f>IF(ISNA(VLOOKUP(A8,[1]Opisy_PL_i_EN!A:C,3,FALSE)), " ", VLOOKUP(A8,[1]Opisy_PL_i_EN!A:C,3,FALSE))</f>
        <v>ADAPTER DO HEŁMU L+R+DWIE ŚRUBY, G1-H</v>
      </c>
      <c r="D8" s="30">
        <v>540.17999999999995</v>
      </c>
      <c r="E8" s="27">
        <v>0</v>
      </c>
      <c r="F8" s="28">
        <f t="shared" si="0"/>
        <v>0</v>
      </c>
      <c r="G8" s="28">
        <f t="shared" ref="G8:G30" si="1">(ROUND(F8*1.23,2))</f>
        <v>0</v>
      </c>
    </row>
    <row r="9" spans="1:7" ht="30.6" x14ac:dyDescent="0.3">
      <c r="A9" s="2">
        <v>10194308</v>
      </c>
      <c r="B9" s="25" t="str">
        <f>IF(ISNA(VLOOKUP(A9,[1]Opisy_PL_i_EN!A:B,2,FALSE)), " ", VLOOKUP(A9,[1]Opisy_PL_i_EN!A:B,2,FALSE))</f>
        <v>UPGRADE SET G1 MAXX, C1 PREP. (3X)</v>
      </c>
      <c r="C9" s="5" t="str">
        <f>IF(ISNA(VLOOKUP(A9,[1]Opisy_PL_i_EN!A:C,3,FALSE)), " ", VLOOKUP(A9,[1]Opisy_PL_i_EN!A:C,3,FALSE))</f>
        <v>Osł. łącznika, G1, PS-MaXX do zest. rozm. C1 z mocow. (3 kompl.)</v>
      </c>
      <c r="D9" s="26">
        <f>578.17/3</f>
        <v>192.72333333333333</v>
      </c>
      <c r="E9" s="27">
        <v>0</v>
      </c>
      <c r="F9" s="28">
        <f t="shared" si="0"/>
        <v>0</v>
      </c>
      <c r="G9" s="28">
        <f t="shared" si="1"/>
        <v>0</v>
      </c>
    </row>
    <row r="10" spans="1:7" ht="15.6" x14ac:dyDescent="0.3">
      <c r="A10" s="2" t="s">
        <v>9</v>
      </c>
      <c r="B10" s="25" t="str">
        <f>IF(ISNA(VLOOKUP(A10,[1]Opisy_PL_i_EN!A:B,2,FALSE)), " ", VLOOKUP(A10,[1]Opisy_PL_i_EN!A:B,2,FALSE))</f>
        <v>EXHALATION VALVE ASSY, G1 FP, SPARE (x10)</v>
      </c>
      <c r="C10" s="5" t="str">
        <f>IF(ISNA(VLOOKUP(A10,[1]Opisy_PL_i_EN!A:C,3,FALSE)), " ", VLOOKUP(A10,[1]Opisy_PL_i_EN!A:C,3,FALSE))</f>
        <v>Zawór wydechowy z trzpieniem prow., G1 (10 szt.)</v>
      </c>
      <c r="D10" s="26">
        <f>911.88/10</f>
        <v>91.188000000000002</v>
      </c>
      <c r="E10" s="27">
        <v>0</v>
      </c>
      <c r="F10" s="28">
        <f t="shared" si="0"/>
        <v>0</v>
      </c>
      <c r="G10" s="28">
        <f t="shared" si="1"/>
        <v>0</v>
      </c>
    </row>
    <row r="11" spans="1:7" ht="15.6" x14ac:dyDescent="0.3">
      <c r="A11" s="3" t="s">
        <v>10</v>
      </c>
      <c r="B11" s="29" t="str">
        <f>IF(ISNA(VLOOKUP(A11,[1]Opisy_PL_i_EN!A:B,2,FALSE)), " ", VLOOKUP(A11,[1]Opisy_PL_i_EN!A:B,2,FALSE))</f>
        <v>RETAINER, EXHALATION VALVE, G1 FP, SPARE</v>
      </c>
      <c r="C11" s="6" t="str">
        <f>IF(ISNA(VLOOKUP(A11,[1]Opisy_PL_i_EN!A:C,3,FALSE)), " ", VLOOKUP(A11,[1]Opisy_PL_i_EN!A:C,3,FALSE))</f>
        <v>Mocowanie zaworu wydechowego, G1</v>
      </c>
      <c r="D11" s="30">
        <v>38.590000000000003</v>
      </c>
      <c r="E11" s="27">
        <v>0</v>
      </c>
      <c r="F11" s="28">
        <f t="shared" si="0"/>
        <v>0</v>
      </c>
      <c r="G11" s="28">
        <f t="shared" si="1"/>
        <v>0</v>
      </c>
    </row>
    <row r="12" spans="1:7" ht="15.6" x14ac:dyDescent="0.3">
      <c r="A12" s="3" t="s">
        <v>11</v>
      </c>
      <c r="B12" s="29" t="str">
        <f>IF(ISNA(VLOOKUP(A12,[1]Opisy_PL_i_EN!A:B,2,FALSE)), " ", VLOOKUP(A12,[1]Opisy_PL_i_EN!A:B,2,FALSE))</f>
        <v>SPRING, EXHALATION VALVE, G1 FP, SPARE</v>
      </c>
      <c r="C12" s="6" t="str">
        <f>IF(ISNA(VLOOKUP(A12,[1]Opisy_PL_i_EN!A:C,3,FALSE)), " ", VLOOKUP(A12,[1]Opisy_PL_i_EN!A:C,3,FALSE))</f>
        <v>Sprężyna zaworu wydechowego, G1</v>
      </c>
      <c r="D12" s="30">
        <v>32.64</v>
      </c>
      <c r="E12" s="27">
        <v>0</v>
      </c>
      <c r="F12" s="28">
        <f t="shared" si="0"/>
        <v>0</v>
      </c>
      <c r="G12" s="28">
        <f t="shared" si="1"/>
        <v>0</v>
      </c>
    </row>
    <row r="13" spans="1:7" ht="15.6" x14ac:dyDescent="0.3">
      <c r="A13" s="3" t="s">
        <v>12</v>
      </c>
      <c r="B13" s="29" t="str">
        <f>IF(ISNA(VLOOKUP(A13,[1]Opisy_PL_i_EN!A:B,2,FALSE)), " ", VLOOKUP(A13,[1]Opisy_PL_i_EN!A:B,2,FALSE))</f>
        <v>COMP. HSG., G1 FACEPIECE, PS-MAXX, SPARE</v>
      </c>
      <c r="C13" s="6" t="str">
        <f>IF(ISNA(VLOOKUP(A13,[1]Opisy_PL_i_EN!A:C,3,FALSE)), " ", VLOOKUP(A13,[1]Opisy_PL_i_EN!A:C,3,FALSE))</f>
        <v xml:space="preserve"> Łącznik bez membr. fon., G1, PS-MaXX</v>
      </c>
      <c r="D13" s="30">
        <v>206.21</v>
      </c>
      <c r="E13" s="27">
        <v>0</v>
      </c>
      <c r="F13" s="28">
        <f t="shared" si="0"/>
        <v>0</v>
      </c>
      <c r="G13" s="28">
        <f t="shared" si="1"/>
        <v>0</v>
      </c>
    </row>
    <row r="14" spans="1:7" ht="15.6" x14ac:dyDescent="0.3">
      <c r="A14" s="3" t="s">
        <v>13</v>
      </c>
      <c r="B14" s="29" t="str">
        <f>IF(ISNA(VLOOKUP(A14,[1]Opisy_PL_i_EN!A:B,2,FALSE)), " ", VLOOKUP(A14,[1]Opisy_PL_i_EN!A:B,2,FALSE))</f>
        <v>COVER,COMPONENT HSG,G1 FP,PS-MAXX, SPARE</v>
      </c>
      <c r="C14" s="6" t="str">
        <f>IF(ISNA(VLOOKUP(A14,[1]Opisy_PL_i_EN!A:C,3,FALSE)), " ", VLOOKUP(A14,[1]Opisy_PL_i_EN!A:C,3,FALSE))</f>
        <v>Osłona łącznika, G1, PS-MaXX</v>
      </c>
      <c r="D14" s="30">
        <v>52.19</v>
      </c>
      <c r="E14" s="27">
        <v>0</v>
      </c>
      <c r="F14" s="28">
        <f t="shared" si="0"/>
        <v>0</v>
      </c>
      <c r="G14" s="28">
        <f t="shared" si="1"/>
        <v>0</v>
      </c>
    </row>
    <row r="15" spans="1:7" ht="15.6" x14ac:dyDescent="0.3">
      <c r="A15" s="2" t="s">
        <v>14</v>
      </c>
      <c r="B15" s="25" t="str">
        <f>IF(ISNA(VLOOKUP(A15,[1]Opisy_PL_i_EN!A:B,2,FALSE)), " ", VLOOKUP(A15,[1]Opisy_PL_i_EN!A:B,2,FALSE))</f>
        <v>INLET VALVE, G1 FACEPIECE, 10/PKG</v>
      </c>
      <c r="C15" s="5" t="str">
        <f>IF(ISNA(VLOOKUP(A15,[1]Opisy_PL_i_EN!A:C,3,FALSE)), " ", VLOOKUP(A15,[1]Opisy_PL_i_EN!A:C,3,FALSE))</f>
        <v>Zawór wdechowy półmaski, G1 (10 szt.)</v>
      </c>
      <c r="D15" s="26">
        <f>107.27/10</f>
        <v>10.727</v>
      </c>
      <c r="E15" s="27">
        <v>0</v>
      </c>
      <c r="F15" s="28">
        <f t="shared" si="0"/>
        <v>0</v>
      </c>
      <c r="G15" s="28">
        <f t="shared" si="1"/>
        <v>0</v>
      </c>
    </row>
    <row r="16" spans="1:7" ht="15.6" x14ac:dyDescent="0.3">
      <c r="A16" s="2" t="s">
        <v>15</v>
      </c>
      <c r="B16" s="25" t="str">
        <f>IF(ISNA(VLOOKUP(A16,[1]Opisy_PL_i_EN!A:B,2,FALSE)), " ", VLOOKUP(A16,[1]Opisy_PL_i_EN!A:B,2,FALSE))</f>
        <v>INLET VALVE SEAT, G1 FACEPIECE</v>
      </c>
      <c r="C16" s="5" t="str">
        <f>IF(ISNA(VLOOKUP(A16,[1]Opisy_PL_i_EN!A:C,3,FALSE)), " ", VLOOKUP(A16,[1]Opisy_PL_i_EN!A:C,3,FALSE))</f>
        <v>Wkład zaworu wdech. półmaski, G1(2 szt.)</v>
      </c>
      <c r="D16" s="26">
        <f>20.74/2</f>
        <v>10.37</v>
      </c>
      <c r="E16" s="27">
        <v>0</v>
      </c>
      <c r="F16" s="28">
        <f t="shared" si="0"/>
        <v>0</v>
      </c>
      <c r="G16" s="28">
        <f t="shared" si="1"/>
        <v>0</v>
      </c>
    </row>
    <row r="17" spans="1:7" ht="15.6" x14ac:dyDescent="0.3">
      <c r="A17" s="3" t="s">
        <v>16</v>
      </c>
      <c r="B17" s="29" t="str">
        <f>IF(ISNA(VLOOKUP(A17,[1]Opisy_PL_i_EN!A:B,2,FALSE)), " ", VLOOKUP(A17,[1]Opisy_PL_i_EN!A:B,2,FALSE))</f>
        <v>LENS RING, UPPER, G1 FACEPIECE</v>
      </c>
      <c r="C17" s="6" t="str">
        <f>IF(ISNA(VLOOKUP(A17,[1]Opisy_PL_i_EN!A:C,3,FALSE)), " ", VLOOKUP(A17,[1]Opisy_PL_i_EN!A:C,3,FALSE))</f>
        <v>Ramka wizjera górna, G1</v>
      </c>
      <c r="D17" s="30">
        <v>57.38</v>
      </c>
      <c r="E17" s="27">
        <v>0</v>
      </c>
      <c r="F17" s="28">
        <f t="shared" si="0"/>
        <v>0</v>
      </c>
      <c r="G17" s="28">
        <f t="shared" si="1"/>
        <v>0</v>
      </c>
    </row>
    <row r="18" spans="1:7" ht="15.6" x14ac:dyDescent="0.3">
      <c r="A18" s="3" t="s">
        <v>17</v>
      </c>
      <c r="B18" s="29" t="str">
        <f>IF(ISNA(VLOOKUP(A18,[1]Opisy_PL_i_EN!A:B,2,FALSE)), " ", VLOOKUP(A18,[1]Opisy_PL_i_EN!A:B,2,FALSE))</f>
        <v>LENS RING, LOWER, G1 FACEPIECE</v>
      </c>
      <c r="C18" s="6" t="str">
        <f>IF(ISNA(VLOOKUP(A18,[1]Opisy_PL_i_EN!A:C,3,FALSE)), " ", VLOOKUP(A18,[1]Opisy_PL_i_EN!A:C,3,FALSE))</f>
        <v>Ramka wizjera dolna, G1</v>
      </c>
      <c r="D18" s="30">
        <v>57.38</v>
      </c>
      <c r="E18" s="27">
        <v>0</v>
      </c>
      <c r="F18" s="28">
        <f t="shared" si="0"/>
        <v>0</v>
      </c>
      <c r="G18" s="28">
        <f t="shared" si="1"/>
        <v>0</v>
      </c>
    </row>
    <row r="19" spans="1:7" ht="15.6" x14ac:dyDescent="0.3">
      <c r="A19" s="3" t="s">
        <v>18</v>
      </c>
      <c r="B19" s="29" t="str">
        <f>IF(ISNA(VLOOKUP(A19,[1]Opisy_PL_i_EN!A:B,2,FALSE)), " ", VLOOKUP(A19,[1]Opisy_PL_i_EN!A:B,2,FALSE))</f>
        <v>INHALATION VALVE, G1 FACEPIECE</v>
      </c>
      <c r="C19" s="6" t="str">
        <f>IF(ISNA(VLOOKUP(A19,[1]Opisy_PL_i_EN!A:C,3,FALSE)), " ", VLOOKUP(A19,[1]Opisy_PL_i_EN!A:C,3,FALSE))</f>
        <v>Zawór wdechowy, G1</v>
      </c>
      <c r="D19" s="30">
        <v>42.76</v>
      </c>
      <c r="E19" s="27">
        <v>0</v>
      </c>
      <c r="F19" s="28">
        <f t="shared" si="0"/>
        <v>0</v>
      </c>
      <c r="G19" s="28">
        <f t="shared" si="1"/>
        <v>0</v>
      </c>
    </row>
    <row r="20" spans="1:7" ht="15.6" x14ac:dyDescent="0.3">
      <c r="A20" s="3" t="s">
        <v>19</v>
      </c>
      <c r="B20" s="29" t="str">
        <f>IF(ISNA(VLOOKUP(A20,[1]Opisy_PL_i_EN!A:B,2,FALSE)), " ", VLOOKUP(A20,[1]Opisy_PL_i_EN!A:B,2,FALSE))</f>
        <v>RETAINER, INHALATION VALVE, G1 FACEPIECE</v>
      </c>
      <c r="C20" s="6" t="str">
        <f>IF(ISNA(VLOOKUP(A20,[1]Opisy_PL_i_EN!A:C,3,FALSE)), " ", VLOOKUP(A20,[1]Opisy_PL_i_EN!A:C,3,FALSE))</f>
        <v>Mocowanie zaworu wdechowego, G1</v>
      </c>
      <c r="D20" s="30">
        <v>42.76</v>
      </c>
      <c r="E20" s="27">
        <v>0</v>
      </c>
      <c r="F20" s="28">
        <f t="shared" si="0"/>
        <v>0</v>
      </c>
      <c r="G20" s="28">
        <f t="shared" si="1"/>
        <v>0</v>
      </c>
    </row>
    <row r="21" spans="1:7" ht="15.6" x14ac:dyDescent="0.3">
      <c r="A21" s="3" t="s">
        <v>20</v>
      </c>
      <c r="B21" s="29" t="str">
        <f>IF(ISNA(VLOOKUP(A21,[1]Opisy_PL_i_EN!A:B,2,FALSE)), " ", VLOOKUP(A21,[1]Opisy_PL_i_EN!A:B,2,FALSE))</f>
        <v>SPEECH DIAPHRAGM ASSY, G1 FACEPIECE</v>
      </c>
      <c r="C21" s="6" t="str">
        <f>IF(ISNA(VLOOKUP(A21,[1]Opisy_PL_i_EN!A:C,3,FALSE)), " ", VLOOKUP(A21,[1]Opisy_PL_i_EN!A:C,3,FALSE))</f>
        <v>Membrana foniczna G1</v>
      </c>
      <c r="D21" s="30">
        <v>27.71</v>
      </c>
      <c r="E21" s="27">
        <v>0</v>
      </c>
      <c r="F21" s="28">
        <f t="shared" si="0"/>
        <v>0</v>
      </c>
      <c r="G21" s="28">
        <f t="shared" si="1"/>
        <v>0</v>
      </c>
    </row>
    <row r="22" spans="1:7" ht="15.6" x14ac:dyDescent="0.3">
      <c r="A22" s="3" t="s">
        <v>21</v>
      </c>
      <c r="B22" s="29" t="str">
        <f>IF(ISNA(VLOOKUP(A22,[1]Opisy_PL_i_EN!A:B,2,FALSE)), " ", VLOOKUP(A22,[1]Opisy_PL_i_EN!A:B,2,FALSE))</f>
        <v>SPEECH DIAPHRAGM - NO COATING G1FP EU</v>
      </c>
      <c r="C22" s="6" t="str">
        <f>IF(ISNA(VLOOKUP(A22,[1]Opisy_PL_i_EN!A:C,3,FALSE)), " ", VLOOKUP(A22,[1]Opisy_PL_i_EN!A:C,3,FALSE))</f>
        <v>Membrana foniczna, bez pokrycia, EU, G1</v>
      </c>
      <c r="D22" s="30">
        <v>70.89</v>
      </c>
      <c r="E22" s="27">
        <v>0</v>
      </c>
      <c r="F22" s="28">
        <f t="shared" si="0"/>
        <v>0</v>
      </c>
      <c r="G22" s="28">
        <f t="shared" si="1"/>
        <v>0</v>
      </c>
    </row>
    <row r="23" spans="1:7" ht="15.6" x14ac:dyDescent="0.3">
      <c r="A23" s="3" t="s">
        <v>22</v>
      </c>
      <c r="B23" s="29" t="str">
        <f>IF(ISNA(VLOOKUP(A23,[1]Opisy_PL_i_EN!A:B,2,FALSE)), " ", VLOOKUP(A23,[1]Opisy_PL_i_EN!A:B,2,FALSE))</f>
        <v>SCREW RING, G1 FACEPIECE</v>
      </c>
      <c r="C23" s="6" t="str">
        <f>IF(ISNA(VLOOKUP(A23,[1]Opisy_PL_i_EN!A:C,3,FALSE)), " ", VLOOKUP(A23,[1]Opisy_PL_i_EN!A:C,3,FALSE))</f>
        <v>Osłona gwintowana membrany fonicznej, G1</v>
      </c>
      <c r="D23" s="30">
        <v>42.76</v>
      </c>
      <c r="E23" s="27">
        <v>0</v>
      </c>
      <c r="F23" s="28">
        <f t="shared" si="0"/>
        <v>0</v>
      </c>
      <c r="G23" s="28">
        <f t="shared" si="1"/>
        <v>0</v>
      </c>
    </row>
    <row r="24" spans="1:7" ht="15.6" x14ac:dyDescent="0.3">
      <c r="A24" s="3" t="s">
        <v>23</v>
      </c>
      <c r="B24" s="29" t="str">
        <f>IF(ISNA(VLOOKUP(A24,[1]Opisy_PL_i_EN!A:B,2,FALSE)), " ", VLOOKUP(A24,[1]Opisy_PL_i_EN!A:B,2,FALSE))</f>
        <v>HEAD HARNESS, G1 FACEPIECE, KEVLAR, 4PT</v>
      </c>
      <c r="C24" s="6" t="str">
        <f>IF(ISNA(VLOOKUP(A24,[1]Opisy_PL_i_EN!A:C,3,FALSE)), " ", VLOOKUP(A24,[1]Opisy_PL_i_EN!A:C,3,FALSE))</f>
        <v>Nagłowie maski G1 kevlarowe 4-pkt.</v>
      </c>
      <c r="D24" s="30">
        <v>333.2</v>
      </c>
      <c r="E24" s="27">
        <v>0</v>
      </c>
      <c r="F24" s="28">
        <f t="shared" si="0"/>
        <v>0</v>
      </c>
      <c r="G24" s="28">
        <f t="shared" si="1"/>
        <v>0</v>
      </c>
    </row>
    <row r="25" spans="1:7" ht="15.6" x14ac:dyDescent="0.3">
      <c r="A25" s="3" t="s">
        <v>24</v>
      </c>
      <c r="B25" s="29" t="str">
        <f>IF(ISNA(VLOOKUP(A25,[1]Opisy_PL_i_EN!A:B,2,FALSE)), " ", VLOOKUP(A25,[1]Opisy_PL_i_EN!A:B,2,FALSE))</f>
        <v>NECKSTRAP ASSY, CLOTH, G1 FACEPIECE</v>
      </c>
      <c r="C25" s="6" t="str">
        <f>IF(ISNA(VLOOKUP(A25,[1]Opisy_PL_i_EN!A:C,3,FALSE)), " ", VLOOKUP(A25,[1]Opisy_PL_i_EN!A:C,3,FALSE))</f>
        <v>Pasek naszyjny tekstylny, G1</v>
      </c>
      <c r="D25" s="30">
        <v>150.03</v>
      </c>
      <c r="E25" s="27">
        <v>0</v>
      </c>
      <c r="F25" s="28">
        <f t="shared" si="0"/>
        <v>0</v>
      </c>
      <c r="G25" s="28">
        <f t="shared" si="1"/>
        <v>0</v>
      </c>
    </row>
    <row r="26" spans="1:7" ht="15.6" x14ac:dyDescent="0.3">
      <c r="A26" s="2" t="s">
        <v>25</v>
      </c>
      <c r="B26" s="25" t="str">
        <f>IF(ISNA(VLOOKUP(A26,[1]Opisy_PL_i_EN!A:B,2,FALSE)), " ", VLOOKUP(A26,[1]Opisy_PL_i_EN!A:B,2,FALSE))</f>
        <v>SCREW, SOCKET PAN HEAD, TORX PLUS,10/PKG</v>
      </c>
      <c r="C26" s="5" t="str">
        <f>IF(ISNA(VLOOKUP(A26,[1]Opisy_PL_i_EN!A:C,3,FALSE)), " ", VLOOKUP(A26,[1]Opisy_PL_i_EN!A:C,3,FALSE))</f>
        <v>Śruba ramki wizjera, G1 (10 szt.)</v>
      </c>
      <c r="D26" s="26">
        <f>18.19/10</f>
        <v>1.8190000000000002</v>
      </c>
      <c r="E26" s="27">
        <v>0</v>
      </c>
      <c r="F26" s="28">
        <f t="shared" si="0"/>
        <v>0</v>
      </c>
      <c r="G26" s="28">
        <f t="shared" si="1"/>
        <v>0</v>
      </c>
    </row>
    <row r="27" spans="1:7" ht="15.6" x14ac:dyDescent="0.3">
      <c r="A27" s="2" t="s">
        <v>26</v>
      </c>
      <c r="B27" s="25" t="str">
        <f>IF(ISNA(VLOOKUP(A27,[1]Opisy_PL_i_EN!A:B,2,FALSE)), " ", VLOOKUP(A27,[1]Opisy_PL_i_EN!A:B,2,FALSE))</f>
        <v>O-RING 47,29X2,62,SI,70 SHORE,GRN,10/PKG</v>
      </c>
      <c r="C27" s="5" t="str">
        <f>IF(ISNA(VLOOKUP(A27,[1]Opisy_PL_i_EN!A:C,3,FALSE)), " ", VLOOKUP(A27,[1]Opisy_PL_i_EN!A:C,3,FALSE))</f>
        <v>O-ring membrany f. G1, 29x2,62, zielony (10 szt)</v>
      </c>
      <c r="D27" s="26">
        <f>123/10</f>
        <v>12.3</v>
      </c>
      <c r="E27" s="27">
        <v>0</v>
      </c>
      <c r="F27" s="28">
        <f t="shared" si="0"/>
        <v>0</v>
      </c>
      <c r="G27" s="28">
        <f t="shared" si="1"/>
        <v>0</v>
      </c>
    </row>
    <row r="28" spans="1:7" ht="15.6" x14ac:dyDescent="0.3">
      <c r="A28" s="3" t="s">
        <v>27</v>
      </c>
      <c r="B28" s="29" t="str">
        <f>IF(ISNA(VLOOKUP(A28,[1]Opisy_PL_i_EN!A:B,2,FALSE)), " ", VLOOKUP(A28,[1]Opisy_PL_i_EN!A:B,2,FALSE))</f>
        <v>NOSECUP ASSY, G1 FACEPIECE, MD</v>
      </c>
      <c r="C28" s="6" t="str">
        <f>IF(ISNA(VLOOKUP(A28,[1]Opisy_PL_i_EN!A:C,3,FALSE)), " ", VLOOKUP(A28,[1]Opisy_PL_i_EN!A:C,3,FALSE))</f>
        <v>Półmaska wewn. średnia (MD), G1, kpl.</v>
      </c>
      <c r="D28" s="30">
        <v>153.85</v>
      </c>
      <c r="E28" s="27">
        <v>0</v>
      </c>
      <c r="F28" s="28">
        <f t="shared" si="0"/>
        <v>0</v>
      </c>
      <c r="G28" s="28">
        <f t="shared" si="1"/>
        <v>0</v>
      </c>
    </row>
    <row r="29" spans="1:7" ht="15.6" x14ac:dyDescent="0.3">
      <c r="A29" s="3" t="s">
        <v>28</v>
      </c>
      <c r="B29" s="29" t="str">
        <f>IF(ISNA(VLOOKUP(A29,[1]Opisy_PL_i_EN!A:B,2,FALSE)), " ", VLOOKUP(A29,[1]Opisy_PL_i_EN!A:B,2,FALSE))</f>
        <v>NECKSTRAP, ASSY, RUBBER G1 FACEPIECE</v>
      </c>
      <c r="C29" s="6" t="str">
        <f>IF(ISNA(VLOOKUP(A29,[1]Opisy_PL_i_EN!A:C,3,FALSE)), " ", VLOOKUP(A29,[1]Opisy_PL_i_EN!A:C,3,FALSE))</f>
        <v>Pasek naszyjny gumowy, G1</v>
      </c>
      <c r="D29" s="30">
        <v>42.76</v>
      </c>
      <c r="E29" s="27">
        <v>0</v>
      </c>
      <c r="F29" s="28">
        <f t="shared" si="0"/>
        <v>0</v>
      </c>
      <c r="G29" s="28">
        <f t="shared" si="1"/>
        <v>0</v>
      </c>
    </row>
    <row r="30" spans="1:7" ht="15.6" x14ac:dyDescent="0.3">
      <c r="A30" s="3" t="s">
        <v>29</v>
      </c>
      <c r="B30" s="29" t="str">
        <f>IF(ISNA(VLOOKUP(A30,[1]Opisy_PL_i_EN!A:B,2,FALSE)), " ", VLOOKUP(A30,[1]Opisy_PL_i_EN!A:B,2,FALSE))</f>
        <v>LENS, PC-HC 3MM, G1 FACEPIECE, SPARE</v>
      </c>
      <c r="C30" s="6" t="str">
        <f>IF(ISNA(VLOOKUP(A30,[1]Opisy_PL_i_EN!A:C,3,FALSE)), " ", VLOOKUP(A30,[1]Opisy_PL_i_EN!A:C,3,FALSE))</f>
        <v>Wizjer maski PC-HC 3mm z pokr. krzem.,G1</v>
      </c>
      <c r="D30" s="30">
        <v>192.7</v>
      </c>
      <c r="E30" s="27">
        <v>0</v>
      </c>
      <c r="F30" s="28">
        <f t="shared" si="0"/>
        <v>0</v>
      </c>
      <c r="G30" s="28">
        <f t="shared" si="1"/>
        <v>0</v>
      </c>
    </row>
    <row r="31" spans="1:7" ht="15.6" x14ac:dyDescent="0.3">
      <c r="A31" s="4" t="s">
        <v>30</v>
      </c>
      <c r="B31" s="31">
        <f>IF(ISNA(VLOOKUP(A31,[1]Opisy_PL_i_EN!A:B,2,FALSE)), " ", VLOOKUP(A31,[1]Opisy_PL_i_EN!A:B,2,FALSE))</f>
        <v>0</v>
      </c>
      <c r="C31" s="16" t="str">
        <f>IF(ISNA(VLOOKUP(A31,[1]Opisy_PL_i_EN!A:C,3,FALSE)), " ", VLOOKUP(A31,[1]Opisy_PL_i_EN!A:C,3,FALSE))</f>
        <v>Torba z usztywnianą klapą na maskę</v>
      </c>
      <c r="D31" s="32">
        <v>60</v>
      </c>
      <c r="E31" s="27">
        <v>0</v>
      </c>
      <c r="F31" s="32">
        <f t="shared" ref="F31" si="2">((ROUND(D31*E31,2)))</f>
        <v>0</v>
      </c>
      <c r="G31" s="32">
        <f>(ROUND(F31*1.23,2))</f>
        <v>0</v>
      </c>
    </row>
    <row r="32" spans="1:7" ht="15.6" x14ac:dyDescent="0.3">
      <c r="A32" s="10" t="s">
        <v>31</v>
      </c>
      <c r="B32" s="11"/>
      <c r="C32" s="11"/>
      <c r="D32" s="11"/>
      <c r="E32" s="11"/>
      <c r="F32" s="11"/>
      <c r="G32" s="11"/>
    </row>
    <row r="33" spans="1:7" ht="15.6" x14ac:dyDescent="0.3">
      <c r="A33" s="3" t="s">
        <v>32</v>
      </c>
      <c r="B33" s="29" t="str">
        <f>IF(ISNA(VLOOKUP(A33,[1]Opisy_PL_i_EN!A:B,2,FALSE)), " ", VLOOKUP(A33,[1]Opisy_PL_i_EN!A:B,2,FALSE))</f>
        <v>ULTRA ELITE  NOSE CUP, ASSEMBLY</v>
      </c>
      <c r="C33" s="6" t="str">
        <f>IF(ISNA(VLOOKUP(A33,[1]Opisy_PL_i_EN!A:C,3,FALSE)), " ", VLOOKUP(A33,[1]Opisy_PL_i_EN!A:C,3,FALSE))</f>
        <v>PÓŁMASKA WEWNĘTRZNA UE, KOMPLETNA</v>
      </c>
      <c r="D33" s="28">
        <v>188.87</v>
      </c>
      <c r="E33" s="27">
        <v>0</v>
      </c>
      <c r="F33" s="28">
        <f t="shared" ref="F33:F50" si="3">(ROUND(D33*E33,2))</f>
        <v>0</v>
      </c>
      <c r="G33" s="28">
        <f>(ROUND(F33*1.23,2))</f>
        <v>0</v>
      </c>
    </row>
    <row r="34" spans="1:7" ht="15.6" x14ac:dyDescent="0.3">
      <c r="A34" s="3">
        <v>10032072</v>
      </c>
      <c r="B34" s="29" t="str">
        <f>IF(ISNA(VLOOKUP(A34,[1]Opisy_PL_i_EN!A:B,2,FALSE)), " ", VLOOKUP(A34,[1]Opisy_PL_i_EN!A:B,2,FALSE))</f>
        <v>AUTOMAXX-AS ADAPTER, 3S, (SPARE)</v>
      </c>
      <c r="C34" s="6" t="str">
        <f>IF(ISNA(VLOOKUP(A34,[1]Opisy_PL_i_EN!A:C,3,FALSE)), " ", VLOOKUP(A34,[1]Opisy_PL_i_EN!A:C,3,FALSE))</f>
        <v>ADAPTER AUTOMAXX-AS DLA MASEK 3S</v>
      </c>
      <c r="D34" s="28">
        <v>95.46</v>
      </c>
      <c r="E34" s="27">
        <v>0</v>
      </c>
      <c r="F34" s="28">
        <f t="shared" si="3"/>
        <v>0</v>
      </c>
      <c r="G34" s="28">
        <f t="shared" ref="G34:G50" si="4">(ROUND(F34*1.23,2))</f>
        <v>0</v>
      </c>
    </row>
    <row r="35" spans="1:7" ht="15.6" x14ac:dyDescent="0.3">
      <c r="A35" s="2">
        <v>10096173</v>
      </c>
      <c r="B35" s="25" t="str">
        <f>IF(ISNA(VLOOKUP(A35,[1]Opisy_PL_i_EN!A:B,2,FALSE)), " ", VLOOKUP(A35,[1]Opisy_PL_i_EN!A:B,2,FALSE))</f>
        <v>Ultra Elite, 3S  Checkvalve seat (10x)</v>
      </c>
      <c r="C35" s="5" t="str">
        <f>IF(ISNA(VLOOKUP(A35,[1]Opisy_PL_i_EN!A:C,3,FALSE)), " ", VLOOKUP(A35,[1]Opisy_PL_i_EN!A:C,3,FALSE))</f>
        <v>KORPUS ZAWORU WDECH. PÓŁM. UE/3S, 10 SZT</v>
      </c>
      <c r="D35" s="33">
        <f>110.42/10</f>
        <v>11.042</v>
      </c>
      <c r="E35" s="27">
        <v>0</v>
      </c>
      <c r="F35" s="28">
        <f t="shared" si="3"/>
        <v>0</v>
      </c>
      <c r="G35" s="28">
        <f t="shared" si="4"/>
        <v>0</v>
      </c>
    </row>
    <row r="36" spans="1:7" ht="15.6" x14ac:dyDescent="0.3">
      <c r="A36" s="2">
        <v>10102911</v>
      </c>
      <c r="B36" s="25" t="str">
        <f>IF(ISNA(VLOOKUP(A36,[1]Opisy_PL_i_EN!A:B,2,FALSE)), " ", VLOOKUP(A36,[1]Opisy_PL_i_EN!A:B,2,FALSE))</f>
        <v>3S, Ultra Elite  Head harness,  10x</v>
      </c>
      <c r="C36" s="5" t="str">
        <f>IF(ISNA(VLOOKUP(A36,[1]Opisy_PL_i_EN!A:C,3,FALSE)), " ", VLOOKUP(A36,[1]Opisy_PL_i_EN!A:C,3,FALSE))</f>
        <v>G1,3S,ULTRA ELITE, NAGŁOWIE MASKI 10SZT.</v>
      </c>
      <c r="D36" s="33">
        <f>1081.88/10</f>
        <v>108.18800000000002</v>
      </c>
      <c r="E36" s="27">
        <v>0</v>
      </c>
      <c r="F36" s="28">
        <f t="shared" si="3"/>
        <v>0</v>
      </c>
      <c r="G36" s="28">
        <f t="shared" si="4"/>
        <v>0</v>
      </c>
    </row>
    <row r="37" spans="1:7" ht="15.6" x14ac:dyDescent="0.3">
      <c r="A37" s="2">
        <v>10145638</v>
      </c>
      <c r="B37" s="25" t="str">
        <f>IF(ISNA(VLOOKUP(A37,[1]Opisy_PL_i_EN!A:B,2,FALSE)), " ", VLOOKUP(A37,[1]Opisy_PL_i_EN!A:B,2,FALSE))</f>
        <v>O-RING FOR QUICK CON. ADAPTER, 10 PCS,SP</v>
      </c>
      <c r="C37" s="5" t="str">
        <f>IF(ISNA(VLOOKUP(A37,[1]Opisy_PL_i_EN!A:C,3,FALSE)), " ", VLOOKUP(A37,[1]Opisy_PL_i_EN!A:C,3,FALSE))</f>
        <v>O-ring 39,34x2,62 AutoMaXX z maskami UE (10 szt.)</v>
      </c>
      <c r="D37" s="33">
        <f>87.04/10</f>
        <v>8.7040000000000006</v>
      </c>
      <c r="E37" s="27">
        <v>0</v>
      </c>
      <c r="F37" s="28">
        <f t="shared" si="3"/>
        <v>0</v>
      </c>
      <c r="G37" s="28">
        <f t="shared" si="4"/>
        <v>0</v>
      </c>
    </row>
    <row r="38" spans="1:7" ht="15.6" x14ac:dyDescent="0.3">
      <c r="A38" s="3" t="s">
        <v>33</v>
      </c>
      <c r="B38" s="29" t="str">
        <f>IF(ISNA(VLOOKUP(A38,[1]Opisy_PL_i_EN!A:B,2,FALSE)), " ", VLOOKUP(A38,[1]Opisy_PL_i_EN!A:B,2,FALSE))</f>
        <v>3S Carrying strap, Spare</v>
      </c>
      <c r="C38" s="6" t="str">
        <f>IF(ISNA(VLOOKUP(A38,[1]Opisy_PL_i_EN!A:C,3,FALSE)), " ", VLOOKUP(A38,[1]Opisy_PL_i_EN!A:C,3,FALSE))</f>
        <v>PASEK NASZYJNY DO MASKI 3S</v>
      </c>
      <c r="D38" s="28">
        <v>45.14</v>
      </c>
      <c r="E38" s="27">
        <v>0</v>
      </c>
      <c r="F38" s="28">
        <f t="shared" si="3"/>
        <v>0</v>
      </c>
      <c r="G38" s="28">
        <f t="shared" si="4"/>
        <v>0</v>
      </c>
    </row>
    <row r="39" spans="1:7" ht="15.6" x14ac:dyDescent="0.3">
      <c r="A39" s="2" t="s">
        <v>34</v>
      </c>
      <c r="B39" s="25" t="str">
        <f>IF(ISNA(VLOOKUP(A39,[1]Opisy_PL_i_EN!A:B,2,FALSE)), " ", VLOOKUP(A39,[1]Opisy_PL_i_EN!A:B,2,FALSE))</f>
        <v>SPEECH DIAPHRAGM, (2)</v>
      </c>
      <c r="C39" s="5" t="str">
        <f>IF(ISNA(VLOOKUP(A39,[1]Opisy_PL_i_EN!A:C,3,FALSE)), " ", VLOOKUP(A39,[1]Opisy_PL_i_EN!A:C,3,FALSE))</f>
        <v>MEMBRANA FONICZNA (2 SZT.)</v>
      </c>
      <c r="D39" s="33">
        <f>55.17/2</f>
        <v>27.585000000000001</v>
      </c>
      <c r="E39" s="27">
        <v>0</v>
      </c>
      <c r="F39" s="28">
        <f t="shared" si="3"/>
        <v>0</v>
      </c>
      <c r="G39" s="28">
        <f t="shared" si="4"/>
        <v>0</v>
      </c>
    </row>
    <row r="40" spans="1:7" ht="15.6" x14ac:dyDescent="0.3">
      <c r="A40" s="2" t="s">
        <v>35</v>
      </c>
      <c r="B40" s="25" t="str">
        <f>IF(ISNA(VLOOKUP(A40,[1]Opisy_PL_i_EN!A:B,2,FALSE)), " ", VLOOKUP(A40,[1]Opisy_PL_i_EN!A:B,2,FALSE))</f>
        <v>VALVE DISC 20</v>
      </c>
      <c r="C40" s="5" t="str">
        <f>IF(ISNA(VLOOKUP(A40,[1]Opisy_PL_i_EN!A:C,3,FALSE)), " ", VLOOKUP(A40,[1]Opisy_PL_i_EN!A:C,3,FALSE))</f>
        <v>PŁYTKA ZAWORU (20 SZT.)</v>
      </c>
      <c r="D40" s="33">
        <f>211.91/20</f>
        <v>10.595499999999999</v>
      </c>
      <c r="E40" s="27">
        <v>0</v>
      </c>
      <c r="F40" s="28">
        <f t="shared" si="3"/>
        <v>0</v>
      </c>
      <c r="G40" s="28">
        <f t="shared" si="4"/>
        <v>0</v>
      </c>
    </row>
    <row r="41" spans="1:7" ht="15.6" x14ac:dyDescent="0.3">
      <c r="A41" s="3" t="s">
        <v>36</v>
      </c>
      <c r="B41" s="29" t="str">
        <f>IF(ISNA(VLOOKUP(A41,[1]Opisy_PL_i_EN!A:B,2,FALSE)), " ", VLOOKUP(A41,[1]Opisy_PL_i_EN!A:B,2,FALSE))</f>
        <v>ULTRA ELITE  LENS FRAME, SET</v>
      </c>
      <c r="C41" s="6" t="str">
        <f>IF(ISNA(VLOOKUP(A41,[1]Opisy_PL_i_EN!A:C,3,FALSE)), " ", VLOOKUP(A41,[1]Opisy_PL_i_EN!A:C,3,FALSE))</f>
        <v>RAMKA WIZJERA DO MASKI ULTRA ELITE KPL.</v>
      </c>
      <c r="D41" s="28">
        <v>143.47999999999999</v>
      </c>
      <c r="E41" s="27">
        <v>0</v>
      </c>
      <c r="F41" s="28">
        <f t="shared" si="3"/>
        <v>0</v>
      </c>
      <c r="G41" s="28">
        <f t="shared" si="4"/>
        <v>0</v>
      </c>
    </row>
    <row r="42" spans="1:7" ht="15.6" x14ac:dyDescent="0.3">
      <c r="A42" s="3" t="s">
        <v>37</v>
      </c>
      <c r="B42" s="29" t="str">
        <f>IF(ISNA(VLOOKUP(A42,[1]Opisy_PL_i_EN!A:B,2,FALSE)), " ", VLOOKUP(A42,[1]Opisy_PL_i_EN!A:B,2,FALSE))</f>
        <v>ULTRA ELITE  SERVICE KIT P</v>
      </c>
      <c r="C42" s="6" t="str">
        <f>IF(ISNA(VLOOKUP(A42,[1]Opisy_PL_i_EN!A:C,3,FALSE)), " ", VLOOKUP(A42,[1]Opisy_PL_i_EN!A:C,3,FALSE))</f>
        <v>ZESTAW SERWISOWY MASEK ULTRA ELITE P</v>
      </c>
      <c r="D42" s="28">
        <v>139.52000000000001</v>
      </c>
      <c r="E42" s="27">
        <v>0</v>
      </c>
      <c r="F42" s="28">
        <f t="shared" si="3"/>
        <v>0</v>
      </c>
      <c r="G42" s="28">
        <f t="shared" si="4"/>
        <v>0</v>
      </c>
    </row>
    <row r="43" spans="1:7" ht="15.6" x14ac:dyDescent="0.3">
      <c r="A43" s="2" t="s">
        <v>38</v>
      </c>
      <c r="B43" s="25" t="str">
        <f>IF(ISNA(VLOOKUP(A43,[1]Opisy_PL_i_EN!A:B,2,FALSE)), " ", VLOOKUP(A43,[1]Opisy_PL_i_EN!A:B,2,FALSE))</f>
        <v>ULTRA ELITEP &amp; 3S INH.VALVE DISC, 20X</v>
      </c>
      <c r="C43" s="5" t="str">
        <f>IF(ISNA(VLOOKUP(A43,[1]Opisy_PL_i_EN!A:C,3,FALSE)), " ", VLOOKUP(A43,[1]Opisy_PL_i_EN!A:C,3,FALSE))</f>
        <v>PŁYTKA ZAWORU WDECH ULTRA ELITE P (20X)</v>
      </c>
      <c r="D43" s="33">
        <f>125.89/20</f>
        <v>6.2945000000000002</v>
      </c>
      <c r="E43" s="27">
        <v>0</v>
      </c>
      <c r="F43" s="28">
        <f t="shared" si="3"/>
        <v>0</v>
      </c>
      <c r="G43" s="28">
        <f t="shared" si="4"/>
        <v>0</v>
      </c>
    </row>
    <row r="44" spans="1:7" ht="15.6" x14ac:dyDescent="0.3">
      <c r="A44" s="2" t="s">
        <v>39</v>
      </c>
      <c r="B44" s="25" t="str">
        <f>IF(ISNA(VLOOKUP(A44,[1]Opisy_PL_i_EN!A:B,2,FALSE)), " ", VLOOKUP(A44,[1]Opisy_PL_i_EN!A:B,2,FALSE))</f>
        <v>ULTRA ELITE  INH. VALVE SEAT P, PKG.OF 5</v>
      </c>
      <c r="C44" s="5" t="str">
        <f>IF(ISNA(VLOOKUP(A44,[1]Opisy_PL_i_EN!A:C,3,FALSE)), " ", VLOOKUP(A44,[1]Opisy_PL_i_EN!A:C,3,FALSE))</f>
        <v>WKŁAD ZAWORU WDECH ULTRA ELITE P (5X)</v>
      </c>
      <c r="D44" s="33">
        <f>87.72/5</f>
        <v>17.544</v>
      </c>
      <c r="E44" s="27">
        <v>0</v>
      </c>
      <c r="F44" s="28">
        <f t="shared" si="3"/>
        <v>0</v>
      </c>
      <c r="G44" s="28">
        <f t="shared" si="4"/>
        <v>0</v>
      </c>
    </row>
    <row r="45" spans="1:7" ht="15.6" x14ac:dyDescent="0.3">
      <c r="A45" s="2" t="s">
        <v>40</v>
      </c>
      <c r="B45" s="25" t="str">
        <f>IF(ISNA(VLOOKUP(A45,[1]Opisy_PL_i_EN!A:B,2,FALSE)), " ", VLOOKUP(A45,[1]Opisy_PL_i_EN!A:B,2,FALSE))</f>
        <v>ULTRA ELITE  EXH. VALVE DISC P,PKG.OF 10</v>
      </c>
      <c r="C45" s="5" t="str">
        <f>IF(ISNA(VLOOKUP(A45,[1]Opisy_PL_i_EN!A:C,3,FALSE)), " ", VLOOKUP(A45,[1]Opisy_PL_i_EN!A:C,3,FALSE))</f>
        <v>PŁYTKA ZAWORU WYDECH ULTRA ELITE P (10X)</v>
      </c>
      <c r="D45" s="33">
        <f>723.61/10</f>
        <v>72.361000000000004</v>
      </c>
      <c r="E45" s="27">
        <v>0</v>
      </c>
      <c r="F45" s="28">
        <f t="shared" si="3"/>
        <v>0</v>
      </c>
      <c r="G45" s="28">
        <f t="shared" si="4"/>
        <v>0</v>
      </c>
    </row>
    <row r="46" spans="1:7" ht="30.6" x14ac:dyDescent="0.3">
      <c r="A46" s="3" t="s">
        <v>41</v>
      </c>
      <c r="B46" s="29" t="str">
        <f>IF(ISNA(VLOOKUP(A46,[1]Opisy_PL_i_EN!A:B,2,FALSE)), " ", VLOOKUP(A46,[1]Opisy_PL_i_EN!A:B,2,FALSE))</f>
        <v>ULTRA ELITE  EXH. VALVE P, ACCESSORIES</v>
      </c>
      <c r="C46" s="6" t="str">
        <f>IF(ISNA(VLOOKUP(A46,[1]Opisy_PL_i_EN!A:C,3,FALSE)), " ", VLOOKUP(A46,[1]Opisy_PL_i_EN!A:C,3,FALSE))</f>
        <v>SPRĘŻYNA ZAWORU WYDECHOW. Z POPRZECZKĄ</v>
      </c>
      <c r="D46" s="28">
        <v>42.33</v>
      </c>
      <c r="E46" s="27">
        <v>0</v>
      </c>
      <c r="F46" s="28">
        <f t="shared" si="3"/>
        <v>0</v>
      </c>
      <c r="G46" s="28">
        <f t="shared" si="4"/>
        <v>0</v>
      </c>
    </row>
    <row r="47" spans="1:7" ht="15.6" x14ac:dyDescent="0.3">
      <c r="A47" s="3" t="s">
        <v>42</v>
      </c>
      <c r="B47" s="29" t="str">
        <f>IF(ISNA(VLOOKUP(A47,[1]Opisy_PL_i_EN!A:B,2,FALSE)), " ", VLOOKUP(A47,[1]Opisy_PL_i_EN!A:B,2,FALSE))</f>
        <v>ULTRA ELITE  COVER F. CONNECTOR P</v>
      </c>
      <c r="C47" s="6" t="str">
        <f>IF(ISNA(VLOOKUP(A47,[1]Opisy_PL_i_EN!A:C,3,FALSE)), " ", VLOOKUP(A47,[1]Opisy_PL_i_EN!A:C,3,FALSE))</f>
        <v>OSŁONA ŁĄCZNIKA P</v>
      </c>
      <c r="D47" s="28">
        <v>58.74</v>
      </c>
      <c r="E47" s="27">
        <v>0</v>
      </c>
      <c r="F47" s="28">
        <f t="shared" si="3"/>
        <v>0</v>
      </c>
      <c r="G47" s="28">
        <f t="shared" si="4"/>
        <v>0</v>
      </c>
    </row>
    <row r="48" spans="1:7" ht="15.6" x14ac:dyDescent="0.3">
      <c r="A48" s="3" t="s">
        <v>43</v>
      </c>
      <c r="B48" s="29" t="str">
        <f>IF(ISNA(VLOOKUP(A48,[1]Opisy_PL_i_EN!A:B,2,FALSE)), " ", VLOOKUP(A48,[1]Opisy_PL_i_EN!A:B,2,FALSE))</f>
        <v>ULTRA ELITE  PLUG CONNECTOR PS,ALSO F.3S</v>
      </c>
      <c r="C48" s="6" t="str">
        <f>IF(ISNA(VLOOKUP(A48,[1]Opisy_PL_i_EN!A:C,3,FALSE)), " ", VLOOKUP(A48,[1]Opisy_PL_i_EN!A:C,3,FALSE))</f>
        <v>ADAPTER POŁĄCZENIA WTYKOWEGO PS</v>
      </c>
      <c r="D48" s="28">
        <v>167.2</v>
      </c>
      <c r="E48" s="27">
        <v>0</v>
      </c>
      <c r="F48" s="28">
        <f t="shared" si="3"/>
        <v>0</v>
      </c>
      <c r="G48" s="28">
        <f t="shared" si="4"/>
        <v>0</v>
      </c>
    </row>
    <row r="49" spans="1:7" ht="15.6" x14ac:dyDescent="0.3">
      <c r="A49" s="3" t="s">
        <v>44</v>
      </c>
      <c r="B49" s="29" t="str">
        <f>IF(ISNA(VLOOKUP(A49,[1]Opisy_PL_i_EN!A:B,2,FALSE)), " ", VLOOKUP(A49,[1]Opisy_PL_i_EN!A:B,2,FALSE))</f>
        <v>ULTRA ELITE  PLUG CONNECTOR  O-RING</v>
      </c>
      <c r="C49" s="6" t="str">
        <f>IF(ISNA(VLOOKUP(A49,[1]Opisy_PL_i_EN!A:C,3,FALSE)), " ", VLOOKUP(A49,[1]Opisy_PL_i_EN!A:C,3,FALSE))</f>
        <v>ZESTAW O-RINGÓW ADAPTERA ULTRA ELITE</v>
      </c>
      <c r="D49" s="28">
        <v>56.78</v>
      </c>
      <c r="E49" s="27">
        <v>0</v>
      </c>
      <c r="F49" s="28">
        <f t="shared" si="3"/>
        <v>0</v>
      </c>
      <c r="G49" s="28">
        <f t="shared" si="4"/>
        <v>0</v>
      </c>
    </row>
    <row r="50" spans="1:7" ht="15.6" x14ac:dyDescent="0.3">
      <c r="A50" s="3" t="s">
        <v>45</v>
      </c>
      <c r="B50" s="29" t="str">
        <f>IF(ISNA(VLOOKUP(A50,[1]Opisy_PL_i_EN!A:B,2,FALSE)), " ", VLOOKUP(A50,[1]Opisy_PL_i_EN!A:B,2,FALSE))</f>
        <v>ULTRA ELITE LENS, SPARE PART</v>
      </c>
      <c r="C50" s="6" t="str">
        <f>IF(ISNA(VLOOKUP(A50,[1]Opisy_PL_i_EN!A:C,3,FALSE)), " ", VLOOKUP(A50,[1]Opisy_PL_i_EN!A:C,3,FALSE))</f>
        <v>WIZJER DO ULTRA ELITE POKRYCIE KRZEM</v>
      </c>
      <c r="D50" s="28">
        <v>233.24</v>
      </c>
      <c r="E50" s="27">
        <v>0</v>
      </c>
      <c r="F50" s="28">
        <f t="shared" si="3"/>
        <v>0</v>
      </c>
      <c r="G50" s="28">
        <f t="shared" si="4"/>
        <v>0</v>
      </c>
    </row>
    <row r="51" spans="1:7" ht="15.6" x14ac:dyDescent="0.3">
      <c r="A51" s="10" t="s">
        <v>46</v>
      </c>
      <c r="B51" s="11"/>
      <c r="C51" s="11"/>
      <c r="D51" s="11"/>
      <c r="E51" s="11"/>
      <c r="F51" s="11"/>
      <c r="G51" s="11"/>
    </row>
    <row r="52" spans="1:7" ht="22.2" customHeight="1" x14ac:dyDescent="0.3">
      <c r="A52" s="2">
        <v>10096173</v>
      </c>
      <c r="B52" s="25" t="str">
        <f>IF(ISNA(VLOOKUP(A52,[1]Opisy_PL_i_EN!A:B,2,FALSE)), " ", VLOOKUP(A52,[1]Opisy_PL_i_EN!A:B,2,FALSE))</f>
        <v>Ultra Elite, 3S  Checkvalve seat (10x)</v>
      </c>
      <c r="C52" s="5" t="str">
        <f>IF(ISNA(VLOOKUP(A52,[1]Opisy_PL_i_EN!A:C,3,FALSE)), " ", VLOOKUP(A52,[1]Opisy_PL_i_EN!A:C,3,FALSE))</f>
        <v>KORPUS ZAWORU WDECH. PÓŁM. UE/3S, 10 SZT</v>
      </c>
      <c r="D52" s="33">
        <f>110.42/10</f>
        <v>11.042</v>
      </c>
      <c r="E52" s="27">
        <v>0</v>
      </c>
      <c r="F52" s="28">
        <f t="shared" ref="F52:F64" si="5">(ROUND(D52*E52,2))</f>
        <v>0</v>
      </c>
      <c r="G52" s="28">
        <f>(ROUND(F52*1.23,2))</f>
        <v>0</v>
      </c>
    </row>
    <row r="53" spans="1:7" ht="21.6" customHeight="1" x14ac:dyDescent="0.3">
      <c r="A53" s="3">
        <v>10032072</v>
      </c>
      <c r="B53" s="29" t="str">
        <f>IF(ISNA(VLOOKUP(A53,[1]Opisy_PL_i_EN!A:B,2,FALSE)), " ", VLOOKUP(A53,[1]Opisy_PL_i_EN!A:B,2,FALSE))</f>
        <v>AUTOMAXX-AS ADAPTER, 3S, (SPARE)</v>
      </c>
      <c r="C53" s="6" t="str">
        <f>IF(ISNA(VLOOKUP(A53,[1]Opisy_PL_i_EN!A:C,3,FALSE)), " ", VLOOKUP(A53,[1]Opisy_PL_i_EN!A:C,3,FALSE))</f>
        <v>ADAPTER AUTOMAXX-AS DLA MASEK 3S</v>
      </c>
      <c r="D53" s="28">
        <v>95.46</v>
      </c>
      <c r="E53" s="27">
        <v>0</v>
      </c>
      <c r="F53" s="28">
        <f t="shared" si="5"/>
        <v>0</v>
      </c>
      <c r="G53" s="28">
        <f t="shared" ref="G53:G64" si="6">(ROUND(F53*1.23,2))</f>
        <v>0</v>
      </c>
    </row>
    <row r="54" spans="1:7" ht="21" customHeight="1" x14ac:dyDescent="0.3">
      <c r="A54" s="2">
        <v>10080822</v>
      </c>
      <c r="B54" s="25" t="str">
        <f>IF(ISNA(VLOOKUP(A54,[1]Opisy_PL_i_EN!A:B,2,FALSE)), " ", VLOOKUP(A54,[1]Opisy_PL_i_EN!A:B,2,FALSE))</f>
        <v>3S LENS, PCKG OF 10PCS</v>
      </c>
      <c r="C54" s="5" t="str">
        <f>IF(ISNA(VLOOKUP(A54,[1]Opisy_PL_i_EN!A:C,3,FALSE)), " ", VLOOKUP(A54,[1]Opisy_PL_i_EN!A:C,3,FALSE))</f>
        <v>Wizjer do maski 3S, 10 szt.</v>
      </c>
      <c r="D54" s="33">
        <f>605.03/10</f>
        <v>60.503</v>
      </c>
      <c r="E54" s="27">
        <v>0</v>
      </c>
      <c r="F54" s="28">
        <f t="shared" si="5"/>
        <v>0</v>
      </c>
      <c r="G54" s="28">
        <f t="shared" si="6"/>
        <v>0</v>
      </c>
    </row>
    <row r="55" spans="1:7" ht="19.2" customHeight="1" x14ac:dyDescent="0.3">
      <c r="A55" s="3">
        <v>10095813</v>
      </c>
      <c r="B55" s="29" t="str">
        <f>IF(ISNA(VLOOKUP(A55,[1]Opisy_PL_i_EN!A:B,2,FALSE)), " ", VLOOKUP(A55,[1]Opisy_PL_i_EN!A:B,2,FALSE))</f>
        <v>3S-P  EXHALATION VALVE SPRING, SPARE</v>
      </c>
      <c r="C55" s="6" t="str">
        <f>IF(ISNA(VLOOKUP(A55,[1]Opisy_PL_i_EN!A:C,3,FALSE)), " ", VLOOKUP(A55,[1]Opisy_PL_i_EN!A:C,3,FALSE))</f>
        <v>Sprężyna zaworu wydechowego</v>
      </c>
      <c r="D55" s="28">
        <v>16.66</v>
      </c>
      <c r="E55" s="27">
        <v>0</v>
      </c>
      <c r="F55" s="28">
        <f t="shared" si="5"/>
        <v>0</v>
      </c>
      <c r="G55" s="28">
        <f t="shared" si="6"/>
        <v>0</v>
      </c>
    </row>
    <row r="56" spans="1:7" ht="18.600000000000001" customHeight="1" x14ac:dyDescent="0.3">
      <c r="A56" s="2">
        <v>10102911</v>
      </c>
      <c r="B56" s="25" t="str">
        <f>IF(ISNA(VLOOKUP(A56,[1]Opisy_PL_i_EN!A:B,2,FALSE)), " ", VLOOKUP(A56,[1]Opisy_PL_i_EN!A:B,2,FALSE))</f>
        <v>3S, Ultra Elite  Head harness,  10x</v>
      </c>
      <c r="C56" s="5" t="str">
        <f>IF(ISNA(VLOOKUP(A56,[1]Opisy_PL_i_EN!A:C,3,FALSE)), " ", VLOOKUP(A56,[1]Opisy_PL_i_EN!A:C,3,FALSE))</f>
        <v>G1,3S,ULTRA ELITE, NAGŁOWIE MASKI 10SZT.</v>
      </c>
      <c r="D56" s="33">
        <f>1081.88/10</f>
        <v>108.18800000000002</v>
      </c>
      <c r="E56" s="27">
        <v>0</v>
      </c>
      <c r="F56" s="28">
        <f t="shared" si="5"/>
        <v>0</v>
      </c>
      <c r="G56" s="28">
        <f t="shared" si="6"/>
        <v>0</v>
      </c>
    </row>
    <row r="57" spans="1:7" ht="18" customHeight="1" x14ac:dyDescent="0.3">
      <c r="A57" s="3" t="s">
        <v>33</v>
      </c>
      <c r="B57" s="29" t="str">
        <f>IF(ISNA(VLOOKUP(A57,[1]Opisy_PL_i_EN!A:B,2,FALSE)), " ", VLOOKUP(A57,[1]Opisy_PL_i_EN!A:B,2,FALSE))</f>
        <v>3S Carrying strap, Spare</v>
      </c>
      <c r="C57" s="6" t="str">
        <f>IF(ISNA(VLOOKUP(A57,[1]Opisy_PL_i_EN!A:C,3,FALSE)), " ", VLOOKUP(A57,[1]Opisy_PL_i_EN!A:C,3,FALSE))</f>
        <v>PASEK NASZYJNY DO MASKI 3S</v>
      </c>
      <c r="D57" s="28">
        <v>45.14</v>
      </c>
      <c r="E57" s="27">
        <v>0</v>
      </c>
      <c r="F57" s="28">
        <f t="shared" si="5"/>
        <v>0</v>
      </c>
      <c r="G57" s="28">
        <f t="shared" si="6"/>
        <v>0</v>
      </c>
    </row>
    <row r="58" spans="1:7" ht="17.399999999999999" customHeight="1" x14ac:dyDescent="0.3">
      <c r="A58" s="2" t="s">
        <v>34</v>
      </c>
      <c r="B58" s="25" t="str">
        <f>IF(ISNA(VLOOKUP(A58,[1]Opisy_PL_i_EN!A:B,2,FALSE)), " ", VLOOKUP(A58,[1]Opisy_PL_i_EN!A:B,2,FALSE))</f>
        <v>SPEECH DIAPHRAGM, (2)</v>
      </c>
      <c r="C58" s="5" t="str">
        <f>IF(ISNA(VLOOKUP(A58,[1]Opisy_PL_i_EN!A:C,3,FALSE)), " ", VLOOKUP(A58,[1]Opisy_PL_i_EN!A:C,3,FALSE))</f>
        <v>MEMBRANA FONICZNA (2 SZT.)</v>
      </c>
      <c r="D58" s="33">
        <f>55.17/2</f>
        <v>27.585000000000001</v>
      </c>
      <c r="E58" s="27">
        <v>0</v>
      </c>
      <c r="F58" s="28">
        <f t="shared" si="5"/>
        <v>0</v>
      </c>
      <c r="G58" s="28">
        <f t="shared" si="6"/>
        <v>0</v>
      </c>
    </row>
    <row r="59" spans="1:7" ht="20.399999999999999" customHeight="1" x14ac:dyDescent="0.3">
      <c r="A59" s="2" t="s">
        <v>35</v>
      </c>
      <c r="B59" s="25" t="str">
        <f>IF(ISNA(VLOOKUP(A59,[1]Opisy_PL_i_EN!A:B,2,FALSE)), " ", VLOOKUP(A59,[1]Opisy_PL_i_EN!A:B,2,FALSE))</f>
        <v>VALVE DISC 20</v>
      </c>
      <c r="C59" s="5" t="str">
        <f>IF(ISNA(VLOOKUP(A59,[1]Opisy_PL_i_EN!A:C,3,FALSE)), " ", VLOOKUP(A59,[1]Opisy_PL_i_EN!A:C,3,FALSE))</f>
        <v>PŁYTKA ZAWORU (20 SZT.)</v>
      </c>
      <c r="D59" s="33">
        <f>211.91/20</f>
        <v>10.595499999999999</v>
      </c>
      <c r="E59" s="27">
        <v>0</v>
      </c>
      <c r="F59" s="28">
        <f t="shared" si="5"/>
        <v>0</v>
      </c>
      <c r="G59" s="28">
        <f t="shared" si="6"/>
        <v>0</v>
      </c>
    </row>
    <row r="60" spans="1:7" ht="17.399999999999999" customHeight="1" x14ac:dyDescent="0.3">
      <c r="A60" s="3" t="s">
        <v>47</v>
      </c>
      <c r="B60" s="29" t="str">
        <f>IF(ISNA(VLOOKUP(A60,[1]Opisy_PL_i_EN!A:B,2,FALSE)), " ", VLOOKUP(A60,[1]Opisy_PL_i_EN!A:B,2,FALSE))</f>
        <v>3S LENS FRAME, ASSEMBLY</v>
      </c>
      <c r="C60" s="6" t="str">
        <f>IF(ISNA(VLOOKUP(A60,[1]Opisy_PL_i_EN!A:C,3,FALSE)), " ", VLOOKUP(A60,[1]Opisy_PL_i_EN!A:C,3,FALSE))</f>
        <v>RAMKA WIZJERA (KOMPLETNA) MASKI 3S</v>
      </c>
      <c r="D60" s="28">
        <v>108.38</v>
      </c>
      <c r="E60" s="27">
        <v>0</v>
      </c>
      <c r="F60" s="28">
        <f t="shared" si="5"/>
        <v>0</v>
      </c>
      <c r="G60" s="28">
        <f t="shared" si="6"/>
        <v>0</v>
      </c>
    </row>
    <row r="61" spans="1:7" ht="22.2" customHeight="1" x14ac:dyDescent="0.3">
      <c r="A61" s="2" t="s">
        <v>48</v>
      </c>
      <c r="B61" s="25" t="str">
        <f>IF(ISNA(VLOOKUP(A61,[1]Opisy_PL_i_EN!A:B,2,FALSE)), " ", VLOOKUP(A61,[1]Opisy_PL_i_EN!A:B,2,FALSE))</f>
        <v>3S-PF  INSERT,INHALATION VALVE,PKG. OF 5</v>
      </c>
      <c r="C61" s="5" t="str">
        <f>IF(ISNA(VLOOKUP(A61,[1]Opisy_PL_i_EN!A:C,3,FALSE)), " ", VLOOKUP(A61,[1]Opisy_PL_i_EN!A:C,3,FALSE))</f>
        <v>WKŁAD ZAWORU WDECHOWEGO (5 SZT.)</v>
      </c>
      <c r="D61" s="33">
        <f>198.99/5</f>
        <v>39.798000000000002</v>
      </c>
      <c r="E61" s="27">
        <v>0</v>
      </c>
      <c r="F61" s="28">
        <f t="shared" si="5"/>
        <v>0</v>
      </c>
      <c r="G61" s="28">
        <f t="shared" si="6"/>
        <v>0</v>
      </c>
    </row>
    <row r="62" spans="1:7" ht="24" customHeight="1" x14ac:dyDescent="0.3">
      <c r="A62" s="2" t="s">
        <v>49</v>
      </c>
      <c r="B62" s="25" t="str">
        <f>IF(ISNA(VLOOKUP(A62,[1]Opisy_PL_i_EN!A:B,2,FALSE)), " ", VLOOKUP(A62,[1]Opisy_PL_i_EN!A:B,2,FALSE))</f>
        <v>3S (POS.PRESS.) P-500  VALVE DISC, 10</v>
      </c>
      <c r="C62" s="5" t="str">
        <f>IF(ISNA(VLOOKUP(A62,[1]Opisy_PL_i_EN!A:C,3,FALSE)), " ", VLOOKUP(A62,[1]Opisy_PL_i_EN!A:C,3,FALSE))</f>
        <v>PŁYTKA ZAWORU WYDECHOWEGO (10 SZT.)</v>
      </c>
      <c r="D62" s="33">
        <f>584.38/10</f>
        <v>58.438000000000002</v>
      </c>
      <c r="E62" s="27">
        <v>0</v>
      </c>
      <c r="F62" s="28">
        <f t="shared" si="5"/>
        <v>0</v>
      </c>
      <c r="G62" s="28">
        <f t="shared" si="6"/>
        <v>0</v>
      </c>
    </row>
    <row r="63" spans="1:7" ht="18" customHeight="1" x14ac:dyDescent="0.3">
      <c r="A63" s="2" t="s">
        <v>38</v>
      </c>
      <c r="B63" s="25" t="str">
        <f>IF(ISNA(VLOOKUP(A63,[1]Opisy_PL_i_EN!A:B,2,FALSE)), " ", VLOOKUP(A63,[1]Opisy_PL_i_EN!A:B,2,FALSE))</f>
        <v>ULTRA ELITEP &amp; 3S INH.VALVE DISC, 20X</v>
      </c>
      <c r="C63" s="5" t="str">
        <f>IF(ISNA(VLOOKUP(A63,[1]Opisy_PL_i_EN!A:C,3,FALSE)), " ", VLOOKUP(A63,[1]Opisy_PL_i_EN!A:C,3,FALSE))</f>
        <v>PŁYTKA ZAWORU WDECH ULTRA ELITE P (20X)</v>
      </c>
      <c r="D63" s="33">
        <f>125.89/20</f>
        <v>6.2945000000000002</v>
      </c>
      <c r="E63" s="27">
        <v>0</v>
      </c>
      <c r="F63" s="28">
        <f t="shared" si="5"/>
        <v>0</v>
      </c>
      <c r="G63" s="28">
        <f t="shared" si="6"/>
        <v>0</v>
      </c>
    </row>
    <row r="64" spans="1:7" ht="17.399999999999999" customHeight="1" x14ac:dyDescent="0.3">
      <c r="A64" s="3" t="s">
        <v>44</v>
      </c>
      <c r="B64" s="29" t="str">
        <f>IF(ISNA(VLOOKUP(A64,[1]Opisy_PL_i_EN!A:B,2,FALSE)), " ", VLOOKUP(A64,[1]Opisy_PL_i_EN!A:B,2,FALSE))</f>
        <v>ULTRA ELITE  PLUG CONNECTOR  O-RING</v>
      </c>
      <c r="C64" s="6" t="str">
        <f>IF(ISNA(VLOOKUP(A64,[1]Opisy_PL_i_EN!A:C,3,FALSE)), " ", VLOOKUP(A64,[1]Opisy_PL_i_EN!A:C,3,FALSE))</f>
        <v>ZESTAW O-RINGÓW ADAPTERA ULTRA ELITE</v>
      </c>
      <c r="D64" s="28">
        <v>56.78</v>
      </c>
      <c r="E64" s="27">
        <v>0</v>
      </c>
      <c r="F64" s="28">
        <f t="shared" si="5"/>
        <v>0</v>
      </c>
      <c r="G64" s="28">
        <f t="shared" si="6"/>
        <v>0</v>
      </c>
    </row>
    <row r="65" spans="1:7" ht="15.6" x14ac:dyDescent="0.3">
      <c r="A65" s="10" t="s">
        <v>50</v>
      </c>
      <c r="B65" s="11"/>
      <c r="C65" s="11"/>
      <c r="D65" s="11"/>
      <c r="E65" s="11"/>
      <c r="F65" s="11"/>
      <c r="G65" s="11"/>
    </row>
    <row r="66" spans="1:7" ht="15.6" x14ac:dyDescent="0.3">
      <c r="A66" s="7">
        <v>10032087</v>
      </c>
      <c r="B66" s="29" t="str">
        <f>IF(ISNA(VLOOKUP(A66,[1]Opisy_PL_i_EN!A:B,2,FALSE)), " ", VLOOKUP(A66,[1]Opisy_PL_i_EN!A:B,2,FALSE))</f>
        <v>AUTOMAXX AE/AS  SPRING,  EU , SPARE</v>
      </c>
      <c r="C66" s="6" t="str">
        <f>IF(ISNA(VLOOKUP(A66,[1]Opisy_PL_i_EN!A:C,3,FALSE)), " ", VLOOKUP(A66,[1]Opisy_PL_i_EN!A:C,3,FALSE))</f>
        <v>Spręż docisk przycisku AutoMaXAE/AS/AS-C</v>
      </c>
      <c r="D66" s="28">
        <v>50.07</v>
      </c>
      <c r="E66" s="27">
        <v>0</v>
      </c>
      <c r="F66" s="28">
        <f t="shared" ref="F66:F75" si="7">(ROUND(D66*E66,2))</f>
        <v>0</v>
      </c>
      <c r="G66" s="28">
        <f>(ROUND(F66*1.23,2))</f>
        <v>0</v>
      </c>
    </row>
    <row r="67" spans="1:7" ht="15.6" x14ac:dyDescent="0.3">
      <c r="A67" s="8">
        <v>10032073</v>
      </c>
      <c r="B67" s="25" t="str">
        <f>IF(ISNA(VLOOKUP(A67,[1]Opisy_PL_i_EN!A:B,2,FALSE)), " ", VLOOKUP(A67,[1]Opisy_PL_i_EN!A:B,2,FALSE))</f>
        <v>AUTOMAXX  SEALRING, 5 EA, SPARE</v>
      </c>
      <c r="C67" s="5" t="str">
        <f>IF(ISNA(VLOOKUP(A67,[1]Opisy_PL_i_EN!A:C,3,FALSE)), " ", VLOOKUP(A67,[1]Opisy_PL_i_EN!A:C,3,FALSE))</f>
        <v>AUTOMAXX PIERŚCIEŃ USZCZELNIAJ., 5 SZT.</v>
      </c>
      <c r="D67" s="33">
        <f>30.09/5</f>
        <v>6.0179999999999998</v>
      </c>
      <c r="E67" s="27">
        <v>0</v>
      </c>
      <c r="F67" s="28">
        <f t="shared" si="7"/>
        <v>0</v>
      </c>
      <c r="G67" s="28">
        <f t="shared" ref="G67:G75" si="8">(ROUND(F67*1.23,2))</f>
        <v>0</v>
      </c>
    </row>
    <row r="68" spans="1:7" ht="15.6" x14ac:dyDescent="0.3">
      <c r="A68" s="8">
        <v>10035606</v>
      </c>
      <c r="B68" s="25" t="str">
        <f>IF(ISNA(VLOOKUP(A68,[1]Opisy_PL_i_EN!A:B,2,FALSE)), " ", VLOOKUP(A68,[1]Opisy_PL_i_EN!A:B,2,FALSE))</f>
        <v>AUTOMAXX  O-RING 10,82X 1,78 , 5EA,SPARE</v>
      </c>
      <c r="C68" s="5" t="str">
        <f>IF(ISNA(VLOOKUP(A68,[1]Opisy_PL_i_EN!A:C,3,FALSE)), " ", VLOOKUP(A68,[1]Opisy_PL_i_EN!A:C,3,FALSE))</f>
        <v>O-ring 10,82x1,78 (5 szt.)</v>
      </c>
      <c r="D68" s="33">
        <f>36.72/5</f>
        <v>7.3439999999999994</v>
      </c>
      <c r="E68" s="27">
        <v>0</v>
      </c>
      <c r="F68" s="28">
        <f t="shared" si="7"/>
        <v>0</v>
      </c>
      <c r="G68" s="28">
        <f t="shared" si="8"/>
        <v>0</v>
      </c>
    </row>
    <row r="69" spans="1:7" ht="15.6" x14ac:dyDescent="0.3">
      <c r="A69" s="9" t="s">
        <v>51</v>
      </c>
      <c r="B69" s="29" t="str">
        <f>IF(ISNA(VLOOKUP(A69,[1]Opisy_PL_i_EN!A:B,2,FALSE)), " ", VLOOKUP(A69,[1]Opisy_PL_i_EN!A:B,2,FALSE))</f>
        <v>HOUSING COVER,  M1 LAGDV, SPARE</v>
      </c>
      <c r="C69" s="6" t="str">
        <f>IF(ISNA(VLOOKUP(A69,[1]Opisy_PL_i_EN!A:C,3,FALSE)), " ", VLOOKUP(A69,[1]Opisy_PL_i_EN!A:C,3,FALSE))</f>
        <v xml:space="preserve"> Osłona ochronna, automat M1</v>
      </c>
      <c r="D69" s="28">
        <v>121.3</v>
      </c>
      <c r="E69" s="27">
        <v>0</v>
      </c>
      <c r="F69" s="28">
        <f t="shared" si="7"/>
        <v>0</v>
      </c>
      <c r="G69" s="28">
        <f t="shared" si="8"/>
        <v>0</v>
      </c>
    </row>
    <row r="70" spans="1:7" ht="15.6" x14ac:dyDescent="0.3">
      <c r="A70" s="9" t="s">
        <v>52</v>
      </c>
      <c r="B70" s="29" t="str">
        <f>IF(ISNA(VLOOKUP(A70,[1]Opisy_PL_i_EN!A:B,2,FALSE)), " ", VLOOKUP(A70,[1]Opisy_PL_i_EN!A:B,2,FALSE))</f>
        <v>MP hose, long, M1 LGDV, spare</v>
      </c>
      <c r="C70" s="6" t="str">
        <f>IF(ISNA(VLOOKUP(A70,[1]Opisy_PL_i_EN!A:C,3,FALSE)), " ", VLOOKUP(A70,[1]Opisy_PL_i_EN!A:C,3,FALSE))</f>
        <v xml:space="preserve"> Przewód średniego ciśnienia długi, M1</v>
      </c>
      <c r="D70" s="28">
        <v>343.74</v>
      </c>
      <c r="E70" s="27">
        <v>0</v>
      </c>
      <c r="F70" s="28">
        <f t="shared" si="7"/>
        <v>0</v>
      </c>
      <c r="G70" s="28">
        <f t="shared" si="8"/>
        <v>0</v>
      </c>
    </row>
    <row r="71" spans="1:7" ht="15.6" x14ac:dyDescent="0.3">
      <c r="A71" s="7" t="s">
        <v>53</v>
      </c>
      <c r="B71" s="29" t="str">
        <f>IF(ISNA(VLOOKUP(A71,[1]Opisy_PL_i_EN!A:B,2,FALSE)), " ", VLOOKUP(A71,[1]Opisy_PL_i_EN!A:B,2,FALSE))</f>
        <v>MP hose, short, M1 LGDV, spare</v>
      </c>
      <c r="C71" s="6" t="str">
        <f>IF(ISNA(VLOOKUP(A71,[1]Opisy_PL_i_EN!A:C,3,FALSE)), " ", VLOOKUP(A71,[1]Opisy_PL_i_EN!A:C,3,FALSE))</f>
        <v xml:space="preserve"> Przewód średniego ciśnienia krótki, M1</v>
      </c>
      <c r="D71" s="28">
        <v>343.74</v>
      </c>
      <c r="E71" s="27">
        <v>0</v>
      </c>
      <c r="F71" s="28">
        <f t="shared" si="7"/>
        <v>0</v>
      </c>
      <c r="G71" s="28">
        <f t="shared" si="8"/>
        <v>0</v>
      </c>
    </row>
    <row r="72" spans="1:7" ht="15.6" x14ac:dyDescent="0.3">
      <c r="A72" s="3" t="s">
        <v>54</v>
      </c>
      <c r="B72" s="29" t="str">
        <f>IF(ISNA(VLOOKUP(A72,[1]Opisy_PL_i_EN!A:B,2,FALSE)), " ", VLOOKUP(A72,[1]Opisy_PL_i_EN!A:B,2,FALSE))</f>
        <v>MP hose Fix, long, M1 LGDV, spare</v>
      </c>
      <c r="C72" s="6" t="str">
        <f>IF(ISNA(VLOOKUP(A72,[1]Opisy_PL_i_EN!A:C,3,FALSE)), " ", VLOOKUP(A72,[1]Opisy_PL_i_EN!A:C,3,FALSE))</f>
        <v xml:space="preserve"> Przewód średniego ciśnienia długi, M1 Fix</v>
      </c>
      <c r="D72" s="28">
        <v>396.7</v>
      </c>
      <c r="E72" s="27">
        <v>0</v>
      </c>
      <c r="F72" s="28">
        <f t="shared" si="7"/>
        <v>0</v>
      </c>
      <c r="G72" s="28">
        <f t="shared" si="8"/>
        <v>0</v>
      </c>
    </row>
    <row r="73" spans="1:7" ht="15.6" x14ac:dyDescent="0.3">
      <c r="A73" s="2" t="s">
        <v>55</v>
      </c>
      <c r="B73" s="25" t="str">
        <f>IF(ISNA(VLOOKUP(A73,[1]Opisy_PL_i_EN!A:B,2,FALSE)), " ", VLOOKUP(A73,[1]Opisy_PL_i_EN!A:B,2,FALSE))</f>
        <v>DIAPHRAGM, RUBBER ,M1 LAGDV, 5 PCS SPARE</v>
      </c>
      <c r="C73" s="5" t="str">
        <f>IF(ISNA(VLOOKUP(A73,[1]Opisy_PL_i_EN!A:C,3,FALSE)), " ", VLOOKUP(A73,[1]Opisy_PL_i_EN!A:C,3,FALSE))</f>
        <v xml:space="preserve"> Membrana gumowa, automat M1, 5 szt.</v>
      </c>
      <c r="D73" s="33">
        <f>708.82/5</f>
        <v>141.76400000000001</v>
      </c>
      <c r="E73" s="27">
        <v>0</v>
      </c>
      <c r="F73" s="28">
        <f t="shared" si="7"/>
        <v>0</v>
      </c>
      <c r="G73" s="28">
        <f t="shared" si="8"/>
        <v>0</v>
      </c>
    </row>
    <row r="74" spans="1:7" ht="30.6" x14ac:dyDescent="0.3">
      <c r="A74" s="2" t="s">
        <v>56</v>
      </c>
      <c r="B74" s="25" t="str">
        <f>IF(ISNA(VLOOKUP(A74,[1]Opisy_PL_i_EN!A:B,2,FALSE)), " ", VLOOKUP(A74,[1]Opisy_PL_i_EN!A:B,2,FALSE))</f>
        <v>DEMAND VALVE HOLDER, AUTOMAXX, 5PCS.</v>
      </c>
      <c r="C74" s="5" t="str">
        <f>IF(ISNA(VLOOKUP(A74,[1]Opisy_PL_i_EN!A:C,3,FALSE)), " ", VLOOKUP(A74,[1]Opisy_PL_i_EN!A:C,3,FALSE))</f>
        <v>Uchwyt na automat M1 AS / AutoMaXX AS, Haltefix, 5szt.</v>
      </c>
      <c r="D74" s="33">
        <f>159.97/5</f>
        <v>31.994</v>
      </c>
      <c r="E74" s="27">
        <v>0</v>
      </c>
      <c r="F74" s="28">
        <f t="shared" si="7"/>
        <v>0</v>
      </c>
      <c r="G74" s="28">
        <f t="shared" si="8"/>
        <v>0</v>
      </c>
    </row>
    <row r="75" spans="1:7" ht="15.6" x14ac:dyDescent="0.3">
      <c r="A75" s="2" t="s">
        <v>57</v>
      </c>
      <c r="B75" s="25" t="str">
        <f>IF(ISNA(VLOOKUP(A75,[1]Opisy_PL_i_EN!A:B,2,FALSE)), " ", VLOOKUP(A75,[1]Opisy_PL_i_EN!A:B,2,FALSE))</f>
        <v>CAP (PKG OF 10)</v>
      </c>
      <c r="C75" s="5" t="str">
        <f>IF(ISNA(VLOOKUP(A75,[1]Opisy_PL_i_EN!A:C,3,FALSE)), " ", VLOOKUP(A75,[1]Opisy_PL_i_EN!A:C,3,FALSE))</f>
        <v>Zaślepka przewodu średniego ciśnienia (10 szt.)</v>
      </c>
      <c r="D75" s="33">
        <f>46.07/10</f>
        <v>4.6070000000000002</v>
      </c>
      <c r="E75" s="27">
        <v>0</v>
      </c>
      <c r="F75" s="28">
        <f t="shared" si="7"/>
        <v>0</v>
      </c>
      <c r="G75" s="28">
        <f t="shared" si="8"/>
        <v>0</v>
      </c>
    </row>
    <row r="76" spans="1:7" ht="15.6" x14ac:dyDescent="0.3">
      <c r="A76" s="10" t="s">
        <v>58</v>
      </c>
      <c r="B76" s="11"/>
      <c r="C76" s="11"/>
      <c r="D76" s="11"/>
      <c r="E76" s="11"/>
      <c r="F76" s="11"/>
      <c r="G76" s="11"/>
    </row>
    <row r="77" spans="1:7" ht="15.6" x14ac:dyDescent="0.3">
      <c r="A77" s="2">
        <v>10096051</v>
      </c>
      <c r="B77" s="25" t="str">
        <f>IF(ISNA(VLOOKUP(A77,[1]Opisy_PL_i_EN!A:B,2,FALSE)), " ", VLOOKUP(A77,[1]Opisy_PL_i_EN!A:B,2,FALSE))</f>
        <v>O-RING 8.1X1.6N VMQ70, 10 PACK</v>
      </c>
      <c r="C77" s="5" t="str">
        <f>IF(ISNA(VLOOKUP(A77,[1]Opisy_PL_i_EN!A:C,3,FALSE)), " ", VLOOKUP(A77,[1]Opisy_PL_i_EN!A:C,3,FALSE))</f>
        <v>O-ring 8x1.6 (10 szt.)</v>
      </c>
      <c r="D77" s="33">
        <f>69.11/10</f>
        <v>6.9109999999999996</v>
      </c>
      <c r="E77" s="27">
        <v>0</v>
      </c>
      <c r="F77" s="28">
        <f t="shared" ref="F77:F86" si="9">(ROUND(D77*E77,2))</f>
        <v>0</v>
      </c>
      <c r="G77" s="28">
        <f>(ROUND(F77*1.23,2))</f>
        <v>0</v>
      </c>
    </row>
    <row r="78" spans="1:7" ht="15.6" x14ac:dyDescent="0.3">
      <c r="A78" s="2">
        <v>10096326</v>
      </c>
      <c r="B78" s="25" t="str">
        <f>IF(ISNA(VLOOKUP(A78,[1]Opisy_PL_i_EN!A:B,2,FALSE)), " ", VLOOKUP(A78,[1]Opisy_PL_i_EN!A:B,2,FALSE))</f>
        <v>LA 96 AE, AS + LA 88  SWITCH BUTTON (5X)</v>
      </c>
      <c r="C78" s="5" t="str">
        <f>IF(ISNA(VLOOKUP(A78,[1]Opisy_PL_i_EN!A:C,3,FALSE)), " ", VLOOKUP(A78,[1]Opisy_PL_i_EN!A:C,3,FALSE))</f>
        <v>Przycisk czerwony LA 96 + LA 88 (5x)</v>
      </c>
      <c r="D78" s="33">
        <f>54.74/5</f>
        <v>10.948</v>
      </c>
      <c r="E78" s="27">
        <v>0</v>
      </c>
      <c r="F78" s="28">
        <f t="shared" si="9"/>
        <v>0</v>
      </c>
      <c r="G78" s="28">
        <f t="shared" ref="G78:G86" si="10">(ROUND(F78*1.23,2))</f>
        <v>0</v>
      </c>
    </row>
    <row r="79" spans="1:7" ht="15.6" x14ac:dyDescent="0.3">
      <c r="A79" s="2">
        <v>10096440</v>
      </c>
      <c r="B79" s="25" t="str">
        <f>IF(ISNA(VLOOKUP(A79,[1]Opisy_PL_i_EN!A:B,2,FALSE)), " ", VLOOKUP(A79,[1]Opisy_PL_i_EN!A:B,2,FALSE))</f>
        <v>LA 96 + LA 88  CAP (10X)</v>
      </c>
      <c r="C79" s="5" t="str">
        <f>IF(ISNA(VLOOKUP(A79,[1]Opisy_PL_i_EN!A:C,3,FALSE)), " ", VLOOKUP(A79,[1]Opisy_PL_i_EN!A:C,3,FALSE))</f>
        <v>LA 96 + LA 88  CAP (10X)</v>
      </c>
      <c r="D79" s="33">
        <f>290.36/10</f>
        <v>29.036000000000001</v>
      </c>
      <c r="E79" s="27">
        <v>0</v>
      </c>
      <c r="F79" s="28">
        <f t="shared" si="9"/>
        <v>0</v>
      </c>
      <c r="G79" s="28">
        <f t="shared" si="10"/>
        <v>0</v>
      </c>
    </row>
    <row r="80" spans="1:7" ht="15.6" x14ac:dyDescent="0.3">
      <c r="A80" s="3" t="s">
        <v>59</v>
      </c>
      <c r="B80" s="29" t="str">
        <f>IF(ISNA(VLOOKUP(A80,[1]Opisy_PL_i_EN!A:B,2,FALSE)), " ", VLOOKUP(A80,[1]Opisy_PL_i_EN!A:B,2,FALSE))</f>
        <v>LA 96, LA 88  BASE, SEL. BUTTON, SPARE</v>
      </c>
      <c r="C80" s="6" t="str">
        <f>IF(ISNA(VLOOKUP(A80,[1]Opisy_PL_i_EN!A:C,3,FALSE)), " ", VLOOKUP(A80,[1]Opisy_PL_i_EN!A:C,3,FALSE))</f>
        <v>NOŚNIK SPRĘŻYN</v>
      </c>
      <c r="D80" s="28">
        <v>72.59</v>
      </c>
      <c r="E80" s="27">
        <v>0</v>
      </c>
      <c r="F80" s="28">
        <f t="shared" si="9"/>
        <v>0</v>
      </c>
      <c r="G80" s="28">
        <f t="shared" si="10"/>
        <v>0</v>
      </c>
    </row>
    <row r="81" spans="1:7" ht="15.6" x14ac:dyDescent="0.3">
      <c r="A81" s="2" t="s">
        <v>60</v>
      </c>
      <c r="B81" s="25" t="str">
        <f>IF(ISNA(VLOOKUP(A81,[1]Opisy_PL_i_EN!A:B,2,FALSE)), " ", VLOOKUP(A81,[1]Opisy_PL_i_EN!A:B,2,FALSE))</f>
        <v>LA88AE/AS;96AE/AS;78-ADIAPHRAGM,PKG.OF10</v>
      </c>
      <c r="C81" s="5" t="str">
        <f>IF(ISNA(VLOOKUP(A81,[1]Opisy_PL_i_EN!A:C,3,FALSE)), " ", VLOOKUP(A81,[1]Opisy_PL_i_EN!A:C,3,FALSE))</f>
        <v>MEMBRANA LA88/96 AS/AE (10 SZT.)</v>
      </c>
      <c r="D81" s="33">
        <f>362.27/10</f>
        <v>36.226999999999997</v>
      </c>
      <c r="E81" s="27">
        <v>0</v>
      </c>
      <c r="F81" s="28">
        <f t="shared" si="9"/>
        <v>0</v>
      </c>
      <c r="G81" s="28">
        <f t="shared" si="10"/>
        <v>0</v>
      </c>
    </row>
    <row r="82" spans="1:7" ht="15.6" x14ac:dyDescent="0.3">
      <c r="A82" s="3" t="s">
        <v>61</v>
      </c>
      <c r="B82" s="29" t="str">
        <f>IF(ISNA(VLOOKUP(A82,[1]Opisy_PL_i_EN!A:B,2,FALSE)), " ", VLOOKUP(A82,[1]Opisy_PL_i_EN!A:B,2,FALSE))</f>
        <v>LA 96AE/AS;LA 88AE/AS  RELEASE SPRING</v>
      </c>
      <c r="C82" s="6" t="str">
        <f>IF(ISNA(VLOOKUP(A82,[1]Opisy_PL_i_EN!A:C,3,FALSE)), " ", VLOOKUP(A82,[1]Opisy_PL_i_EN!A:C,3,FALSE))</f>
        <v>SPRĘŻYNA ZAPADKOWA</v>
      </c>
      <c r="D82" s="28">
        <v>52.62</v>
      </c>
      <c r="E82" s="27">
        <v>0</v>
      </c>
      <c r="F82" s="28">
        <f t="shared" si="9"/>
        <v>0</v>
      </c>
      <c r="G82" s="28">
        <f t="shared" si="10"/>
        <v>0</v>
      </c>
    </row>
    <row r="83" spans="1:7" ht="15.6" x14ac:dyDescent="0.3">
      <c r="A83" s="3" t="s">
        <v>62</v>
      </c>
      <c r="B83" s="29" t="str">
        <f>IF(ISNA(VLOOKUP(A83,[1]Opisy_PL_i_EN!A:B,2,FALSE)), " ", VLOOKUP(A83,[1]Opisy_PL_i_EN!A:B,2,FALSE))</f>
        <v>LA 96AE/AS,LA 88AE/AS  INDICATOR SPRING</v>
      </c>
      <c r="C83" s="6" t="str">
        <f>IF(ISNA(VLOOKUP(A83,[1]Opisy_PL_i_EN!A:C,3,FALSE)), " ", VLOOKUP(A83,[1]Opisy_PL_i_EN!A:C,3,FALSE))</f>
        <v>SPRĘŻYNA WSKAŹNIKOWA</v>
      </c>
      <c r="D83" s="28">
        <v>50.92</v>
      </c>
      <c r="E83" s="27">
        <v>0</v>
      </c>
      <c r="F83" s="28">
        <f t="shared" si="9"/>
        <v>0</v>
      </c>
      <c r="G83" s="28">
        <f t="shared" si="10"/>
        <v>0</v>
      </c>
    </row>
    <row r="84" spans="1:7" ht="15.6" x14ac:dyDescent="0.3">
      <c r="A84" s="3" t="s">
        <v>63</v>
      </c>
      <c r="B84" s="29" t="str">
        <f>IF(ISNA(VLOOKUP(A84,[1]Opisy_PL_i_EN!A:B,2,FALSE)), " ", VLOOKUP(A84,[1]Opisy_PL_i_EN!A:B,2,FALSE))</f>
        <v>LA 96AE/AS;88AE/AS,78-A SPRING,+PRESSURE</v>
      </c>
      <c r="C84" s="6" t="str">
        <f>IF(ISNA(VLOOKUP(A84,[1]Opisy_PL_i_EN!A:C,3,FALSE)), " ", VLOOKUP(A84,[1]Opisy_PL_i_EN!A:C,3,FALSE))</f>
        <v>SPRĘŻYNA NADCIŚNIENIOWA</v>
      </c>
      <c r="D84" s="28">
        <v>61.63</v>
      </c>
      <c r="E84" s="27">
        <v>0</v>
      </c>
      <c r="F84" s="28">
        <f t="shared" si="9"/>
        <v>0</v>
      </c>
      <c r="G84" s="28">
        <f t="shared" si="10"/>
        <v>0</v>
      </c>
    </row>
    <row r="85" spans="1:7" ht="15.6" x14ac:dyDescent="0.3">
      <c r="A85" s="3" t="s">
        <v>64</v>
      </c>
      <c r="B85" s="29" t="str">
        <f>IF(ISNA(VLOOKUP(A85,[1]Opisy_PL_i_EN!A:B,2,FALSE)), " ", VLOOKUP(A85,[1]Opisy_PL_i_EN!A:B,2,FALSE))</f>
        <v>LA 96-N/AE/AS  MED. P. LINE, SPARE</v>
      </c>
      <c r="C85" s="6" t="str">
        <f>IF(ISNA(VLOOKUP(A85,[1]Opisy_PL_i_EN!A:C,3,FALSE)), " ", VLOOKUP(A85,[1]Opisy_PL_i_EN!A:C,3,FALSE))</f>
        <v>PRZEWÓD ŚREDNIEGO CIŚNIENIA</v>
      </c>
      <c r="D85" s="28">
        <v>434.35</v>
      </c>
      <c r="E85" s="27">
        <v>0</v>
      </c>
      <c r="F85" s="28">
        <f t="shared" si="9"/>
        <v>0</v>
      </c>
      <c r="G85" s="28">
        <f t="shared" si="10"/>
        <v>0</v>
      </c>
    </row>
    <row r="86" spans="1:7" ht="15.6" x14ac:dyDescent="0.3">
      <c r="A86" s="2" t="s">
        <v>57</v>
      </c>
      <c r="B86" s="25" t="str">
        <f>IF(ISNA(VLOOKUP(A86,[1]Opisy_PL_i_EN!A:B,2,FALSE)), " ", VLOOKUP(A86,[1]Opisy_PL_i_EN!A:B,2,FALSE))</f>
        <v>CAP (PKG OF 10)</v>
      </c>
      <c r="C86" s="5" t="str">
        <f>IF(ISNA(VLOOKUP(A86,[1]Opisy_PL_i_EN!A:C,3,FALSE)), " ", VLOOKUP(A86,[1]Opisy_PL_i_EN!A:C,3,FALSE))</f>
        <v>Zaślepka przewodu średniego ciśnienia (10 szt.)</v>
      </c>
      <c r="D86" s="33">
        <f>46.07/10</f>
        <v>4.6070000000000002</v>
      </c>
      <c r="E86" s="27">
        <v>0</v>
      </c>
      <c r="F86" s="28">
        <f t="shared" si="9"/>
        <v>0</v>
      </c>
      <c r="G86" s="28">
        <f t="shared" si="10"/>
        <v>0</v>
      </c>
    </row>
    <row r="87" spans="1:7" ht="15.6" x14ac:dyDescent="0.3">
      <c r="A87" s="10" t="s">
        <v>65</v>
      </c>
      <c r="B87" s="11"/>
      <c r="C87" s="11"/>
      <c r="D87" s="11"/>
      <c r="E87" s="11"/>
      <c r="F87" s="11"/>
      <c r="G87" s="11"/>
    </row>
    <row r="88" spans="1:7" ht="15.6" x14ac:dyDescent="0.3">
      <c r="A88" s="3">
        <v>10032072</v>
      </c>
      <c r="B88" s="29" t="str">
        <f>IF(ISNA(VLOOKUP(A88,[1]Opisy_PL_i_EN!A:B,2,FALSE)), " ", VLOOKUP(A88,[1]Opisy_PL_i_EN!A:B,2,FALSE))</f>
        <v>AUTOMAXX-AS ADAPTER, 3S, (SPARE)</v>
      </c>
      <c r="C88" s="6" t="str">
        <f>IF(ISNA(VLOOKUP(A88,[1]Opisy_PL_i_EN!A:C,3,FALSE)), " ", VLOOKUP(A88,[1]Opisy_PL_i_EN!A:C,3,FALSE))</f>
        <v>ADAPTER AUTOMAXX-AS DLA MASEK 3S</v>
      </c>
      <c r="D88" s="28">
        <v>95.46</v>
      </c>
      <c r="E88" s="27">
        <v>0</v>
      </c>
      <c r="F88" s="28">
        <f t="shared" ref="F88:F98" si="11">(ROUND(D88*E88,2))</f>
        <v>0</v>
      </c>
      <c r="G88" s="28">
        <f>(ROUND(F88*1.23,2))</f>
        <v>0</v>
      </c>
    </row>
    <row r="89" spans="1:7" ht="15.6" x14ac:dyDescent="0.3">
      <c r="A89" s="2">
        <v>10032073</v>
      </c>
      <c r="B89" s="25" t="str">
        <f>IF(ISNA(VLOOKUP(A89,[1]Opisy_PL_i_EN!A:B,2,FALSE)), " ", VLOOKUP(A89,[1]Opisy_PL_i_EN!A:B,2,FALSE))</f>
        <v>AUTOMAXX  SEALRING, 5 EA, SPARE</v>
      </c>
      <c r="C89" s="5" t="str">
        <f>IF(ISNA(VLOOKUP(A89,[1]Opisy_PL_i_EN!A:C,3,FALSE)), " ", VLOOKUP(A89,[1]Opisy_PL_i_EN!A:C,3,FALSE))</f>
        <v>AUTOMAXX PIERŚCIEŃ USZCZELNIAJ., 5 SZT.</v>
      </c>
      <c r="D89" s="33">
        <f>30.09/5</f>
        <v>6.0179999999999998</v>
      </c>
      <c r="E89" s="27">
        <v>0</v>
      </c>
      <c r="F89" s="28">
        <f t="shared" si="11"/>
        <v>0</v>
      </c>
      <c r="G89" s="28">
        <f t="shared" ref="G89:G98" si="12">(ROUND(F89*1.23,2))</f>
        <v>0</v>
      </c>
    </row>
    <row r="90" spans="1:7" ht="15.6" x14ac:dyDescent="0.3">
      <c r="A90" s="3">
        <v>10032085</v>
      </c>
      <c r="B90" s="29" t="str">
        <f>IF(ISNA(VLOOKUP(A90,[1]Opisy_PL_i_EN!A:B,2,FALSE)), " ", VLOOKUP(A90,[1]Opisy_PL_i_EN!A:B,2,FALSE))</f>
        <v>COVER ASSY,AE/AS, SPARE, AUTOMAXX</v>
      </c>
      <c r="C90" s="6" t="str">
        <f>IF(ISNA(VLOOKUP(A90,[1]Opisy_PL_i_EN!A:C,3,FALSE)), " ", VLOOKUP(A90,[1]Opisy_PL_i_EN!A:C,3,FALSE))</f>
        <v>Osłona ochronna AutoMaXX AE/AS/AS-C</v>
      </c>
      <c r="D90" s="28">
        <v>82.71</v>
      </c>
      <c r="E90" s="27">
        <v>0</v>
      </c>
      <c r="F90" s="28">
        <f t="shared" si="11"/>
        <v>0</v>
      </c>
      <c r="G90" s="28">
        <f t="shared" si="12"/>
        <v>0</v>
      </c>
    </row>
    <row r="91" spans="1:7" ht="15.6" x14ac:dyDescent="0.3">
      <c r="A91" s="2">
        <v>10032083</v>
      </c>
      <c r="B91" s="25" t="str">
        <f>IF(ISNA(VLOOKUP(A91,[1]Opisy_PL_i_EN!A:B,2,FALSE)), " ", VLOOKUP(A91,[1]Opisy_PL_i_EN!A:B,2,FALSE))</f>
        <v>DIAPHRAGM, 5 EA, SPARE, AUTOMAXX</v>
      </c>
      <c r="C91" s="5" t="str">
        <f>IF(ISNA(VLOOKUP(A91,[1]Opisy_PL_i_EN!A:C,3,FALSE)), " ", VLOOKUP(A91,[1]Opisy_PL_i_EN!A:C,3,FALSE))</f>
        <v>Membrana AutoMaXX (5 szt.)</v>
      </c>
      <c r="D91" s="33">
        <f>270.13/5</f>
        <v>54.025999999999996</v>
      </c>
      <c r="E91" s="27">
        <v>0</v>
      </c>
      <c r="F91" s="28">
        <f t="shared" si="11"/>
        <v>0</v>
      </c>
      <c r="G91" s="28">
        <f t="shared" si="12"/>
        <v>0</v>
      </c>
    </row>
    <row r="92" spans="1:7" ht="15.6" x14ac:dyDescent="0.3">
      <c r="A92" s="3">
        <v>10032085</v>
      </c>
      <c r="B92" s="29" t="str">
        <f>IF(ISNA(VLOOKUP(A92,[1]Opisy_PL_i_EN!A:B,2,FALSE)), " ", VLOOKUP(A92,[1]Opisy_PL_i_EN!A:B,2,FALSE))</f>
        <v>COVER ASSY,AE/AS, SPARE, AUTOMAXX</v>
      </c>
      <c r="C92" s="6" t="str">
        <f>IF(ISNA(VLOOKUP(A92,[1]Opisy_PL_i_EN!A:C,3,FALSE)), " ", VLOOKUP(A92,[1]Opisy_PL_i_EN!A:C,3,FALSE))</f>
        <v>Osłona ochronna AutoMaXX AE/AS/AS-C</v>
      </c>
      <c r="D92" s="28">
        <v>82.71</v>
      </c>
      <c r="E92" s="27">
        <v>0</v>
      </c>
      <c r="F92" s="28">
        <f t="shared" si="11"/>
        <v>0</v>
      </c>
      <c r="G92" s="28">
        <f t="shared" si="12"/>
        <v>0</v>
      </c>
    </row>
    <row r="93" spans="1:7" ht="15.6" x14ac:dyDescent="0.3">
      <c r="A93" s="3">
        <v>10032087</v>
      </c>
      <c r="B93" s="29" t="str">
        <f>IF(ISNA(VLOOKUP(A93,[1]Opisy_PL_i_EN!A:B,2,FALSE)), " ", VLOOKUP(A93,[1]Opisy_PL_i_EN!A:B,2,FALSE))</f>
        <v>AUTOMAXX AE/AS  SPRING,  EU , SPARE</v>
      </c>
      <c r="C93" s="6" t="str">
        <f>IF(ISNA(VLOOKUP(A93,[1]Opisy_PL_i_EN!A:C,3,FALSE)), " ", VLOOKUP(A93,[1]Opisy_PL_i_EN!A:C,3,FALSE))</f>
        <v>Spręż docisk przycisku AutoMaXAE/AS/AS-C</v>
      </c>
      <c r="D93" s="28">
        <v>50.07</v>
      </c>
      <c r="E93" s="27">
        <v>0</v>
      </c>
      <c r="F93" s="28">
        <f t="shared" si="11"/>
        <v>0</v>
      </c>
      <c r="G93" s="28">
        <f t="shared" si="12"/>
        <v>0</v>
      </c>
    </row>
    <row r="94" spans="1:7" ht="15.6" x14ac:dyDescent="0.3">
      <c r="A94" s="2">
        <v>10035606</v>
      </c>
      <c r="B94" s="25" t="str">
        <f>IF(ISNA(VLOOKUP(A94,[1]Opisy_PL_i_EN!A:B,2,FALSE)), " ", VLOOKUP(A94,[1]Opisy_PL_i_EN!A:B,2,FALSE))</f>
        <v>AUTOMAXX  O-RING 10,82X 1,78 , 5EA,SPARE</v>
      </c>
      <c r="C94" s="5" t="str">
        <f>IF(ISNA(VLOOKUP(A94,[1]Opisy_PL_i_EN!A:C,3,FALSE)), " ", VLOOKUP(A94,[1]Opisy_PL_i_EN!A:C,3,FALSE))</f>
        <v>O-ring 10,82x1,78 (5 szt.)</v>
      </c>
      <c r="D94" s="33">
        <f>36.72/5</f>
        <v>7.3439999999999994</v>
      </c>
      <c r="E94" s="27">
        <v>0</v>
      </c>
      <c r="F94" s="28">
        <f t="shared" si="11"/>
        <v>0</v>
      </c>
      <c r="G94" s="28">
        <f t="shared" si="12"/>
        <v>0</v>
      </c>
    </row>
    <row r="95" spans="1:7" ht="15.6" x14ac:dyDescent="0.3">
      <c r="A95" s="3">
        <v>10035607</v>
      </c>
      <c r="B95" s="29" t="str">
        <f>IF(ISNA(VLOOKUP(A95,[1]Opisy_PL_i_EN!A:B,2,FALSE)), " ", VLOOKUP(A95,[1]Opisy_PL_i_EN!A:B,2,FALSE))</f>
        <v>AUTOMAXX  HOLD RING 3X1,5 , 10EA, SPARE</v>
      </c>
      <c r="C95" s="6" t="str">
        <f>IF(ISNA(VLOOKUP(A95,[1]Opisy_PL_i_EN!A:C,3,FALSE)), " ", VLOOKUP(A95,[1]Opisy_PL_i_EN!A:C,3,FALSE))</f>
        <v>Pierścień przytrzym przycisk AutoMaXX</v>
      </c>
      <c r="D95" s="28">
        <v>51.85</v>
      </c>
      <c r="E95" s="27">
        <v>0</v>
      </c>
      <c r="F95" s="28">
        <f t="shared" si="11"/>
        <v>0</v>
      </c>
      <c r="G95" s="28">
        <f t="shared" si="12"/>
        <v>0</v>
      </c>
    </row>
    <row r="96" spans="1:7" ht="15.6" x14ac:dyDescent="0.3">
      <c r="A96" s="3" t="s">
        <v>66</v>
      </c>
      <c r="B96" s="29" t="str">
        <f>IF(ISNA(VLOOKUP(A96,[1]Opisy_PL_i_EN!A:B,2,FALSE)), " ", VLOOKUP(A96,[1]Opisy_PL_i_EN!A:B,2,FALSE))</f>
        <v>AUTOMAXX  HOSE, ASSY, EU, SPARE</v>
      </c>
      <c r="C96" s="6" t="str">
        <f>IF(ISNA(VLOOKUP(A96,[1]Opisy_PL_i_EN!A:C,3,FALSE)), " ", VLOOKUP(A96,[1]Opisy_PL_i_EN!A:C,3,FALSE))</f>
        <v>Przewód średniego ciśnienia, AutoMaXX</v>
      </c>
      <c r="D96" s="28">
        <v>338.3</v>
      </c>
      <c r="E96" s="27">
        <v>0</v>
      </c>
      <c r="F96" s="28">
        <f t="shared" si="11"/>
        <v>0</v>
      </c>
      <c r="G96" s="28">
        <f t="shared" si="12"/>
        <v>0</v>
      </c>
    </row>
    <row r="97" spans="1:7" ht="15.6" x14ac:dyDescent="0.3">
      <c r="A97" s="2" t="s">
        <v>57</v>
      </c>
      <c r="B97" s="25" t="str">
        <f>IF(ISNA(VLOOKUP(A97,[1]Opisy_PL_i_EN!A:B,2,FALSE)), " ", VLOOKUP(A97,[1]Opisy_PL_i_EN!A:B,2,FALSE))</f>
        <v>CAP (PKG OF 10)</v>
      </c>
      <c r="C97" s="5" t="str">
        <f>IF(ISNA(VLOOKUP(A97,[1]Opisy_PL_i_EN!A:C,3,FALSE)), " ", VLOOKUP(A97,[1]Opisy_PL_i_EN!A:C,3,FALSE))</f>
        <v>Zaślepka przewodu średniego ciśnienia (10 szt.)</v>
      </c>
      <c r="D97" s="33">
        <f>46.07/10</f>
        <v>4.6070000000000002</v>
      </c>
      <c r="E97" s="27">
        <v>0</v>
      </c>
      <c r="F97" s="28">
        <f t="shared" si="11"/>
        <v>0</v>
      </c>
      <c r="G97" s="28">
        <f t="shared" si="12"/>
        <v>0</v>
      </c>
    </row>
    <row r="98" spans="1:7" ht="30.6" x14ac:dyDescent="0.3">
      <c r="A98" s="2" t="s">
        <v>56</v>
      </c>
      <c r="B98" s="25" t="str">
        <f>IF(ISNA(VLOOKUP(A98,[1]Opisy_PL_i_EN!A:B,2,FALSE)), " ", VLOOKUP(A98,[1]Opisy_PL_i_EN!A:B,2,FALSE))</f>
        <v>DEMAND VALVE HOLDER, AUTOMAXX, 5PCS.</v>
      </c>
      <c r="C98" s="5" t="str">
        <f>IF(ISNA(VLOOKUP(A98,[1]Opisy_PL_i_EN!A:C,3,FALSE)), " ", VLOOKUP(A98,[1]Opisy_PL_i_EN!A:C,3,FALSE))</f>
        <v>Uchwyt na automat M1 AS / AutoMaXX AS, Haltefix, 5szt.</v>
      </c>
      <c r="D98" s="33">
        <f>159.97/5</f>
        <v>31.994</v>
      </c>
      <c r="E98" s="27">
        <v>0</v>
      </c>
      <c r="F98" s="28">
        <f t="shared" si="11"/>
        <v>0</v>
      </c>
      <c r="G98" s="28">
        <f t="shared" si="12"/>
        <v>0</v>
      </c>
    </row>
    <row r="99" spans="1:7" ht="15.6" x14ac:dyDescent="0.3">
      <c r="A99" s="12" t="s">
        <v>67</v>
      </c>
      <c r="B99" s="13"/>
      <c r="C99" s="13"/>
      <c r="D99" s="13"/>
      <c r="E99" s="13"/>
      <c r="F99" s="13"/>
      <c r="G99" s="13"/>
    </row>
    <row r="100" spans="1:7" ht="15.6" x14ac:dyDescent="0.3">
      <c r="A100" s="3">
        <v>10143993</v>
      </c>
      <c r="B100" s="29" t="str">
        <f>IF(ISNA(VLOOKUP(A100,[1]Opisy_PL_i_EN!A:B,2,FALSE)), " ", VLOOKUP(A100,[1]Opisy_PL_i_EN!A:B,2,FALSE))</f>
        <v>SEALING SYSTEM ASSY. CYL. VALVES</v>
      </c>
      <c r="C100" s="17" t="str">
        <f>IF(ISNA(VLOOKUP(A100,[1]Opisy_PL_i_EN!A:C,3,FALSE)), " ", VLOOKUP(A100,[1]Opisy_PL_i_EN!A:C,3,FALSE))</f>
        <v>Zestaw do naprawy zaworu but. M18 x 1,5</v>
      </c>
      <c r="D100" s="28">
        <v>151.63999999999999</v>
      </c>
      <c r="E100" s="27">
        <v>0</v>
      </c>
      <c r="F100" s="28">
        <f t="shared" ref="F100:F107" si="13">(ROUND(D100*E100,2))</f>
        <v>0</v>
      </c>
      <c r="G100" s="28">
        <f>(ROUND(F100*1.23,2))</f>
        <v>0</v>
      </c>
    </row>
    <row r="101" spans="1:7" ht="15.6" x14ac:dyDescent="0.3">
      <c r="A101" s="2">
        <v>10091616</v>
      </c>
      <c r="B101" s="25" t="str">
        <f>IF(ISNA(VLOOKUP(A101,[1]Opisy_PL_i_EN!A:B,2,FALSE)), " ", VLOOKUP(A101,[1]Opisy_PL_i_EN!A:B,2,FALSE))</f>
        <v>O-RING 18 X 2,65 EPDM (PACK OF 10)</v>
      </c>
      <c r="C101" s="18" t="str">
        <f>IF(ISNA(VLOOKUP(A101,[1]Opisy_PL_i_EN!A:C,3,FALSE)), " ", VLOOKUP(A101,[1]Opisy_PL_i_EN!A:C,3,FALSE))</f>
        <v>O-Ring 18 x 2,65 EPDM (10x)</v>
      </c>
      <c r="D101" s="33">
        <f>80.58/10</f>
        <v>8.0579999999999998</v>
      </c>
      <c r="E101" s="27">
        <v>0</v>
      </c>
      <c r="F101" s="28">
        <f t="shared" si="13"/>
        <v>0</v>
      </c>
      <c r="G101" s="28">
        <f t="shared" ref="G101:G107" si="14">(ROUND(F101*1.23,2))</f>
        <v>0</v>
      </c>
    </row>
    <row r="102" spans="1:7" ht="15.6" x14ac:dyDescent="0.3">
      <c r="A102" s="3" t="s">
        <v>68</v>
      </c>
      <c r="B102" s="29" t="str">
        <f>IF(ISNA(VLOOKUP(A102,[1]Opisy_PL_i_EN!A:B,2,FALSE)), " ", VLOOKUP(A102,[1]Opisy_PL_i_EN!A:B,2,FALSE))</f>
        <v>PROTECTIVE CAP</v>
      </c>
      <c r="C102" s="17" t="str">
        <f>IF(ISNA(VLOOKUP(A102,[1]Opisy_PL_i_EN!A:C,3,FALSE)), " ", VLOOKUP(A102,[1]Opisy_PL_i_EN!A:C,3,FALSE))</f>
        <v>POKRĘTŁO GUMOWE ZEWNĘTRZNE</v>
      </c>
      <c r="D102" s="28">
        <v>78.2</v>
      </c>
      <c r="E102" s="27">
        <v>0</v>
      </c>
      <c r="F102" s="28">
        <f t="shared" si="13"/>
        <v>0</v>
      </c>
      <c r="G102" s="28">
        <f t="shared" si="14"/>
        <v>0</v>
      </c>
    </row>
    <row r="103" spans="1:7" ht="15.6" x14ac:dyDescent="0.3">
      <c r="A103" s="3" t="s">
        <v>69</v>
      </c>
      <c r="B103" s="29" t="str">
        <f>IF(ISNA(VLOOKUP(A103,[1]Opisy_PL_i_EN!A:B,2,FALSE)), " ", VLOOKUP(A103,[1]Opisy_PL_i_EN!A:B,2,FALSE))</f>
        <v>VALVE WHEEL, STANDARD (FROM 1996 ON)</v>
      </c>
      <c r="C103" s="17" t="str">
        <f>IF(ISNA(VLOOKUP(A103,[1]Opisy_PL_i_EN!A:C,3,FALSE)), " ", VLOOKUP(A103,[1]Opisy_PL_i_EN!A:C,3,FALSE))</f>
        <v>WKŁAD KÓŁKA RĘCZNEGO</v>
      </c>
      <c r="D103" s="28">
        <v>5.36</v>
      </c>
      <c r="E103" s="27">
        <v>0</v>
      </c>
      <c r="F103" s="28">
        <f t="shared" si="13"/>
        <v>0</v>
      </c>
      <c r="G103" s="28">
        <f t="shared" si="14"/>
        <v>0</v>
      </c>
    </row>
    <row r="104" spans="1:7" ht="15.6" x14ac:dyDescent="0.3">
      <c r="A104" s="3" t="s">
        <v>70</v>
      </c>
      <c r="B104" s="29" t="str">
        <f>IF(ISNA(VLOOKUP(A104,[1]Opisy_PL_i_EN!A:B,2,FALSE)), " ", VLOOKUP(A104,[1]Opisy_PL_i_EN!A:B,2,FALSE))</f>
        <v>DISCHARGE PROTECTION A</v>
      </c>
      <c r="C104" s="17" t="str">
        <f>IF(ISNA(VLOOKUP(A104,[1]Opisy_PL_i_EN!A:C,3,FALSE)), " ", VLOOKUP(A104,[1]Opisy_PL_i_EN!A:C,3,FALSE))</f>
        <v>OGRANICZNIK PRZEPŁYWU DO ZAW. PO 2006 R.</v>
      </c>
      <c r="D104" s="28">
        <v>143.4</v>
      </c>
      <c r="E104" s="27">
        <v>0</v>
      </c>
      <c r="F104" s="28">
        <f t="shared" si="13"/>
        <v>0</v>
      </c>
      <c r="G104" s="28">
        <f t="shared" si="14"/>
        <v>0</v>
      </c>
    </row>
    <row r="105" spans="1:7" ht="15.6" x14ac:dyDescent="0.3">
      <c r="A105" s="3" t="s">
        <v>71</v>
      </c>
      <c r="B105" s="29" t="str">
        <f>IF(ISNA(VLOOKUP(A105,[1]Opisy_PL_i_EN!A:B,2,FALSE)), " ", VLOOKUP(A105,[1]Opisy_PL_i_EN!A:B,2,FALSE))</f>
        <v>DISCHARGE PROTECTION B F. CYL. VALVES</v>
      </c>
      <c r="C105" s="17" t="str">
        <f>IF(ISNA(VLOOKUP(A105,[1]Opisy_PL_i_EN!A:C,3,FALSE)), " ", VLOOKUP(A105,[1]Opisy_PL_i_EN!A:C,3,FALSE))</f>
        <v>OGRANICZNIK PRZEPŁYWU DO ZAW. DO 2006 R.</v>
      </c>
      <c r="D105" s="28">
        <v>143.4</v>
      </c>
      <c r="E105" s="27">
        <v>0</v>
      </c>
      <c r="F105" s="28">
        <f t="shared" si="13"/>
        <v>0</v>
      </c>
      <c r="G105" s="28">
        <f t="shared" si="14"/>
        <v>0</v>
      </c>
    </row>
    <row r="106" spans="1:7" ht="15.6" x14ac:dyDescent="0.3">
      <c r="A106" s="3" t="s">
        <v>72</v>
      </c>
      <c r="B106" s="29" t="str">
        <f>IF(ISNA(VLOOKUP(A106,[1]Opisy_PL_i_EN!A:B,2,FALSE)), " ", VLOOKUP(A106,[1]Opisy_PL_i_EN!A:B,2,FALSE))</f>
        <v>VALVE WHEEL, STANDARD</v>
      </c>
      <c r="C106" s="17" t="str">
        <f>IF(ISNA(VLOOKUP(A106,[1]Opisy_PL_i_EN!A:C,3,FALSE)), " ", VLOOKUP(A106,[1]Opisy_PL_i_EN!A:C,3,FALSE))</f>
        <v>POKRĘTŁO ZAWORU KOMPLETNE</v>
      </c>
      <c r="D106" s="28">
        <v>83.64</v>
      </c>
      <c r="E106" s="27">
        <v>0</v>
      </c>
      <c r="F106" s="28">
        <f t="shared" si="13"/>
        <v>0</v>
      </c>
      <c r="G106" s="28">
        <f t="shared" si="14"/>
        <v>0</v>
      </c>
    </row>
    <row r="107" spans="1:7" ht="15.6" x14ac:dyDescent="0.3">
      <c r="A107" s="3" t="s">
        <v>73</v>
      </c>
      <c r="B107" s="29" t="str">
        <f>IF(ISNA(VLOOKUP(A107,[1]Opisy_PL_i_EN!A:B,2,FALSE)), " ", VLOOKUP(A107,[1]Opisy_PL_i_EN!A:B,2,FALSE))</f>
        <v>Cylinder valve, CZNINBNNNN, spare</v>
      </c>
      <c r="C107" s="17" t="str">
        <f>IF(ISNA(VLOOKUP(A107,[1]Opisy_PL_i_EN!A:C,3,FALSE)), " ", VLOOKUP(A107,[1]Opisy_PL_i_EN!A:C,3,FALSE))</f>
        <v>Zaw. cyl. HBA-10/1 300bar ogr. prz.</v>
      </c>
      <c r="D107" s="34">
        <v>436.9</v>
      </c>
      <c r="E107" s="27">
        <v>0</v>
      </c>
      <c r="F107" s="35">
        <f t="shared" si="13"/>
        <v>0</v>
      </c>
      <c r="G107" s="28">
        <f t="shared" si="14"/>
        <v>0</v>
      </c>
    </row>
    <row r="108" spans="1:7" ht="15.6" x14ac:dyDescent="0.3">
      <c r="A108" s="12" t="s">
        <v>74</v>
      </c>
      <c r="B108" s="13"/>
      <c r="C108" s="13"/>
      <c r="D108" s="13"/>
      <c r="E108" s="13"/>
      <c r="F108" s="13"/>
      <c r="G108" s="13"/>
    </row>
    <row r="109" spans="1:7" ht="15.6" x14ac:dyDescent="0.3">
      <c r="A109" s="7" t="s">
        <v>68</v>
      </c>
      <c r="B109" s="31" t="str">
        <f>IF(ISNA(VLOOKUP(A109,[1]Opisy_PL_i_EN!A:B,2,FALSE)), " ", VLOOKUP(A109,[1]Opisy_PL_i_EN!A:B,2,FALSE))</f>
        <v>PROTECTIVE CAP</v>
      </c>
      <c r="C109" s="19" t="str">
        <f>IF(ISNA(VLOOKUP(A109,[1]Opisy_PL_i_EN!A:C,3,FALSE)), " ", VLOOKUP(A109,[1]Opisy_PL_i_EN!A:C,3,FALSE))</f>
        <v>POKRĘTŁO GUMOWE ZEWNĘTRZNE</v>
      </c>
      <c r="D109" s="28">
        <v>78.2</v>
      </c>
      <c r="E109" s="36">
        <v>0</v>
      </c>
      <c r="F109" s="32">
        <f>(ROUND(D109*E109,2))</f>
        <v>0</v>
      </c>
      <c r="G109" s="32">
        <f>(ROUND(F109*1.23,2))</f>
        <v>0</v>
      </c>
    </row>
    <row r="110" spans="1:7" ht="15.6" x14ac:dyDescent="0.3">
      <c r="A110" s="7" t="s">
        <v>75</v>
      </c>
      <c r="B110" s="31" t="str">
        <f>IF(ISNA(VLOOKUP(A110,[1]Opisy_PL_i_EN!A:B,2,FALSE)), " ", VLOOKUP(A110,[1]Opisy_PL_i_EN!A:B,2,FALSE))</f>
        <v>CONIC CYLINDER VALVE ND 300 AKZHA</v>
      </c>
      <c r="C110" s="19" t="str">
        <f>IF(ISNA(VLOOKUP(A110,[1]Opisy_PL_i_EN!A:C,3,FALSE)), " ", VLOOKUP(A110,[1]Opisy_PL_i_EN!A:C,3,FALSE))</f>
        <v xml:space="preserve"> Zaw. stożk. 300bar AKZHA ogr. przep.+sp.</v>
      </c>
      <c r="D110" s="32">
        <v>369.24</v>
      </c>
      <c r="E110" s="36">
        <v>0</v>
      </c>
      <c r="F110" s="32">
        <f>(ROUND(D110*E110,2))</f>
        <v>0</v>
      </c>
      <c r="G110" s="32">
        <f t="shared" ref="G110:G113" si="15">(ROUND(F110*1.23,2))</f>
        <v>0</v>
      </c>
    </row>
    <row r="111" spans="1:7" ht="15.6" x14ac:dyDescent="0.3">
      <c r="A111" s="7">
        <v>10144377</v>
      </c>
      <c r="B111" s="31" t="str">
        <f>IF(ISNA(VLOOKUP(A111,[1]Opisy_PL_i_EN!A:B,2,FALSE)), " ", VLOOKUP(A111,[1]Opisy_PL_i_EN!A:B,2,FALSE))</f>
        <v>SEALING SYSTEM ASSY. CON.VALVES FROM1992</v>
      </c>
      <c r="C111" s="19" t="str">
        <f>IF(ISNA(VLOOKUP(A111,[1]Opisy_PL_i_EN!A:C,3,FALSE)), " ", VLOOKUP(A111,[1]Opisy_PL_i_EN!A:C,3,FALSE))</f>
        <v>Zestaw do naprawy zaw. but.z gw. stożko.</v>
      </c>
      <c r="D111" s="32">
        <v>151.63999999999999</v>
      </c>
      <c r="E111" s="36">
        <v>0</v>
      </c>
      <c r="F111" s="32">
        <f>(ROUND(D111*E111,2))</f>
        <v>0</v>
      </c>
      <c r="G111" s="32">
        <f t="shared" si="15"/>
        <v>0</v>
      </c>
    </row>
    <row r="112" spans="1:7" ht="15.6" x14ac:dyDescent="0.3">
      <c r="A112" s="7" t="s">
        <v>69</v>
      </c>
      <c r="B112" s="31" t="str">
        <f>IF(ISNA(VLOOKUP(A112,[1]Opisy_PL_i_EN!A:B,2,FALSE)), " ", VLOOKUP(A112,[1]Opisy_PL_i_EN!A:B,2,FALSE))</f>
        <v>VALVE WHEEL, STANDARD (FROM 1996 ON)</v>
      </c>
      <c r="C112" s="19" t="str">
        <f>IF(ISNA(VLOOKUP(A112,[1]Opisy_PL_i_EN!A:C,3,FALSE)), " ", VLOOKUP(A112,[1]Opisy_PL_i_EN!A:C,3,FALSE))</f>
        <v>WKŁAD KÓŁKA RĘCZNEGO</v>
      </c>
      <c r="D112" s="32">
        <v>5.36</v>
      </c>
      <c r="E112" s="36">
        <v>0</v>
      </c>
      <c r="F112" s="32">
        <f>(ROUND(D112*E112,2))</f>
        <v>0</v>
      </c>
      <c r="G112" s="32">
        <f t="shared" si="15"/>
        <v>0</v>
      </c>
    </row>
    <row r="113" spans="1:7" ht="15.6" x14ac:dyDescent="0.3">
      <c r="A113" s="9" t="s">
        <v>70</v>
      </c>
      <c r="B113" s="31" t="str">
        <f>IF(ISNA(VLOOKUP(A113,[1]Opisy_PL_i_EN!A:B,2,FALSE)), " ", VLOOKUP(A113,[1]Opisy_PL_i_EN!A:B,2,FALSE))</f>
        <v>DISCHARGE PROTECTION A</v>
      </c>
      <c r="C113" s="19" t="str">
        <f>IF(ISNA(VLOOKUP(A113,[1]Opisy_PL_i_EN!A:C,3,FALSE)), " ", VLOOKUP(A113,[1]Opisy_PL_i_EN!A:C,3,FALSE))</f>
        <v>OGRANICZNIK PRZEPŁYWU DO ZAW. PO 2006 R.</v>
      </c>
      <c r="D113" s="28">
        <v>143.4</v>
      </c>
      <c r="E113" s="36">
        <v>0</v>
      </c>
      <c r="F113" s="32">
        <f>(ROUND(D113*E113,2))</f>
        <v>0</v>
      </c>
      <c r="G113" s="32">
        <f t="shared" si="15"/>
        <v>0</v>
      </c>
    </row>
    <row r="114" spans="1:7" ht="15.6" x14ac:dyDescent="0.3">
      <c r="A114" s="10" t="s">
        <v>76</v>
      </c>
      <c r="B114" s="11"/>
      <c r="C114" s="11"/>
      <c r="D114" s="11"/>
      <c r="E114" s="11"/>
      <c r="F114" s="11"/>
      <c r="G114" s="11"/>
    </row>
    <row r="115" spans="1:7" ht="15.6" x14ac:dyDescent="0.3">
      <c r="A115" s="2" t="s">
        <v>77</v>
      </c>
      <c r="B115" s="37" t="str">
        <f>IF(ISNA(VLOOKUP(A115,[1]Opisy_PL_i_EN!A:B,2,FALSE)), " ", VLOOKUP(A115,[1]Opisy_PL_i_EN!A:B,2,FALSE))</f>
        <v>O-RING 11X2.5, 10/PACK.</v>
      </c>
      <c r="C115" s="20" t="str">
        <f>IF(ISNA(VLOOKUP(A115,[1]Opisy_PL_i_EN!A:C,3,FALSE)), " ", VLOOKUP(A115,[1]Opisy_PL_i_EN!A:C,3,FALSE))</f>
        <v>O-RING 11X2,5 (10 SZT.)</v>
      </c>
      <c r="D115" s="38">
        <f>60.61/10</f>
        <v>6.0609999999999999</v>
      </c>
      <c r="E115" s="27">
        <v>0</v>
      </c>
      <c r="F115" s="32">
        <f t="shared" ref="F115:F146" si="16">(ROUND(D115*E115,2))</f>
        <v>0</v>
      </c>
      <c r="G115" s="32">
        <f>(ROUND(F115*1.23,2))</f>
        <v>0</v>
      </c>
    </row>
    <row r="116" spans="1:7" ht="15.6" x14ac:dyDescent="0.3">
      <c r="A116" s="3">
        <v>10040385</v>
      </c>
      <c r="B116" s="31" t="str">
        <f>IF(ISNA(VLOOKUP(A116,[1]Opisy_PL_i_EN!A:B,2,FALSE)), " ", VLOOKUP(A116,[1]Opisy_PL_i_EN!A:B,2,FALSE))</f>
        <v>CYLINDER BUCKLE,  EXXTREME, ST, SPARE</v>
      </c>
      <c r="C116" s="16" t="str">
        <f>IF(ISNA(VLOOKUP(A116,[1]Opisy_PL_i_EN!A:C,3,FALSE)), " ", VLOOKUP(A116,[1]Opisy_PL_i_EN!A:C,3,FALSE))</f>
        <v>Klamra obejmy butli, AirMaXX eXXtreme</v>
      </c>
      <c r="D116" s="32">
        <v>110.59</v>
      </c>
      <c r="E116" s="27">
        <v>0</v>
      </c>
      <c r="F116" s="32">
        <f t="shared" si="16"/>
        <v>0</v>
      </c>
      <c r="G116" s="32">
        <f t="shared" ref="G116:G146" si="17">(ROUND(F116*1.23,2))</f>
        <v>0</v>
      </c>
    </row>
    <row r="117" spans="1:7" ht="15.6" x14ac:dyDescent="0.3">
      <c r="A117" s="3">
        <v>10041010</v>
      </c>
      <c r="B117" s="31" t="str">
        <f>IF(ISNA(VLOOKUP(A117,[1]Opisy_PL_i_EN!A:B,2,FALSE)), " ", VLOOKUP(A117,[1]Opisy_PL_i_EN!A:B,2,FALSE))</f>
        <v>BUCKLE SLIDER, AIRMAXX EXXTREME,ST,SPARE</v>
      </c>
      <c r="C117" s="16" t="str">
        <f>IF(ISNA(VLOOKUP(A117,[1]Opisy_PL_i_EN!A:C,3,FALSE)), " ", VLOOKUP(A117,[1]Opisy_PL_i_EN!A:C,3,FALSE))</f>
        <v>Suwak klamry, AirMaXX eXXtreme</v>
      </c>
      <c r="D117" s="32">
        <v>69.62</v>
      </c>
      <c r="E117" s="27">
        <v>0</v>
      </c>
      <c r="F117" s="32">
        <f t="shared" si="16"/>
        <v>0</v>
      </c>
      <c r="G117" s="32">
        <f t="shared" si="17"/>
        <v>0</v>
      </c>
    </row>
    <row r="118" spans="1:7" ht="15.6" x14ac:dyDescent="0.3">
      <c r="A118" s="3">
        <v>10068850</v>
      </c>
      <c r="B118" s="31" t="str">
        <f>IF(ISNA(VLOOKUP(A118,[1]Opisy_PL_i_EN!A:B,2,FALSE)), " ", VLOOKUP(A118,[1]Opisy_PL_i_EN!A:B,2,FALSE))</f>
        <v>WARNING DEVICE, SHORT, 55 BAR, SPARE</v>
      </c>
      <c r="C118" s="16" t="str">
        <f>IF(ISNA(VLOOKUP(A118,[1]Opisy_PL_i_EN!A:C,3,FALSE)), " ", VLOOKUP(A118,[1]Opisy_PL_i_EN!A:C,3,FALSE))</f>
        <v>Urządzenie ostrzegawcze, 55 bar, krótki</v>
      </c>
      <c r="D118" s="32">
        <v>464.1</v>
      </c>
      <c r="E118" s="27">
        <v>0</v>
      </c>
      <c r="F118" s="32">
        <f t="shared" si="16"/>
        <v>0</v>
      </c>
      <c r="G118" s="32">
        <f t="shared" si="17"/>
        <v>0</v>
      </c>
    </row>
    <row r="119" spans="1:7" ht="15.6" x14ac:dyDescent="0.3">
      <c r="A119" s="3">
        <v>10068853</v>
      </c>
      <c r="B119" s="31" t="str">
        <f>IF(ISNA(VLOOKUP(A119,[1]Opisy_PL_i_EN!A:B,2,FALSE)), " ", VLOOKUP(A119,[1]Opisy_PL_i_EN!A:B,2,FALSE))</f>
        <v>WARNING DEVICE, SHORT, 55 BAR, SL, SPARE</v>
      </c>
      <c r="C119" s="16" t="str">
        <f>IF(ISNA(VLOOKUP(A119,[1]Opisy_PL_i_EN!A:C,3,FALSE)), " ", VLOOKUP(A119,[1]Opisy_PL_i_EN!A:C,3,FALSE))</f>
        <v>Urządzenie ostrzegawcze krótki 55 bar SL</v>
      </c>
      <c r="D119" s="32">
        <v>472.86</v>
      </c>
      <c r="E119" s="27">
        <v>0</v>
      </c>
      <c r="F119" s="32">
        <f t="shared" si="16"/>
        <v>0</v>
      </c>
      <c r="G119" s="32">
        <f t="shared" si="17"/>
        <v>0</v>
      </c>
    </row>
    <row r="120" spans="1:7" ht="15.6" x14ac:dyDescent="0.3">
      <c r="A120" s="2">
        <v>10069372</v>
      </c>
      <c r="B120" s="37" t="str">
        <f>IF(ISNA(VLOOKUP(A120,[1]Opisy_PL_i_EN!A:B,2,FALSE)), " ", VLOOKUP(A120,[1]Opisy_PL_i_EN!A:B,2,FALSE))</f>
        <v>O-RING/BACKRING (HP)F. LINESDM04 /PER10</v>
      </c>
      <c r="C120" s="20" t="str">
        <f>IF(ISNA(VLOOKUP(A120,[1]Opisy_PL_i_EN!A:C,3,FALSE)), " ", VLOOKUP(A120,[1]Opisy_PL_i_EN!A:C,3,FALSE))</f>
        <v>KOMPLET O-RING, PODKŁADKA(HP) DM04 (10X)</v>
      </c>
      <c r="D120" s="38">
        <f>199.92/10</f>
        <v>19.991999999999997</v>
      </c>
      <c r="E120" s="27">
        <v>0</v>
      </c>
      <c r="F120" s="32">
        <f t="shared" si="16"/>
        <v>0</v>
      </c>
      <c r="G120" s="32">
        <f t="shared" si="17"/>
        <v>0</v>
      </c>
    </row>
    <row r="121" spans="1:7" ht="15.6" x14ac:dyDescent="0.3">
      <c r="A121" s="3">
        <v>10069376</v>
      </c>
      <c r="B121" s="31" t="str">
        <f>IF(ISNA(VLOOKUP(A121,[1]Opisy_PL_i_EN!A:B,2,FALSE)), " ", VLOOKUP(A121,[1]Opisy_PL_i_EN!A:B,2,FALSE))</f>
        <v>GAUGE KM, SPARE FOR COMBINATION GAUGE</v>
      </c>
      <c r="C121" s="16" t="str">
        <f>IF(ISNA(VLOOKUP(A121,[1]Opisy_PL_i_EN!A:C,3,FALSE)), " ", VLOOKUP(A121,[1]Opisy_PL_i_EN!A:C,3,FALSE))</f>
        <v>Manometr KM, element złącza wielofunkc.</v>
      </c>
      <c r="D121" s="32">
        <v>409.53</v>
      </c>
      <c r="E121" s="27">
        <v>0</v>
      </c>
      <c r="F121" s="32">
        <f t="shared" si="16"/>
        <v>0</v>
      </c>
      <c r="G121" s="32">
        <f t="shared" si="17"/>
        <v>0</v>
      </c>
    </row>
    <row r="122" spans="1:7" ht="15.6" x14ac:dyDescent="0.3">
      <c r="A122" s="2">
        <v>10198964</v>
      </c>
      <c r="B122" s="37" t="str">
        <f>IF(ISNA(VLOOKUP(A122,[1]Opisy_PL_i_EN!A:B,2,FALSE)), " ", VLOOKUP(A122,[1]Opisy_PL_i_EN!A:B,2,FALSE))</f>
        <v>Cyl.retainer strap short,M1 SCBA,5pcs SP</v>
      </c>
      <c r="C122" s="20" t="str">
        <f>IF(ISNA(VLOOKUP(A122,[1]Opisy_PL_i_EN!A:C,3,FALSE)), " ", VLOOKUP(A122,[1]Opisy_PL_i_EN!A:C,3,FALSE))</f>
        <v>Pas obejmy butli, krótki, M1, 5 szt. (bez klamry)</v>
      </c>
      <c r="D122" s="38">
        <f>497.85/5</f>
        <v>99.570000000000007</v>
      </c>
      <c r="E122" s="27">
        <v>0</v>
      </c>
      <c r="F122" s="32">
        <f t="shared" si="16"/>
        <v>0</v>
      </c>
      <c r="G122" s="32">
        <f t="shared" si="17"/>
        <v>0</v>
      </c>
    </row>
    <row r="123" spans="1:7" ht="15.6" x14ac:dyDescent="0.3">
      <c r="A123" s="2">
        <v>10198965</v>
      </c>
      <c r="B123" s="37" t="str">
        <f>IF(ISNA(VLOOKUP(A123,[1]Opisy_PL_i_EN!A:B,2,FALSE)), " ", VLOOKUP(A123,[1]Opisy_PL_i_EN!A:B,2,FALSE))</f>
        <v>Cyl.retainer strap long,M1 SCBA,5 pcs SP</v>
      </c>
      <c r="C123" s="20" t="str">
        <f>IF(ISNA(VLOOKUP(A123,[1]Opisy_PL_i_EN!A:C,3,FALSE)), " ", VLOOKUP(A123,[1]Opisy_PL_i_EN!A:C,3,FALSE))</f>
        <v xml:space="preserve"> Pas obejmy butli, długi, M1, 5 szt. (bez klamry)</v>
      </c>
      <c r="D123" s="38">
        <f>602.82/5</f>
        <v>120.56400000000001</v>
      </c>
      <c r="E123" s="27">
        <v>0</v>
      </c>
      <c r="F123" s="32">
        <f t="shared" si="16"/>
        <v>0</v>
      </c>
      <c r="G123" s="32">
        <f t="shared" si="17"/>
        <v>0</v>
      </c>
    </row>
    <row r="124" spans="1:7" ht="15.6" x14ac:dyDescent="0.3">
      <c r="A124" s="2">
        <v>10198966</v>
      </c>
      <c r="B124" s="37" t="str">
        <f>IF(ISNA(VLOOKUP(A124,[1]Opisy_PL_i_EN!A:B,2,FALSE)), " ", VLOOKUP(A124,[1]Opisy_PL_i_EN!A:B,2,FALSE))</f>
        <v>HIP BELT BUCKLE BLACK, M1 SCBA, 5 PCS SP</v>
      </c>
      <c r="C124" s="20" t="str">
        <f>IF(ISNA(VLOOKUP(A124,[1]Opisy_PL_i_EN!A:C,3,FALSE)), " ", VLOOKUP(A124,[1]Opisy_PL_i_EN!A:C,3,FALSE))</f>
        <v xml:space="preserve"> Kpl. klamer (M+Ż) p. biod., pl., M1, x5</v>
      </c>
      <c r="D124" s="38">
        <f>271.66/5</f>
        <v>54.332000000000008</v>
      </c>
      <c r="E124" s="27">
        <v>0</v>
      </c>
      <c r="F124" s="32">
        <f t="shared" si="16"/>
        <v>0</v>
      </c>
      <c r="G124" s="32">
        <f t="shared" si="17"/>
        <v>0</v>
      </c>
    </row>
    <row r="125" spans="1:7" ht="15.6" x14ac:dyDescent="0.3">
      <c r="A125" s="2">
        <v>10200038</v>
      </c>
      <c r="B125" s="37" t="str">
        <f>IF(ISNA(VLOOKUP(A125,[1]Opisy_PL_i_EN!A:B,2,FALSE)), " ", VLOOKUP(A125,[1]Opisy_PL_i_EN!A:B,2,FALSE))</f>
        <v>SINTER FILTER,  PR, SCBA, 10 PCS SPARE</v>
      </c>
      <c r="C125" s="20" t="str">
        <f>IF(ISNA(VLOOKUP(A125,[1]Opisy_PL_i_EN!A:C,3,FALSE)), " ", VLOOKUP(A125,[1]Opisy_PL_i_EN!A:C,3,FALSE))</f>
        <v>Filtr spiekany do reduktora, 10 szt.</v>
      </c>
      <c r="D125" s="38">
        <f>198.39/10</f>
        <v>19.838999999999999</v>
      </c>
      <c r="E125" s="27">
        <v>0</v>
      </c>
      <c r="F125" s="32">
        <f t="shared" si="16"/>
        <v>0</v>
      </c>
      <c r="G125" s="32">
        <f t="shared" si="17"/>
        <v>0</v>
      </c>
    </row>
    <row r="126" spans="1:7" ht="15.6" x14ac:dyDescent="0.3">
      <c r="A126" s="3" t="s">
        <v>78</v>
      </c>
      <c r="B126" s="31" t="str">
        <f>IF(ISNA(VLOOKUP(A126,[1]Opisy_PL_i_EN!A:B,2,FALSE)), " ", VLOOKUP(A126,[1]Opisy_PL_i_EN!A:B,2,FALSE))</f>
        <v>AIRMAXX CYLINDER BUCKLE, SPARE</v>
      </c>
      <c r="C126" s="16" t="str">
        <f>IF(ISNA(VLOOKUP(A126,[1]Opisy_PL_i_EN!A:C,3,FALSE)), " ", VLOOKUP(A126,[1]Opisy_PL_i_EN!A:C,3,FALSE))</f>
        <v>KLAMRA OBEJMY BUTLI, AIRMAXX</v>
      </c>
      <c r="D126" s="32">
        <v>54.57</v>
      </c>
      <c r="E126" s="27">
        <v>0</v>
      </c>
      <c r="F126" s="32">
        <f t="shared" si="16"/>
        <v>0</v>
      </c>
      <c r="G126" s="32">
        <f t="shared" si="17"/>
        <v>0</v>
      </c>
    </row>
    <row r="127" spans="1:7" ht="15.6" x14ac:dyDescent="0.3">
      <c r="A127" s="2" t="s">
        <v>79</v>
      </c>
      <c r="B127" s="37" t="str">
        <f>IF(ISNA(VLOOKUP(A127,[1]Opisy_PL_i_EN!A:B,2,FALSE)), " ", VLOOKUP(A127,[1]Opisy_PL_i_EN!A:B,2,FALSE))</f>
        <v>CYLINDER BUCKLE SLIDER AIRMAXX, 10 PCS</v>
      </c>
      <c r="C127" s="20" t="str">
        <f>IF(ISNA(VLOOKUP(A127,[1]Opisy_PL_i_EN!A:C,3,FALSE)), " ", VLOOKUP(A127,[1]Opisy_PL_i_EN!A:C,3,FALSE))</f>
        <v>Suwak klamry AirMaXX (10 szt.)</v>
      </c>
      <c r="D127" s="38">
        <f>83.39/10</f>
        <v>8.3390000000000004</v>
      </c>
      <c r="E127" s="27">
        <v>0</v>
      </c>
      <c r="F127" s="32">
        <f t="shared" si="16"/>
        <v>0</v>
      </c>
      <c r="G127" s="32">
        <f t="shared" si="17"/>
        <v>0</v>
      </c>
    </row>
    <row r="128" spans="1:7" ht="15.6" x14ac:dyDescent="0.3">
      <c r="A128" s="3" t="s">
        <v>80</v>
      </c>
      <c r="B128" s="31" t="str">
        <f>IF(ISNA(VLOOKUP(A128,[1]Opisy_PL_i_EN!A:B,2,FALSE)), " ", VLOOKUP(A128,[1]Opisy_PL_i_EN!A:B,2,FALSE))</f>
        <v>PROTECTIVE CAP F. PRESSURE GAUGE, SP</v>
      </c>
      <c r="C128" s="16" t="str">
        <f>IF(ISNA(VLOOKUP(A128,[1]Opisy_PL_i_EN!A:C,3,FALSE)), " ", VLOOKUP(A128,[1]Opisy_PL_i_EN!A:C,3,FALSE))</f>
        <v>Osłona manometru, cz. zamienna</v>
      </c>
      <c r="D128" s="32">
        <v>48.2</v>
      </c>
      <c r="E128" s="27">
        <v>0</v>
      </c>
      <c r="F128" s="32">
        <f t="shared" si="16"/>
        <v>0</v>
      </c>
      <c r="G128" s="32">
        <f t="shared" si="17"/>
        <v>0</v>
      </c>
    </row>
    <row r="129" spans="1:7" ht="30.6" x14ac:dyDescent="0.3">
      <c r="A129" s="2" t="s">
        <v>56</v>
      </c>
      <c r="B129" s="37" t="str">
        <f>IF(ISNA(VLOOKUP(A129,[1]Opisy_PL_i_EN!A:B,2,FALSE)), " ", VLOOKUP(A129,[1]Opisy_PL_i_EN!A:B,2,FALSE))</f>
        <v>DEMAND VALVE HOLDER, AUTOMAXX, 5PCS.</v>
      </c>
      <c r="C129" s="20" t="str">
        <f>IF(ISNA(VLOOKUP(A129,[1]Opisy_PL_i_EN!A:C,3,FALSE)), " ", VLOOKUP(A129,[1]Opisy_PL_i_EN!A:C,3,FALSE))</f>
        <v>Uchwyt na automat M1 AS / AutoMaXX AS, Haltefix, 5szt.</v>
      </c>
      <c r="D129" s="33">
        <f>159.97/5</f>
        <v>31.994</v>
      </c>
      <c r="E129" s="27">
        <v>0</v>
      </c>
      <c r="F129" s="32">
        <f t="shared" si="16"/>
        <v>0</v>
      </c>
      <c r="G129" s="32">
        <f t="shared" si="17"/>
        <v>0</v>
      </c>
    </row>
    <row r="130" spans="1:7" ht="15.6" x14ac:dyDescent="0.3">
      <c r="A130" s="2" t="s">
        <v>81</v>
      </c>
      <c r="B130" s="37" t="str">
        <f>IF(ISNA(VLOOKUP(A130,[1]Opisy_PL_i_EN!A:B,2,FALSE)), " ", VLOOKUP(A130,[1]Opisy_PL_i_EN!A:B,2,FALSE))</f>
        <v>PROTECTION CAP FOR COUPLING, PACK OF 10</v>
      </c>
      <c r="C130" s="20" t="str">
        <f>IF(ISNA(VLOOKUP(A130,[1]Opisy_PL_i_EN!A:C,3,FALSE)), " ", VLOOKUP(A130,[1]Opisy_PL_i_EN!A:C,3,FALSE))</f>
        <v>Zaślepka zł. śred. ciśn. żeńsk., 10 szt.</v>
      </c>
      <c r="D130" s="38">
        <f>313.4/10</f>
        <v>31.339999999999996</v>
      </c>
      <c r="E130" s="27">
        <v>0</v>
      </c>
      <c r="F130" s="32">
        <f t="shared" si="16"/>
        <v>0</v>
      </c>
      <c r="G130" s="32">
        <f t="shared" si="17"/>
        <v>0</v>
      </c>
    </row>
    <row r="131" spans="1:7" ht="15.6" x14ac:dyDescent="0.3">
      <c r="A131" s="2" t="s">
        <v>82</v>
      </c>
      <c r="B131" s="37" t="str">
        <f>IF(ISNA(VLOOKUP(A131,[1]Opisy_PL_i_EN!A:B,2,FALSE)), " ", VLOOKUP(A131,[1]Opisy_PL_i_EN!A:B,2,FALSE))</f>
        <v>Strap Holder 50mm,waist strap,10 pcs SP</v>
      </c>
      <c r="C131" s="20" t="str">
        <f>IF(ISNA(VLOOKUP(A131,[1]Opisy_PL_i_EN!A:C,3,FALSE)), " ", VLOOKUP(A131,[1]Opisy_PL_i_EN!A:C,3,FALSE))</f>
        <v>Zapinka pasa biodr. 50 mm 10 szt.</v>
      </c>
      <c r="D131" s="38">
        <f>80.92/10</f>
        <v>8.0920000000000005</v>
      </c>
      <c r="E131" s="27">
        <v>0</v>
      </c>
      <c r="F131" s="32">
        <f t="shared" si="16"/>
        <v>0</v>
      </c>
      <c r="G131" s="32">
        <f t="shared" si="17"/>
        <v>0</v>
      </c>
    </row>
    <row r="132" spans="1:7" ht="15.6" x14ac:dyDescent="0.3">
      <c r="A132" s="3" t="s">
        <v>54</v>
      </c>
      <c r="B132" s="31" t="str">
        <f>IF(ISNA(VLOOKUP(A132,[1]Opisy_PL_i_EN!A:B,2,FALSE)), " ", VLOOKUP(A132,[1]Opisy_PL_i_EN!A:B,2,FALSE))</f>
        <v>MP hose Fix, long, M1 LGDV, spare</v>
      </c>
      <c r="C132" s="16" t="str">
        <f>IF(ISNA(VLOOKUP(A132,[1]Opisy_PL_i_EN!A:C,3,FALSE)), " ", VLOOKUP(A132,[1]Opisy_PL_i_EN!A:C,3,FALSE))</f>
        <v xml:space="preserve"> Przewód średniego ciśnienia długi, M1 Fix</v>
      </c>
      <c r="D132" s="32">
        <v>396.7</v>
      </c>
      <c r="E132" s="27">
        <v>0</v>
      </c>
      <c r="F132" s="32">
        <f t="shared" si="16"/>
        <v>0</v>
      </c>
      <c r="G132" s="32">
        <f t="shared" si="17"/>
        <v>0</v>
      </c>
    </row>
    <row r="133" spans="1:7" ht="15.6" x14ac:dyDescent="0.3">
      <c r="A133" s="3" t="s">
        <v>83</v>
      </c>
      <c r="B133" s="31" t="str">
        <f>IF(ISNA(VLOOKUP(A133,[1]Opisy_PL_i_EN!A:B,2,FALSE)), " ", VLOOKUP(A133,[1]Opisy_PL_i_EN!A:B,2,FALSE))</f>
        <v>MP hose, 1 coupling, M1 SCBA, spare</v>
      </c>
      <c r="C133" s="16" t="str">
        <f>IF(ISNA(VLOOKUP(A133,[1]Opisy_PL_i_EN!A:C,3,FALSE)), " ", VLOOKUP(A133,[1]Opisy_PL_i_EN!A:C,3,FALSE))</f>
        <v>Przew. śr. ćiśn. 840 mm, żeńska x1, M1</v>
      </c>
      <c r="D133" s="32">
        <v>444.89</v>
      </c>
      <c r="E133" s="27">
        <v>0</v>
      </c>
      <c r="F133" s="32">
        <f t="shared" si="16"/>
        <v>0</v>
      </c>
      <c r="G133" s="32">
        <f t="shared" si="17"/>
        <v>0</v>
      </c>
    </row>
    <row r="134" spans="1:7" ht="15.6" x14ac:dyDescent="0.3">
      <c r="A134" s="3" t="s">
        <v>84</v>
      </c>
      <c r="B134" s="31" t="str">
        <f>IF(ISNA(VLOOKUP(A134,[1]Opisy_PL_i_EN!A:B,2,FALSE)), " ", VLOOKUP(A134,[1]Opisy_PL_i_EN!A:B,2,FALSE))</f>
        <v>GAUGE LINE, M1 SCBA, SPARE</v>
      </c>
      <c r="C134" s="16" t="str">
        <f>IF(ISNA(VLOOKUP(A134,[1]Opisy_PL_i_EN!A:C,3,FALSE)), " ", VLOOKUP(A134,[1]Opisy_PL_i_EN!A:C,3,FALSE))</f>
        <v>Przewód manometru wer. CL, M1</v>
      </c>
      <c r="D134" s="32">
        <v>303.27999999999997</v>
      </c>
      <c r="E134" s="27">
        <v>0</v>
      </c>
      <c r="F134" s="32">
        <f t="shared" si="16"/>
        <v>0</v>
      </c>
      <c r="G134" s="32">
        <f t="shared" si="17"/>
        <v>0</v>
      </c>
    </row>
    <row r="135" spans="1:7" ht="15.6" x14ac:dyDescent="0.3">
      <c r="A135" s="3" t="s">
        <v>85</v>
      </c>
      <c r="B135" s="31" t="str">
        <f>IF(ISNA(VLOOKUP(A135,[1]Opisy_PL_i_EN!A:B,2,FALSE)), " ", VLOOKUP(A135,[1]Opisy_PL_i_EN!A:B,2,FALSE))</f>
        <v>Hip belt basic, M1 SCBA, spare</v>
      </c>
      <c r="C135" s="16" t="str">
        <f>IF(ISNA(VLOOKUP(A135,[1]Opisy_PL_i_EN!A:C,3,FALSE)), " ", VLOOKUP(A135,[1]Opisy_PL_i_EN!A:C,3,FALSE))</f>
        <v xml:space="preserve"> Pas biodrowy, basic, bez klamry, M1</v>
      </c>
      <c r="D135" s="32">
        <v>137.69999999999999</v>
      </c>
      <c r="E135" s="27">
        <v>0</v>
      </c>
      <c r="F135" s="32">
        <f t="shared" si="16"/>
        <v>0</v>
      </c>
      <c r="G135" s="32">
        <f t="shared" si="17"/>
        <v>0</v>
      </c>
    </row>
    <row r="136" spans="1:7" ht="15.6" x14ac:dyDescent="0.3">
      <c r="A136" s="3" t="s">
        <v>86</v>
      </c>
      <c r="B136" s="31" t="str">
        <f>IF(ISNA(VLOOKUP(A136,[1]Opisy_PL_i_EN!A:B,2,FALSE)), " ", VLOOKUP(A136,[1]Opisy_PL_i_EN!A:B,2,FALSE))</f>
        <v>Hip belt pad, M1 SCBA, spare</v>
      </c>
      <c r="C136" s="16" t="str">
        <f>IF(ISNA(VLOOKUP(A136,[1]Opisy_PL_i_EN!A:C,3,FALSE)), " ", VLOOKUP(A136,[1]Opisy_PL_i_EN!A:C,3,FALSE))</f>
        <v xml:space="preserve"> Pas biodrowy ADV, bez klamry, M1</v>
      </c>
      <c r="D136" s="32">
        <v>566.19000000000005</v>
      </c>
      <c r="E136" s="27">
        <v>0</v>
      </c>
      <c r="F136" s="32">
        <f t="shared" si="16"/>
        <v>0</v>
      </c>
      <c r="G136" s="32">
        <f t="shared" si="17"/>
        <v>0</v>
      </c>
    </row>
    <row r="137" spans="1:7" ht="15.6" x14ac:dyDescent="0.3">
      <c r="A137" s="3" t="s">
        <v>87</v>
      </c>
      <c r="B137" s="31" t="str">
        <f>IF(ISNA(VLOOKUP(A137,[1]Opisy_PL_i_EN!A:B,2,FALSE)), " ", VLOOKUP(A137,[1]Opisy_PL_i_EN!A:B,2,FALSE))</f>
        <v>Rescue handle, M1 SCBA, spare</v>
      </c>
      <c r="C137" s="16" t="str">
        <f>IF(ISNA(VLOOKUP(A137,[1]Opisy_PL_i_EN!A:C,3,FALSE)), " ", VLOOKUP(A137,[1]Opisy_PL_i_EN!A:C,3,FALSE))</f>
        <v>Uchwyt ratowniczy, M1</v>
      </c>
      <c r="D137" s="32">
        <v>141.61000000000001</v>
      </c>
      <c r="E137" s="27">
        <v>0</v>
      </c>
      <c r="F137" s="32">
        <f t="shared" si="16"/>
        <v>0</v>
      </c>
      <c r="G137" s="32">
        <f t="shared" si="17"/>
        <v>0</v>
      </c>
    </row>
    <row r="138" spans="1:7" ht="30.6" x14ac:dyDescent="0.3">
      <c r="A138" s="3" t="s">
        <v>88</v>
      </c>
      <c r="B138" s="31" t="str">
        <f>IF(ISNA(VLOOKUP(A138,[1]Opisy_PL_i_EN!A:B,2,FALSE)), " ", VLOOKUP(A138,[1]Opisy_PL_i_EN!A:B,2,FALSE))</f>
        <v>Combi gauge 2 couplings, M1 SCBA, spare</v>
      </c>
      <c r="C138" s="16" t="str">
        <f>IF(ISNA(VLOOKUP(A138,[1]Opisy_PL_i_EN!A:C,3,FALSE)), " ", VLOOKUP(A138,[1]Opisy_PL_i_EN!A:C,3,FALSE))</f>
        <v>Złącze wielof. SL z przewodem 2 wyj., M1 (z przew. SL, 2 zł. śred. ciśn.)</v>
      </c>
      <c r="D138" s="32">
        <v>1314.27</v>
      </c>
      <c r="E138" s="27">
        <v>0</v>
      </c>
      <c r="F138" s="32">
        <f t="shared" si="16"/>
        <v>0</v>
      </c>
      <c r="G138" s="32">
        <f t="shared" si="17"/>
        <v>0</v>
      </c>
    </row>
    <row r="139" spans="1:7" ht="15.6" x14ac:dyDescent="0.3">
      <c r="A139" s="3" t="s">
        <v>89</v>
      </c>
      <c r="B139" s="31" t="str">
        <f>IF(ISNA(VLOOKUP(A139,[1]Opisy_PL_i_EN!A:B,2,FALSE)), " ", VLOOKUP(A139,[1]Opisy_PL_i_EN!A:B,2,FALSE))</f>
        <v>Adj. (pull) strap, M1 SCBA, 2 pcs spare</v>
      </c>
      <c r="C139" s="16" t="str">
        <f>IF(ISNA(VLOOKUP(A139,[1]Opisy_PL_i_EN!A:C,3,FALSE)), " ", VLOOKUP(A139,[1]Opisy_PL_i_EN!A:C,3,FALSE))</f>
        <v xml:space="preserve"> Pas barkowy ściągający, M1, komplet 2 szt.</v>
      </c>
      <c r="D139" s="32">
        <v>178.08</v>
      </c>
      <c r="E139" s="27">
        <v>0</v>
      </c>
      <c r="F139" s="32">
        <f t="shared" si="16"/>
        <v>0</v>
      </c>
      <c r="G139" s="32">
        <f t="shared" si="17"/>
        <v>0</v>
      </c>
    </row>
    <row r="140" spans="1:7" ht="15.6" x14ac:dyDescent="0.3">
      <c r="A140" s="3" t="s">
        <v>90</v>
      </c>
      <c r="B140" s="31" t="str">
        <f>IF(ISNA(VLOOKUP(A140,[1]Opisy_PL_i_EN!A:B,2,FALSE)), " ", VLOOKUP(A140,[1]Opisy_PL_i_EN!A:B,2,FALSE))</f>
        <v>Connect.belt hip,adv.met.,M1 SCBA,2pcsSP</v>
      </c>
      <c r="C140" s="16" t="str">
        <f>IF(ISNA(VLOOKUP(A140,[1]Opisy_PL_i_EN!A:C,3,FALSE)), " ", VLOOKUP(A140,[1]Opisy_PL_i_EN!A:C,3,FALSE))</f>
        <v xml:space="preserve"> Pasek połącz. biodr. metal, M1, komplet 2 szt.</v>
      </c>
      <c r="D140" s="32">
        <v>141.53</v>
      </c>
      <c r="E140" s="27">
        <v>0</v>
      </c>
      <c r="F140" s="32">
        <f t="shared" si="16"/>
        <v>0</v>
      </c>
      <c r="G140" s="32">
        <f t="shared" si="17"/>
        <v>0</v>
      </c>
    </row>
    <row r="141" spans="1:7" ht="15.6" x14ac:dyDescent="0.3">
      <c r="A141" s="3" t="s">
        <v>91</v>
      </c>
      <c r="B141" s="31" t="str">
        <f>IF(ISNA(VLOOKUP(A141,[1]Opisy_PL_i_EN!A:B,2,FALSE)), " ", VLOOKUP(A141,[1]Opisy_PL_i_EN!A:B,2,FALSE))</f>
        <v>Connect.belt hip,adv.pl.,M1 SCBA,2pcs SP</v>
      </c>
      <c r="C141" s="16" t="str">
        <f>IF(ISNA(VLOOKUP(A141,[1]Opisy_PL_i_EN!A:C,3,FALSE)), " ", VLOOKUP(A141,[1]Opisy_PL_i_EN!A:C,3,FALSE))</f>
        <v xml:space="preserve"> Pasek połącz. biodr. plastik, M1, komplet 2 szt</v>
      </c>
      <c r="D141" s="32">
        <v>108.8</v>
      </c>
      <c r="E141" s="27">
        <v>0</v>
      </c>
      <c r="F141" s="32">
        <f t="shared" si="16"/>
        <v>0</v>
      </c>
      <c r="G141" s="32">
        <f t="shared" si="17"/>
        <v>0</v>
      </c>
    </row>
    <row r="142" spans="1:7" ht="15.6" x14ac:dyDescent="0.3">
      <c r="A142" s="3" t="s">
        <v>92</v>
      </c>
      <c r="B142" s="31" t="str">
        <f>IF(ISNA(VLOOKUP(A142,[1]Opisy_PL_i_EN!A:B,2,FALSE)), " ", VLOOKUP(A142,[1]Opisy_PL_i_EN!A:B,2,FALSE))</f>
        <v>Hip adj. (pull) strap, M1 SCBA, 2 pcs SP</v>
      </c>
      <c r="C142" s="16" t="str">
        <f>IF(ISNA(VLOOKUP(A142,[1]Opisy_PL_i_EN!A:C,3,FALSE)), " ", VLOOKUP(A142,[1]Opisy_PL_i_EN!A:C,3,FALSE))</f>
        <v xml:space="preserve"> Pasek pasa biodrowego, M1, komplet 2 szt.</v>
      </c>
      <c r="D142" s="32">
        <v>147.47999999999999</v>
      </c>
      <c r="E142" s="27">
        <v>0</v>
      </c>
      <c r="F142" s="32">
        <f t="shared" si="16"/>
        <v>0</v>
      </c>
      <c r="G142" s="32">
        <f t="shared" si="17"/>
        <v>0</v>
      </c>
    </row>
    <row r="143" spans="1:7" ht="15.6" x14ac:dyDescent="0.3">
      <c r="A143" s="3" t="s">
        <v>93</v>
      </c>
      <c r="B143" s="31" t="str">
        <f>IF(ISNA(VLOOKUP(A143,[1]Opisy_PL_i_EN!A:B,2,FALSE)), " ", VLOOKUP(A143,[1]Opisy_PL_i_EN!A:B,2,FALSE))</f>
        <v>Shoulder strap l. met.,adv., M1 SCBA, SP</v>
      </c>
      <c r="C143" s="16" t="str">
        <f>IF(ISNA(VLOOKUP(A143,[1]Opisy_PL_i_EN!A:C,3,FALSE)), " ", VLOOKUP(A143,[1]Opisy_PL_i_EN!A:C,3,FALSE))</f>
        <v xml:space="preserve"> Pas barkowy lewy, ADV, metal, M1</v>
      </c>
      <c r="D143" s="32">
        <v>525.73</v>
      </c>
      <c r="E143" s="27">
        <v>0</v>
      </c>
      <c r="F143" s="32">
        <f t="shared" si="16"/>
        <v>0</v>
      </c>
      <c r="G143" s="32">
        <f t="shared" si="17"/>
        <v>0</v>
      </c>
    </row>
    <row r="144" spans="1:7" ht="15.6" x14ac:dyDescent="0.3">
      <c r="A144" s="3" t="s">
        <v>94</v>
      </c>
      <c r="B144" s="31" t="str">
        <f>IF(ISNA(VLOOKUP(A144,[1]Opisy_PL_i_EN!A:B,2,FALSE)), " ", VLOOKUP(A144,[1]Opisy_PL_i_EN!A:B,2,FALSE))</f>
        <v>Shoulder strap, l.,adv. Pl., M1 SCBA, SP</v>
      </c>
      <c r="C144" s="16" t="str">
        <f>IF(ISNA(VLOOKUP(A144,[1]Opisy_PL_i_EN!A:C,3,FALSE)), " ", VLOOKUP(A144,[1]Opisy_PL_i_EN!A:C,3,FALSE))</f>
        <v xml:space="preserve"> Pas barkowy lewy, ADV, plastik, M1</v>
      </c>
      <c r="D144" s="32">
        <v>477.53</v>
      </c>
      <c r="E144" s="27">
        <v>0</v>
      </c>
      <c r="F144" s="32">
        <f t="shared" si="16"/>
        <v>0</v>
      </c>
      <c r="G144" s="32">
        <f t="shared" si="17"/>
        <v>0</v>
      </c>
    </row>
    <row r="145" spans="1:7" ht="15.6" x14ac:dyDescent="0.3">
      <c r="A145" s="3" t="s">
        <v>95</v>
      </c>
      <c r="B145" s="31" t="str">
        <f>IF(ISNA(VLOOKUP(A145,[1]Opisy_PL_i_EN!A:B,2,FALSE)), " ", VLOOKUP(A145,[1]Opisy_PL_i_EN!A:B,2,FALSE))</f>
        <v>Shoulder strap, r.,adv. Pl., M1 SCBA, SP</v>
      </c>
      <c r="C145" s="16" t="str">
        <f>IF(ISNA(VLOOKUP(A145,[1]Opisy_PL_i_EN!A:C,3,FALSE)), " ", VLOOKUP(A145,[1]Opisy_PL_i_EN!A:C,3,FALSE))</f>
        <v xml:space="preserve"> Pas barkowy prawy, ADV, plastik, M1</v>
      </c>
      <c r="D145" s="32">
        <v>477.53</v>
      </c>
      <c r="E145" s="27">
        <v>0</v>
      </c>
      <c r="F145" s="32">
        <f t="shared" si="16"/>
        <v>0</v>
      </c>
      <c r="G145" s="32">
        <f t="shared" si="17"/>
        <v>0</v>
      </c>
    </row>
    <row r="146" spans="1:7" ht="15.6" x14ac:dyDescent="0.3">
      <c r="A146" s="3" t="s">
        <v>96</v>
      </c>
      <c r="B146" s="31" t="str">
        <f>IF(ISNA(VLOOKUP(A146,[1]Opisy_PL_i_EN!A:B,2,FALSE)), " ", VLOOKUP(A146,[1]Opisy_PL_i_EN!A:B,2,FALSE))</f>
        <v>Shoulder strap r. met.,adv., M1 SCBA, SP</v>
      </c>
      <c r="C146" s="16" t="str">
        <f>IF(ISNA(VLOOKUP(A146,[1]Opisy_PL_i_EN!A:C,3,FALSE)), " ", VLOOKUP(A146,[1]Opisy_PL_i_EN!A:C,3,FALSE))</f>
        <v xml:space="preserve"> Pas barkowy prawy, ADV, metal, M1</v>
      </c>
      <c r="D146" s="32">
        <v>525.73</v>
      </c>
      <c r="E146" s="27">
        <v>0</v>
      </c>
      <c r="F146" s="32">
        <f t="shared" si="16"/>
        <v>0</v>
      </c>
      <c r="G146" s="32">
        <f t="shared" si="17"/>
        <v>0</v>
      </c>
    </row>
    <row r="147" spans="1:7" ht="15.6" x14ac:dyDescent="0.3">
      <c r="A147" s="10" t="s">
        <v>97</v>
      </c>
      <c r="B147" s="11"/>
      <c r="C147" s="11"/>
      <c r="D147" s="11"/>
      <c r="E147" s="11"/>
      <c r="F147" s="11"/>
      <c r="G147" s="11"/>
    </row>
    <row r="148" spans="1:7" ht="15.6" x14ac:dyDescent="0.3">
      <c r="A148" s="2" t="s">
        <v>77</v>
      </c>
      <c r="B148" s="37" t="str">
        <f>IF(ISNA(VLOOKUP(A148,[1]Opisy_PL_i_EN!A:B,2,FALSE)), " ", VLOOKUP(A148,[1]Opisy_PL_i_EN!A:B,2,FALSE))</f>
        <v>O-RING 11X2.5, 10/PACK.</v>
      </c>
      <c r="C148" s="20" t="str">
        <f>IF(ISNA(VLOOKUP(A148,[1]Opisy_PL_i_EN!A:C,3,FALSE)), " ", VLOOKUP(A148,[1]Opisy_PL_i_EN!A:C,3,FALSE))</f>
        <v>O-RING 11X2,5 (10 SZT.)</v>
      </c>
      <c r="D148" s="38">
        <f>60.61/10</f>
        <v>6.0609999999999999</v>
      </c>
      <c r="E148" s="27">
        <v>0</v>
      </c>
      <c r="F148" s="32">
        <f t="shared" ref="F148:F189" si="18">(ROUND(D148*E148,2))</f>
        <v>0</v>
      </c>
      <c r="G148" s="32">
        <f>(ROUND(F148*1.23,2))</f>
        <v>0</v>
      </c>
    </row>
    <row r="149" spans="1:7" ht="15.6" x14ac:dyDescent="0.3">
      <c r="A149" s="2" t="s">
        <v>79</v>
      </c>
      <c r="B149" s="37" t="str">
        <f>IF(ISNA(VLOOKUP(A149,[1]Opisy_PL_i_EN!A:B,2,FALSE)), " ", VLOOKUP(A149,[1]Opisy_PL_i_EN!A:B,2,FALSE))</f>
        <v>CYLINDER BUCKLE SLIDER AIRMAXX, 10 PCS</v>
      </c>
      <c r="C149" s="20" t="str">
        <f>IF(ISNA(VLOOKUP(A149,[1]Opisy_PL_i_EN!A:C,3,FALSE)), " ", VLOOKUP(A149,[1]Opisy_PL_i_EN!A:C,3,FALSE))</f>
        <v>Suwak klamry AirMaXX (10 szt.)</v>
      </c>
      <c r="D149" s="38">
        <f>83.39/10</f>
        <v>8.3390000000000004</v>
      </c>
      <c r="E149" s="27">
        <v>0</v>
      </c>
      <c r="F149" s="32">
        <f t="shared" si="18"/>
        <v>0</v>
      </c>
      <c r="G149" s="32">
        <f t="shared" ref="G149:G188" si="19">(ROUND(F149*1.23,2))</f>
        <v>0</v>
      </c>
    </row>
    <row r="150" spans="1:7" ht="15.6" x14ac:dyDescent="0.3">
      <c r="A150" s="3">
        <v>10026848</v>
      </c>
      <c r="B150" s="31" t="str">
        <f>IF(ISNA(VLOOKUP(A150,[1]Opisy_PL_i_EN!A:B,2,FALSE)), " ", VLOOKUP(A150,[1]Opisy_PL_i_EN!A:B,2,FALSE))</f>
        <v>BUCKLE BRACKET AIRMAXX</v>
      </c>
      <c r="C150" s="16" t="str">
        <f>IF(ISNA(VLOOKUP(A150,[1]Opisy_PL_i_EN!A:C,3,FALSE)), " ", VLOOKUP(A150,[1]Opisy_PL_i_EN!A:C,3,FALSE))</f>
        <v>Wspornik klamry, AirMaXX</v>
      </c>
      <c r="D150" s="32">
        <v>29.33</v>
      </c>
      <c r="E150" s="27">
        <v>0</v>
      </c>
      <c r="F150" s="32">
        <f t="shared" si="18"/>
        <v>0</v>
      </c>
      <c r="G150" s="32">
        <f t="shared" si="19"/>
        <v>0</v>
      </c>
    </row>
    <row r="151" spans="1:7" ht="15.6" x14ac:dyDescent="0.3">
      <c r="A151" s="3">
        <v>10027671</v>
      </c>
      <c r="B151" s="31" t="str">
        <f>IF(ISNA(VLOOKUP(A151,[1]Opisy_PL_i_EN!A:B,2,FALSE)), " ", VLOOKUP(A151,[1]Opisy_PL_i_EN!A:B,2,FALSE))</f>
        <v>CYLINDERBELT COMPL., AIRMAXX</v>
      </c>
      <c r="C151" s="16" t="str">
        <f>IF(ISNA(VLOOKUP(A151,[1]Opisy_PL_i_EN!A:C,3,FALSE)), " ", VLOOKUP(A151,[1]Opisy_PL_i_EN!A:C,3,FALSE))</f>
        <v>Obejma butli do AirMaXX</v>
      </c>
      <c r="D151" s="32">
        <v>170.6</v>
      </c>
      <c r="E151" s="27">
        <v>0</v>
      </c>
      <c r="F151" s="32">
        <f t="shared" si="18"/>
        <v>0</v>
      </c>
      <c r="G151" s="32">
        <f t="shared" si="19"/>
        <v>0</v>
      </c>
    </row>
    <row r="152" spans="1:7" ht="15.6" x14ac:dyDescent="0.3">
      <c r="A152" s="3">
        <v>10027673</v>
      </c>
      <c r="B152" s="31" t="str">
        <f>IF(ISNA(VLOOKUP(A152,[1]Opisy_PL_i_EN!A:B,2,FALSE)), " ", VLOOKUP(A152,[1]Opisy_PL_i_EN!A:B,2,FALSE))</f>
        <v>SHOULDER STRAP LEFT COMPL., AIRMAXX</v>
      </c>
      <c r="C152" s="16" t="str">
        <f>IF(ISNA(VLOOKUP(A152,[1]Opisy_PL_i_EN!A:C,3,FALSE)), " ", VLOOKUP(A152,[1]Opisy_PL_i_EN!A:C,3,FALSE))</f>
        <v>Pas barkowy lewy, AirMaXX</v>
      </c>
      <c r="D152" s="32">
        <v>238.85</v>
      </c>
      <c r="E152" s="27">
        <v>0</v>
      </c>
      <c r="F152" s="32">
        <f t="shared" si="18"/>
        <v>0</v>
      </c>
      <c r="G152" s="32">
        <f t="shared" si="19"/>
        <v>0</v>
      </c>
    </row>
    <row r="153" spans="1:7" ht="15.6" x14ac:dyDescent="0.3">
      <c r="A153" s="3">
        <v>10027674</v>
      </c>
      <c r="B153" s="31" t="str">
        <f>IF(ISNA(VLOOKUP(A153,[1]Opisy_PL_i_EN!A:B,2,FALSE)), " ", VLOOKUP(A153,[1]Opisy_PL_i_EN!A:B,2,FALSE))</f>
        <v>SHOULDER STRAP RIGHT COMPL., AIRMAXX</v>
      </c>
      <c r="C153" s="16" t="str">
        <f>IF(ISNA(VLOOKUP(A153,[1]Opisy_PL_i_EN!A:C,3,FALSE)), " ", VLOOKUP(A153,[1]Opisy_PL_i_EN!A:C,3,FALSE))</f>
        <v>Pas barkowy, prawy, AirMaXX</v>
      </c>
      <c r="D153" s="32">
        <v>393.89</v>
      </c>
      <c r="E153" s="27">
        <v>0</v>
      </c>
      <c r="F153" s="32">
        <f t="shared" si="18"/>
        <v>0</v>
      </c>
      <c r="G153" s="32">
        <f t="shared" si="19"/>
        <v>0</v>
      </c>
    </row>
    <row r="154" spans="1:7" ht="15.6" x14ac:dyDescent="0.3">
      <c r="A154" s="2" t="s">
        <v>98</v>
      </c>
      <c r="B154" s="37" t="str">
        <f>IF(ISNA(VLOOKUP(A154,[1]Opisy_PL_i_EN!A:B,2,FALSE)), " ", VLOOKUP(A154,[1]Opisy_PL_i_EN!A:B,2,FALSE))</f>
        <v>PULLSTRAP SHO,RIGHTAIRGO/MAXX,5PCS,SPARE</v>
      </c>
      <c r="C154" s="20" t="str">
        <f>IF(ISNA(VLOOKUP(A154,[1]Opisy_PL_i_EN!A:C,3,FALSE)), " ", VLOOKUP(A154,[1]Opisy_PL_i_EN!A:C,3,FALSE))</f>
        <v xml:space="preserve"> Pas ściągający, prawy, AirMaXX 5 szt.</v>
      </c>
      <c r="D154" s="38">
        <f>295.04/5</f>
        <v>59.008000000000003</v>
      </c>
      <c r="E154" s="27">
        <v>0</v>
      </c>
      <c r="F154" s="32">
        <f t="shared" si="18"/>
        <v>0</v>
      </c>
      <c r="G154" s="32">
        <f t="shared" si="19"/>
        <v>0</v>
      </c>
    </row>
    <row r="155" spans="1:7" ht="15.6" x14ac:dyDescent="0.3">
      <c r="A155" s="2">
        <v>10034313</v>
      </c>
      <c r="B155" s="37" t="str">
        <f>IF(ISNA(VLOOKUP(A155,[1]Opisy_PL_i_EN!A:B,2,FALSE)), " ", VLOOKUP(A155,[1]Opisy_PL_i_EN!A:B,2,FALSE))</f>
        <v>BUTTON FOR SHOULDER STRAP, AIRMAXX/10SET</v>
      </c>
      <c r="C155" s="20" t="str">
        <f>IF(ISNA(VLOOKUP(A155,[1]Opisy_PL_i_EN!A:C,3,FALSE)), " ", VLOOKUP(A155,[1]Opisy_PL_i_EN!A:C,3,FALSE))</f>
        <v>GUZIKI PASÓW BARKOWYCH AIRMAXX (10 ZEST)</v>
      </c>
      <c r="D155" s="38">
        <f>55.59/10</f>
        <v>5.5590000000000002</v>
      </c>
      <c r="E155" s="27">
        <v>0</v>
      </c>
      <c r="F155" s="32">
        <f t="shared" si="18"/>
        <v>0</v>
      </c>
      <c r="G155" s="32">
        <f t="shared" si="19"/>
        <v>0</v>
      </c>
    </row>
    <row r="156" spans="1:7" ht="15.6" x14ac:dyDescent="0.3">
      <c r="A156" s="2">
        <v>10034315</v>
      </c>
      <c r="B156" s="37" t="str">
        <f>IF(ISNA(VLOOKUP(A156,[1]Opisy_PL_i_EN!A:B,2,FALSE)), " ", VLOOKUP(A156,[1]Opisy_PL_i_EN!A:B,2,FALSE))</f>
        <v>THRUST RING FOR PRES.GAUGE /10 PIECE</v>
      </c>
      <c r="C156" s="20" t="str">
        <f>IF(ISNA(VLOOKUP(A156,[1]Opisy_PL_i_EN!A:C,3,FALSE)), " ", VLOOKUP(A156,[1]Opisy_PL_i_EN!A:C,3,FALSE))</f>
        <v>Pierścień oporowy manometru (10 szt.)</v>
      </c>
      <c r="D156" s="38">
        <f>66.3/10</f>
        <v>6.63</v>
      </c>
      <c r="E156" s="27">
        <v>0</v>
      </c>
      <c r="F156" s="32">
        <f t="shared" si="18"/>
        <v>0</v>
      </c>
      <c r="G156" s="32">
        <f t="shared" si="19"/>
        <v>0</v>
      </c>
    </row>
    <row r="157" spans="1:7" ht="15.6" x14ac:dyDescent="0.3">
      <c r="A157" s="2">
        <v>10034316</v>
      </c>
      <c r="B157" s="37" t="str">
        <f>IF(ISNA(VLOOKUP(A157,[1]Opisy_PL_i_EN!A:B,2,FALSE)), " ", VLOOKUP(A157,[1]Opisy_PL_i_EN!A:B,2,FALSE))</f>
        <v>O-RING 2,9X1,78 F.PRES.GAUGE/10PIECE</v>
      </c>
      <c r="C157" s="20" t="str">
        <f>IF(ISNA(VLOOKUP(A157,[1]Opisy_PL_i_EN!A:C,3,FALSE)), " ", VLOOKUP(A157,[1]Opisy_PL_i_EN!A:C,3,FALSE))</f>
        <v>O-RING 2,9x1,78 przewodu manometru (x10)</v>
      </c>
      <c r="D157" s="38">
        <f>70.04/10</f>
        <v>7.0040000000000004</v>
      </c>
      <c r="E157" s="27">
        <v>0</v>
      </c>
      <c r="F157" s="32">
        <f t="shared" si="18"/>
        <v>0</v>
      </c>
      <c r="G157" s="32">
        <f t="shared" si="19"/>
        <v>0</v>
      </c>
    </row>
    <row r="158" spans="1:7" ht="15.6" x14ac:dyDescent="0.3">
      <c r="A158" s="3">
        <v>10040385</v>
      </c>
      <c r="B158" s="31" t="str">
        <f>IF(ISNA(VLOOKUP(A158,[1]Opisy_PL_i_EN!A:B,2,FALSE)), " ", VLOOKUP(A158,[1]Opisy_PL_i_EN!A:B,2,FALSE))</f>
        <v>CYLINDER BUCKLE,  EXXTREME, ST, SPARE</v>
      </c>
      <c r="C158" s="16" t="str">
        <f>IF(ISNA(VLOOKUP(A158,[1]Opisy_PL_i_EN!A:C,3,FALSE)), " ", VLOOKUP(A158,[1]Opisy_PL_i_EN!A:C,3,FALSE))</f>
        <v>Klamra obejmy butli, AirMaXX eXXtreme</v>
      </c>
      <c r="D158" s="32">
        <v>110.59</v>
      </c>
      <c r="E158" s="27">
        <v>0</v>
      </c>
      <c r="F158" s="32">
        <f t="shared" si="18"/>
        <v>0</v>
      </c>
      <c r="G158" s="32">
        <f t="shared" si="19"/>
        <v>0</v>
      </c>
    </row>
    <row r="159" spans="1:7" ht="15.6" x14ac:dyDescent="0.3">
      <c r="A159" s="3">
        <v>10040411</v>
      </c>
      <c r="B159" s="31" t="str">
        <f>IF(ISNA(VLOOKUP(A159,[1]Opisy_PL_i_EN!A:B,2,FALSE)), " ", VLOOKUP(A159,[1]Opisy_PL_i_EN!A:B,2,FALSE))</f>
        <v>CYLINDERBELT COMPL., AIRMAXX EXXTREME</v>
      </c>
      <c r="C159" s="16" t="str">
        <f>IF(ISNA(VLOOKUP(A159,[1]Opisy_PL_i_EN!A:C,3,FALSE)), " ", VLOOKUP(A159,[1]Opisy_PL_i_EN!A:C,3,FALSE))</f>
        <v>Pas butli, kpl., AirMaXX eXXtreme</v>
      </c>
      <c r="D159" s="32">
        <v>307.19</v>
      </c>
      <c r="E159" s="27">
        <v>0</v>
      </c>
      <c r="F159" s="32">
        <f t="shared" si="18"/>
        <v>0</v>
      </c>
      <c r="G159" s="32">
        <f t="shared" si="19"/>
        <v>0</v>
      </c>
    </row>
    <row r="160" spans="1:7" ht="15.6" x14ac:dyDescent="0.3">
      <c r="A160" s="3">
        <v>10041010</v>
      </c>
      <c r="B160" s="31" t="str">
        <f>IF(ISNA(VLOOKUP(A160,[1]Opisy_PL_i_EN!A:B,2,FALSE)), " ", VLOOKUP(A160,[1]Opisy_PL_i_EN!A:B,2,FALSE))</f>
        <v>BUCKLE SLIDER, AIRMAXX EXXTREME,ST,SPARE</v>
      </c>
      <c r="C160" s="16" t="str">
        <f>IF(ISNA(VLOOKUP(A160,[1]Opisy_PL_i_EN!A:C,3,FALSE)), " ", VLOOKUP(A160,[1]Opisy_PL_i_EN!A:C,3,FALSE))</f>
        <v>Suwak klamry, AirMaXX eXXtreme</v>
      </c>
      <c r="D160" s="32">
        <v>69.62</v>
      </c>
      <c r="E160" s="27">
        <v>0</v>
      </c>
      <c r="F160" s="32">
        <f t="shared" si="18"/>
        <v>0</v>
      </c>
      <c r="G160" s="32">
        <f t="shared" si="19"/>
        <v>0</v>
      </c>
    </row>
    <row r="161" spans="1:7" ht="15.6" x14ac:dyDescent="0.3">
      <c r="A161" s="3">
        <v>10068846</v>
      </c>
      <c r="B161" s="31" t="str">
        <f>IF(ISNA(VLOOKUP(A161,[1]Opisy_PL_i_EN!A:B,2,FALSE)), " ", VLOOKUP(A161,[1]Opisy_PL_i_EN!A:B,2,FALSE))</f>
        <v>MEDIUM PRESS. LINE 1220,DM04, BD COMPJAP</v>
      </c>
      <c r="C161" s="16" t="str">
        <f>IF(ISNA(VLOOKUP(A161,[1]Opisy_PL_i_EN!A:C,3,FALSE)), " ", VLOOKUP(A161,[1]Opisy_PL_i_EN!A:C,3,FALSE))</f>
        <v>Przewód średniego ciśnienia</v>
      </c>
      <c r="D161" s="32">
        <v>508.98</v>
      </c>
      <c r="E161" s="27">
        <v>0</v>
      </c>
      <c r="F161" s="32">
        <f t="shared" si="18"/>
        <v>0</v>
      </c>
      <c r="G161" s="32">
        <f t="shared" si="19"/>
        <v>0</v>
      </c>
    </row>
    <row r="162" spans="1:7" ht="15.6" x14ac:dyDescent="0.3">
      <c r="A162" s="3">
        <v>10068849</v>
      </c>
      <c r="B162" s="31" t="str">
        <f>IF(ISNA(VLOOKUP(A162,[1]Opisy_PL_i_EN!A:B,2,FALSE)), " ", VLOOKUP(A162,[1]Opisy_PL_i_EN!A:B,2,FALSE))</f>
        <v>MULTI CHAMBER LINE 1120,ALPHASL+MANIFOLD</v>
      </c>
      <c r="C162" s="16" t="str">
        <f>IF(ISNA(VLOOKUP(A162,[1]Opisy_PL_i_EN!A:C,3,FALSE)), " ", VLOOKUP(A162,[1]Opisy_PL_i_EN!A:C,3,FALSE))</f>
        <v>Przewód, 1120, DM04 SL, komplet</v>
      </c>
      <c r="D162" s="32">
        <v>1441.43</v>
      </c>
      <c r="E162" s="27">
        <v>0</v>
      </c>
      <c r="F162" s="32">
        <f t="shared" si="18"/>
        <v>0</v>
      </c>
      <c r="G162" s="32">
        <f t="shared" si="19"/>
        <v>0</v>
      </c>
    </row>
    <row r="163" spans="1:7" ht="15.6" x14ac:dyDescent="0.3">
      <c r="A163" s="3">
        <v>10068850</v>
      </c>
      <c r="B163" s="31" t="str">
        <f>IF(ISNA(VLOOKUP(A163,[1]Opisy_PL_i_EN!A:B,2,FALSE)), " ", VLOOKUP(A163,[1]Opisy_PL_i_EN!A:B,2,FALSE))</f>
        <v>WARNING DEVICE, SHORT, 55 BAR, SPARE</v>
      </c>
      <c r="C163" s="16" t="str">
        <f>IF(ISNA(VLOOKUP(A163,[1]Opisy_PL_i_EN!A:C,3,FALSE)), " ", VLOOKUP(A163,[1]Opisy_PL_i_EN!A:C,3,FALSE))</f>
        <v>Urządzenie ostrzegawcze, 55 bar, krótki</v>
      </c>
      <c r="D163" s="32">
        <v>464.1</v>
      </c>
      <c r="E163" s="27">
        <v>0</v>
      </c>
      <c r="F163" s="32">
        <f t="shared" si="18"/>
        <v>0</v>
      </c>
      <c r="G163" s="32">
        <f t="shared" si="19"/>
        <v>0</v>
      </c>
    </row>
    <row r="164" spans="1:7" ht="15.6" x14ac:dyDescent="0.3">
      <c r="A164" s="3">
        <v>10068853</v>
      </c>
      <c r="B164" s="31" t="str">
        <f>IF(ISNA(VLOOKUP(A164,[1]Opisy_PL_i_EN!A:B,2,FALSE)), " ", VLOOKUP(A164,[1]Opisy_PL_i_EN!A:B,2,FALSE))</f>
        <v>WARNING DEVICE, SHORT, 55 BAR, SL, SPARE</v>
      </c>
      <c r="C164" s="16" t="str">
        <f>IF(ISNA(VLOOKUP(A164,[1]Opisy_PL_i_EN!A:C,3,FALSE)), " ", VLOOKUP(A164,[1]Opisy_PL_i_EN!A:C,3,FALSE))</f>
        <v>Urządzenie ostrzegawcze krótki 55 bar SL</v>
      </c>
      <c r="D164" s="32">
        <v>472.86</v>
      </c>
      <c r="E164" s="27">
        <v>0</v>
      </c>
      <c r="F164" s="32">
        <f t="shared" si="18"/>
        <v>0</v>
      </c>
      <c r="G164" s="32">
        <f t="shared" si="19"/>
        <v>0</v>
      </c>
    </row>
    <row r="165" spans="1:7" ht="15.6" x14ac:dyDescent="0.3">
      <c r="A165" s="2">
        <v>10069372</v>
      </c>
      <c r="B165" s="37" t="str">
        <f>IF(ISNA(VLOOKUP(A165,[1]Opisy_PL_i_EN!A:B,2,FALSE)), " ", VLOOKUP(A165,[1]Opisy_PL_i_EN!A:B,2,FALSE))</f>
        <v>O-RING/BACKRING (HP)F. LINESDM04 /PER10</v>
      </c>
      <c r="C165" s="20" t="str">
        <f>IF(ISNA(VLOOKUP(A165,[1]Opisy_PL_i_EN!A:C,3,FALSE)), " ", VLOOKUP(A165,[1]Opisy_PL_i_EN!A:C,3,FALSE))</f>
        <v>KOMPLET O-RING, PODKŁADKA(HP) DM04 (10X)</v>
      </c>
      <c r="D165" s="38">
        <f>199.92/10</f>
        <v>19.991999999999997</v>
      </c>
      <c r="E165" s="27">
        <v>0</v>
      </c>
      <c r="F165" s="32">
        <f t="shared" si="18"/>
        <v>0</v>
      </c>
      <c r="G165" s="32">
        <f t="shared" si="19"/>
        <v>0</v>
      </c>
    </row>
    <row r="166" spans="1:7" ht="15.6" x14ac:dyDescent="0.3">
      <c r="A166" s="2">
        <v>10069373</v>
      </c>
      <c r="B166" s="37" t="str">
        <f>IF(ISNA(VLOOKUP(A166,[1]Opisy_PL_i_EN!A:B,2,FALSE)), " ", VLOOKUP(A166,[1]Opisy_PL_i_EN!A:B,2,FALSE))</f>
        <v>O-RING (IP) FOR LINES DM04 / 10 PIECE</v>
      </c>
      <c r="C166" s="20" t="str">
        <f>IF(ISNA(VLOOKUP(A166,[1]Opisy_PL_i_EN!A:C,3,FALSE)), " ", VLOOKUP(A166,[1]Opisy_PL_i_EN!A:C,3,FALSE))</f>
        <v>O-Ring (IP) DM04 (10x)</v>
      </c>
      <c r="D166" s="38">
        <f>162.86/10</f>
        <v>16.286000000000001</v>
      </c>
      <c r="E166" s="27">
        <v>0</v>
      </c>
      <c r="F166" s="32">
        <f t="shared" si="18"/>
        <v>0</v>
      </c>
      <c r="G166" s="32">
        <f t="shared" si="19"/>
        <v>0</v>
      </c>
    </row>
    <row r="167" spans="1:7" ht="15.6" x14ac:dyDescent="0.3">
      <c r="A167" s="3">
        <v>10069376</v>
      </c>
      <c r="B167" s="31" t="str">
        <f>IF(ISNA(VLOOKUP(A167,[1]Opisy_PL_i_EN!A:B,2,FALSE)), " ", VLOOKUP(A167,[1]Opisy_PL_i_EN!A:B,2,FALSE))</f>
        <v>GAUGE KM, SPARE FOR COMBINATION GAUGE</v>
      </c>
      <c r="C167" s="16" t="str">
        <f>IF(ISNA(VLOOKUP(A167,[1]Opisy_PL_i_EN!A:C,3,FALSE)), " ", VLOOKUP(A167,[1]Opisy_PL_i_EN!A:C,3,FALSE))</f>
        <v>Manometr KM, element złącza wielofunkc.</v>
      </c>
      <c r="D167" s="32">
        <v>409.53</v>
      </c>
      <c r="E167" s="27">
        <v>0</v>
      </c>
      <c r="F167" s="32">
        <f t="shared" si="18"/>
        <v>0</v>
      </c>
      <c r="G167" s="32">
        <f t="shared" si="19"/>
        <v>0</v>
      </c>
    </row>
    <row r="168" spans="1:7" ht="15.6" x14ac:dyDescent="0.3">
      <c r="A168" s="2">
        <v>10088902</v>
      </c>
      <c r="B168" s="37" t="str">
        <f>IF(ISNA(VLOOKUP(A168,[1]Opisy_PL_i_EN!A:B,2,FALSE)), " ", VLOOKUP(A168,[1]Opisy_PL_i_EN!A:B,2,FALSE))</f>
        <v>LINE HOLDER (SNAP FASTENER), 10 PIECES</v>
      </c>
      <c r="C168" s="20" t="str">
        <f>IF(ISNA(VLOOKUP(A168,[1]Opisy_PL_i_EN!A:C,3,FALSE)), " ", VLOOKUP(A168,[1]Opisy_PL_i_EN!A:C,3,FALSE))</f>
        <v>Zapinka do przewodów (10x)</v>
      </c>
      <c r="D168" s="38">
        <f>267.24/10</f>
        <v>26.724</v>
      </c>
      <c r="E168" s="27">
        <v>0</v>
      </c>
      <c r="F168" s="32">
        <f t="shared" si="18"/>
        <v>0</v>
      </c>
      <c r="G168" s="32">
        <f t="shared" si="19"/>
        <v>0</v>
      </c>
    </row>
    <row r="169" spans="1:7" ht="15.6" x14ac:dyDescent="0.3">
      <c r="A169" s="3">
        <v>10089278</v>
      </c>
      <c r="B169" s="31" t="str">
        <f>IF(ISNA(VLOOKUP(A169,[1]Opisy_PL_i_EN!A:B,2,FALSE)), " ", VLOOKUP(A169,[1]Opisy_PL_i_EN!A:B,2,FALSE))</f>
        <v>CYLINDER BELT ASSY., AIRGO -SH, SP</v>
      </c>
      <c r="C169" s="16" t="str">
        <f>IF(ISNA(VLOOKUP(A169,[1]Opisy_PL_i_EN!A:C,3,FALSE)), " ", VLOOKUP(A169,[1]Opisy_PL_i_EN!A:C,3,FALSE))</f>
        <v>Pas obejmy butli, AirGo -SH, SP</v>
      </c>
      <c r="D169" s="32">
        <v>129.71</v>
      </c>
      <c r="E169" s="27">
        <v>0</v>
      </c>
      <c r="F169" s="32">
        <f t="shared" si="18"/>
        <v>0</v>
      </c>
      <c r="G169" s="32">
        <f t="shared" si="19"/>
        <v>0</v>
      </c>
    </row>
    <row r="170" spans="1:7" ht="15.6" x14ac:dyDescent="0.3">
      <c r="A170" s="3">
        <v>10089292</v>
      </c>
      <c r="B170" s="31" t="str">
        <f>IF(ISNA(VLOOKUP(A170,[1]Opisy_PL_i_EN!A:B,2,FALSE)), " ", VLOOKUP(A170,[1]Opisy_PL_i_EN!A:B,2,FALSE))</f>
        <v>SHOULDER PADS ASSY., AIRGO PRO,SP</v>
      </c>
      <c r="C170" s="16" t="str">
        <f>IF(ISNA(VLOOKUP(A170,[1]Opisy_PL_i_EN!A:C,3,FALSE)), " ", VLOOKUP(A170,[1]Opisy_PL_i_EN!A:C,3,FALSE))</f>
        <v>Pas barkowy, AirGo PRO</v>
      </c>
      <c r="D170" s="32">
        <v>365.59</v>
      </c>
      <c r="E170" s="27">
        <v>0</v>
      </c>
      <c r="F170" s="32">
        <f t="shared" si="18"/>
        <v>0</v>
      </c>
      <c r="G170" s="32">
        <f t="shared" si="19"/>
        <v>0</v>
      </c>
    </row>
    <row r="171" spans="1:7" ht="15.6" x14ac:dyDescent="0.3">
      <c r="A171" s="3">
        <v>10089293</v>
      </c>
      <c r="B171" s="31" t="str">
        <f>IF(ISNA(VLOOKUP(A171,[1]Opisy_PL_i_EN!A:B,2,FALSE)), " ", VLOOKUP(A171,[1]Opisy_PL_i_EN!A:B,2,FALSE))</f>
        <v>HIPBELT COMPL., AIRGO PRO, SP</v>
      </c>
      <c r="C171" s="16" t="str">
        <f>IF(ISNA(VLOOKUP(A171,[1]Opisy_PL_i_EN!A:C,3,FALSE)), " ", VLOOKUP(A171,[1]Opisy_PL_i_EN!A:C,3,FALSE))</f>
        <v>Pas biodrowy kpl., AirGo PRO</v>
      </c>
      <c r="D171" s="32">
        <v>531.41999999999996</v>
      </c>
      <c r="E171" s="27">
        <v>0</v>
      </c>
      <c r="F171" s="32">
        <f t="shared" si="18"/>
        <v>0</v>
      </c>
      <c r="G171" s="32">
        <f t="shared" si="19"/>
        <v>0</v>
      </c>
    </row>
    <row r="172" spans="1:7" ht="15.6" x14ac:dyDescent="0.3">
      <c r="A172" s="3">
        <v>10089294</v>
      </c>
      <c r="B172" s="31" t="str">
        <f>IF(ISNA(VLOOKUP(A172,[1]Opisy_PL_i_EN!A:B,2,FALSE)), " ", VLOOKUP(A172,[1]Opisy_PL_i_EN!A:B,2,FALSE))</f>
        <v>CONNECTING BELT W. LINE HOLDER, AIRGO,SP</v>
      </c>
      <c r="C172" s="16" t="str">
        <f>IF(ISNA(VLOOKUP(A172,[1]Opisy_PL_i_EN!A:C,3,FALSE)), " ", VLOOKUP(A172,[1]Opisy_PL_i_EN!A:C,3,FALSE))</f>
        <v xml:space="preserve"> Pasek połączeniowy z mocow. Przewodów</v>
      </c>
      <c r="D172" s="32">
        <v>43.95</v>
      </c>
      <c r="E172" s="27">
        <v>0</v>
      </c>
      <c r="F172" s="32">
        <f t="shared" si="18"/>
        <v>0</v>
      </c>
      <c r="G172" s="32">
        <f t="shared" si="19"/>
        <v>0</v>
      </c>
    </row>
    <row r="173" spans="1:7" ht="15.6" x14ac:dyDescent="0.3">
      <c r="A173" s="3">
        <v>10089298</v>
      </c>
      <c r="B173" s="31" t="str">
        <f>IF(ISNA(VLOOKUP(A173,[1]Opisy_PL_i_EN!A:B,2,FALSE)), " ", VLOOKUP(A173,[1]Opisy_PL_i_EN!A:B,2,FALSE))</f>
        <v>PRESSUR GAUGE LINE 1120,CL, SP</v>
      </c>
      <c r="C173" s="16" t="str">
        <f>IF(ISNA(VLOOKUP(A173,[1]Opisy_PL_i_EN!A:C,3,FALSE)), " ", VLOOKUP(A173,[1]Opisy_PL_i_EN!A:C,3,FALSE))</f>
        <v>Przewód manomentru, DM04MM, 1120, CL</v>
      </c>
      <c r="D173" s="32">
        <v>696.15</v>
      </c>
      <c r="E173" s="27">
        <v>0</v>
      </c>
      <c r="F173" s="32">
        <f t="shared" si="18"/>
        <v>0</v>
      </c>
      <c r="G173" s="32">
        <f t="shared" si="19"/>
        <v>0</v>
      </c>
    </row>
    <row r="174" spans="1:7" ht="30.6" x14ac:dyDescent="0.3">
      <c r="A174" s="3">
        <v>10089300</v>
      </c>
      <c r="B174" s="31" t="str">
        <f>IF(ISNA(VLOOKUP(A174,[1]Opisy_PL_i_EN!A:B,2,FALSE)), " ", VLOOKUP(A174,[1]Opisy_PL_i_EN!A:B,2,FALSE))</f>
        <v>MEDIUM PRESS.LINE 930, CL,W. COUPLING,SP</v>
      </c>
      <c r="C174" s="16" t="str">
        <f>IF(ISNA(VLOOKUP(A174,[1]Opisy_PL_i_EN!A:C,3,FALSE)), " ", VLOOKUP(A174,[1]Opisy_PL_i_EN!A:C,3,FALSE))</f>
        <v>Przewód średniego ciśnienia, DM04MM (AirGO Mix/PRO/MaXX, AirMaXX)</v>
      </c>
      <c r="D174" s="32">
        <v>491.81</v>
      </c>
      <c r="E174" s="27">
        <v>0</v>
      </c>
      <c r="F174" s="32">
        <f t="shared" si="18"/>
        <v>0</v>
      </c>
      <c r="G174" s="32">
        <f t="shared" si="19"/>
        <v>0</v>
      </c>
    </row>
    <row r="175" spans="1:7" ht="15.6" x14ac:dyDescent="0.3">
      <c r="A175" s="3">
        <v>10089311</v>
      </c>
      <c r="B175" s="31" t="str">
        <f>IF(ISNA(VLOOKUP(A175,[1]Opisy_PL_i_EN!A:B,2,FALSE)), " ", VLOOKUP(A175,[1]Opisy_PL_i_EN!A:B,2,FALSE))</f>
        <v>MEDIUM PRESS.LINE 940 Z, CL, W.COUPL.,SP</v>
      </c>
      <c r="C175" s="16" t="str">
        <f>IF(ISNA(VLOOKUP(A175,[1]Opisy_PL_i_EN!A:C,3,FALSE)), " ", VLOOKUP(A175,[1]Opisy_PL_i_EN!A:C,3,FALSE))</f>
        <v>Medium press.line 940 Z, CL, w.coupl.,SP</v>
      </c>
      <c r="D175" s="32">
        <v>974.1</v>
      </c>
      <c r="E175" s="27">
        <v>0</v>
      </c>
      <c r="F175" s="32">
        <f t="shared" si="18"/>
        <v>0</v>
      </c>
      <c r="G175" s="32">
        <f t="shared" si="19"/>
        <v>0</v>
      </c>
    </row>
    <row r="176" spans="1:7" ht="15.6" x14ac:dyDescent="0.3">
      <c r="A176" s="3">
        <v>10091512</v>
      </c>
      <c r="B176" s="31" t="str">
        <f>IF(ISNA(VLOOKUP(A176,[1]Opisy_PL_i_EN!A:B,2,FALSE)), " ", VLOOKUP(A176,[1]Opisy_PL_i_EN!A:B,2,FALSE))</f>
        <v>MEDIUM PRESS. LINE 1220 Z FIX, SPARE</v>
      </c>
      <c r="C176" s="16" t="str">
        <f>IF(ISNA(VLOOKUP(A176,[1]Opisy_PL_i_EN!A:C,3,FALSE)), " ", VLOOKUP(A176,[1]Opisy_PL_i_EN!A:C,3,FALSE))</f>
        <v>Przewód średniego ciśnienia Z, AirXpress</v>
      </c>
      <c r="D176" s="32">
        <v>986.77</v>
      </c>
      <c r="E176" s="27">
        <v>0</v>
      </c>
      <c r="F176" s="32">
        <f t="shared" si="18"/>
        <v>0</v>
      </c>
      <c r="G176" s="32">
        <f t="shared" si="19"/>
        <v>0</v>
      </c>
    </row>
    <row r="177" spans="1:7" ht="15.6" x14ac:dyDescent="0.3">
      <c r="A177" s="3">
        <v>10092295</v>
      </c>
      <c r="B177" s="31" t="str">
        <f>IF(ISNA(VLOOKUP(A177,[1]Opisy_PL_i_EN!A:B,2,FALSE)), " ", VLOOKUP(A177,[1]Opisy_PL_i_EN!A:B,2,FALSE))</f>
        <v>MULTI CHAMBER LINE  SL,1120MM, SP</v>
      </c>
      <c r="C177" s="16" t="str">
        <f>IF(ISNA(VLOOKUP(A177,[1]Opisy_PL_i_EN!A:C,3,FALSE)), " ", VLOOKUP(A177,[1]Opisy_PL_i_EN!A:C,3,FALSE))</f>
        <v>Przewód ciśn. SL 1120 mm (bez manom.)</v>
      </c>
      <c r="D177" s="32">
        <v>472.86</v>
      </c>
      <c r="E177" s="27">
        <v>0</v>
      </c>
      <c r="F177" s="32">
        <f t="shared" si="18"/>
        <v>0</v>
      </c>
      <c r="G177" s="32">
        <f t="shared" si="19"/>
        <v>0</v>
      </c>
    </row>
    <row r="178" spans="1:7" ht="15.6" x14ac:dyDescent="0.3">
      <c r="A178" s="2">
        <v>10200038</v>
      </c>
      <c r="B178" s="37" t="str">
        <f>IF(ISNA(VLOOKUP(A178,[1]Opisy_PL_i_EN!A:B,2,FALSE)), " ", VLOOKUP(A178,[1]Opisy_PL_i_EN!A:B,2,FALSE))</f>
        <v>SINTER FILTER,  PR, SCBA, 10 PCS SPARE</v>
      </c>
      <c r="C178" s="20" t="str">
        <f>IF(ISNA(VLOOKUP(A178,[1]Opisy_PL_i_EN!A:C,3,FALSE)), " ", VLOOKUP(A178,[1]Opisy_PL_i_EN!A:C,3,FALSE))</f>
        <v>Filtr spiekany do reduktora, 10 szt.</v>
      </c>
      <c r="D178" s="38">
        <f>198.39/10</f>
        <v>19.838999999999999</v>
      </c>
      <c r="E178" s="27">
        <v>0</v>
      </c>
      <c r="F178" s="32">
        <f t="shared" si="18"/>
        <v>0</v>
      </c>
      <c r="G178" s="32">
        <f t="shared" si="19"/>
        <v>0</v>
      </c>
    </row>
    <row r="179" spans="1:7" ht="15.6" x14ac:dyDescent="0.3">
      <c r="A179" s="3" t="s">
        <v>78</v>
      </c>
      <c r="B179" s="31" t="str">
        <f>IF(ISNA(VLOOKUP(A179,[1]Opisy_PL_i_EN!A:B,2,FALSE)), " ", VLOOKUP(A179,[1]Opisy_PL_i_EN!A:B,2,FALSE))</f>
        <v>AIRMAXX CYLINDER BUCKLE, SPARE</v>
      </c>
      <c r="C179" s="16" t="str">
        <f>IF(ISNA(VLOOKUP(A179,[1]Opisy_PL_i_EN!A:C,3,FALSE)), " ", VLOOKUP(A179,[1]Opisy_PL_i_EN!A:C,3,FALSE))</f>
        <v>KLAMRA OBEJMY BUTLI, AIRMAXX</v>
      </c>
      <c r="D179" s="32">
        <v>54.57</v>
      </c>
      <c r="E179" s="27">
        <v>0</v>
      </c>
      <c r="F179" s="32">
        <f t="shared" si="18"/>
        <v>0</v>
      </c>
      <c r="G179" s="32">
        <f t="shared" si="19"/>
        <v>0</v>
      </c>
    </row>
    <row r="180" spans="1:7" ht="15.6" x14ac:dyDescent="0.3">
      <c r="A180" s="3" t="s">
        <v>99</v>
      </c>
      <c r="B180" s="31" t="str">
        <f>IF(ISNA(VLOOKUP(A180,[1]Opisy_PL_i_EN!A:B,2,FALSE)), " ", VLOOKUP(A180,[1]Opisy_PL_i_EN!A:B,2,FALSE))</f>
        <v>BUCKLE FEMALE AIRMAXX, SPARE PART</v>
      </c>
      <c r="C180" s="16" t="str">
        <f>IF(ISNA(VLOOKUP(A180,[1]Opisy_PL_i_EN!A:C,3,FALSE)), " ", VLOOKUP(A180,[1]Opisy_PL_i_EN!A:C,3,FALSE))</f>
        <v>KLAMRA ŻEŃSKA, AIRMAXX</v>
      </c>
      <c r="D180" s="32">
        <v>27.12</v>
      </c>
      <c r="E180" s="27">
        <v>0</v>
      </c>
      <c r="F180" s="32">
        <f t="shared" si="18"/>
        <v>0</v>
      </c>
      <c r="G180" s="32">
        <f t="shared" si="19"/>
        <v>0</v>
      </c>
    </row>
    <row r="181" spans="1:7" ht="15.6" x14ac:dyDescent="0.3">
      <c r="A181" s="3" t="s">
        <v>100</v>
      </c>
      <c r="B181" s="31" t="str">
        <f>IF(ISNA(VLOOKUP(A181,[1]Opisy_PL_i_EN!A:B,2,FALSE)), " ", VLOOKUP(A181,[1]Opisy_PL_i_EN!A:B,2,FALSE))</f>
        <v>BUCKLE MALE AIRMAXX, SPARE PART</v>
      </c>
      <c r="C181" s="16" t="str">
        <f>IF(ISNA(VLOOKUP(A181,[1]Opisy_PL_i_EN!A:C,3,FALSE)), " ", VLOOKUP(A181,[1]Opisy_PL_i_EN!A:C,3,FALSE))</f>
        <v>KLAMRA PASA BIODR. MĘSKA, AIRGO/AIRMAXX</v>
      </c>
      <c r="D181" s="32">
        <v>27.12</v>
      </c>
      <c r="E181" s="27">
        <v>0</v>
      </c>
      <c r="F181" s="32">
        <f t="shared" si="18"/>
        <v>0</v>
      </c>
      <c r="G181" s="32">
        <f t="shared" si="19"/>
        <v>0</v>
      </c>
    </row>
    <row r="182" spans="1:7" ht="15.6" x14ac:dyDescent="0.3">
      <c r="A182" s="3" t="s">
        <v>101</v>
      </c>
      <c r="B182" s="31" t="str">
        <f>IF(ISNA(VLOOKUP(A182,[1]Opisy_PL_i_EN!A:B,2,FALSE)), " ", VLOOKUP(A182,[1]Opisy_PL_i_EN!A:B,2,FALSE))</f>
        <v>HIPBELT COMPL., AIRMAXX, SPARE</v>
      </c>
      <c r="C182" s="16" t="str">
        <f>IF(ISNA(VLOOKUP(A182,[1]Opisy_PL_i_EN!A:C,3,FALSE)), " ", VLOOKUP(A182,[1]Opisy_PL_i_EN!A:C,3,FALSE))</f>
        <v>Pas biodrowy, AirMaXX</v>
      </c>
      <c r="D182" s="32">
        <v>814.22</v>
      </c>
      <c r="E182" s="27">
        <v>0</v>
      </c>
      <c r="F182" s="32">
        <f t="shared" si="18"/>
        <v>0</v>
      </c>
      <c r="G182" s="32">
        <f t="shared" si="19"/>
        <v>0</v>
      </c>
    </row>
    <row r="183" spans="1:7" ht="15.6" x14ac:dyDescent="0.3">
      <c r="A183" s="2" t="s">
        <v>102</v>
      </c>
      <c r="B183" s="37" t="str">
        <f>IF(ISNA(VLOOKUP(A183,[1]Opisy_PL_i_EN!A:B,2,FALSE)), " ", VLOOKUP(A183,[1]Opisy_PL_i_EN!A:B,2,FALSE))</f>
        <v>PULL STRAP HIP, AIRGO/MAXX, 5 PCS, SPARE</v>
      </c>
      <c r="C183" s="20" t="str">
        <f>IF(ISNA(VLOOKUP(A183,[1]Opisy_PL_i_EN!A:C,3,FALSE)), " ", VLOOKUP(A183,[1]Opisy_PL_i_EN!A:C,3,FALSE))</f>
        <v xml:space="preserve"> Pasek ściągaj. p. biodr. AirGo/MaXX, x5</v>
      </c>
      <c r="D183" s="38">
        <f>274.98/5</f>
        <v>54.996000000000002</v>
      </c>
      <c r="E183" s="27">
        <v>0</v>
      </c>
      <c r="F183" s="32">
        <f t="shared" si="18"/>
        <v>0</v>
      </c>
      <c r="G183" s="32">
        <f t="shared" si="19"/>
        <v>0</v>
      </c>
    </row>
    <row r="184" spans="1:7" ht="15.6" x14ac:dyDescent="0.3">
      <c r="A184" s="2" t="s">
        <v>103</v>
      </c>
      <c r="B184" s="37" t="str">
        <f>IF(ISNA(VLOOKUP(A184,[1]Opisy_PL_i_EN!A:B,2,FALSE)), " ", VLOOKUP(A184,[1]Opisy_PL_i_EN!A:B,2,FALSE))</f>
        <v>CONNECTION STRAP HIP, AIRMAXX, SPARE 5PC</v>
      </c>
      <c r="C184" s="20" t="str">
        <f>IF(ISNA(VLOOKUP(A184,[1]Opisy_PL_i_EN!A:C,3,FALSE)), " ", VLOOKUP(A184,[1]Opisy_PL_i_EN!A:C,3,FALSE))</f>
        <v>Pasek połącz. pasa biodr. AirMaXX, 5szt.</v>
      </c>
      <c r="D184" s="38">
        <f>150.62/5</f>
        <v>30.124000000000002</v>
      </c>
      <c r="E184" s="27">
        <v>0</v>
      </c>
      <c r="F184" s="32">
        <f t="shared" si="18"/>
        <v>0</v>
      </c>
      <c r="G184" s="32">
        <f t="shared" si="19"/>
        <v>0</v>
      </c>
    </row>
    <row r="185" spans="1:7" ht="15.6" x14ac:dyDescent="0.3">
      <c r="A185" s="3" t="s">
        <v>80</v>
      </c>
      <c r="B185" s="31" t="str">
        <f>IF(ISNA(VLOOKUP(A185,[1]Opisy_PL_i_EN!A:B,2,FALSE)), " ", VLOOKUP(A185,[1]Opisy_PL_i_EN!A:B,2,FALSE))</f>
        <v>PROTECTIVE CAP F. PRESSURE GAUGE, SP</v>
      </c>
      <c r="C185" s="16" t="str">
        <f>IF(ISNA(VLOOKUP(A185,[1]Opisy_PL_i_EN!A:C,3,FALSE)), " ", VLOOKUP(A185,[1]Opisy_PL_i_EN!A:C,3,FALSE))</f>
        <v>Osłona manometru, cz. zamienna</v>
      </c>
      <c r="D185" s="32">
        <v>48.2</v>
      </c>
      <c r="E185" s="27">
        <v>0</v>
      </c>
      <c r="F185" s="32">
        <f t="shared" si="18"/>
        <v>0</v>
      </c>
      <c r="G185" s="32">
        <f t="shared" si="19"/>
        <v>0</v>
      </c>
    </row>
    <row r="186" spans="1:7" ht="15.6" x14ac:dyDescent="0.3">
      <c r="A186" s="3" t="s">
        <v>104</v>
      </c>
      <c r="B186" s="31" t="str">
        <f>IF(ISNA(VLOOKUP(A186,[1]Opisy_PL_i_EN!A:B,2,FALSE)), " ", VLOOKUP(A186,[1]Opisy_PL_i_EN!A:B,2,FALSE))</f>
        <v>BELT LOCK 40MM, V-0, SPARE</v>
      </c>
      <c r="C186" s="16" t="str">
        <f>IF(ISNA(VLOOKUP(A186,[1]Opisy_PL_i_EN!A:C,3,FALSE)), " ", VLOOKUP(A186,[1]Opisy_PL_i_EN!A:C,3,FALSE))</f>
        <v>BELT LOCK 40MM, SPARE</v>
      </c>
      <c r="D186" s="32">
        <v>67.319999999999993</v>
      </c>
      <c r="E186" s="27">
        <v>0</v>
      </c>
      <c r="F186" s="32">
        <f t="shared" si="18"/>
        <v>0</v>
      </c>
      <c r="G186" s="32">
        <f t="shared" si="19"/>
        <v>0</v>
      </c>
    </row>
    <row r="187" spans="1:7" ht="15.6" x14ac:dyDescent="0.3">
      <c r="A187" s="3" t="s">
        <v>105</v>
      </c>
      <c r="B187" s="31" t="str">
        <f>IF(ISNA(VLOOKUP(A187,[1]Opisy_PL_i_EN!A:B,2,FALSE)), " ", VLOOKUP(A187,[1]Opisy_PL_i_EN!A:B,2,FALSE))</f>
        <v>BD TENSION DEVICE F. STRAP, SPARE</v>
      </c>
      <c r="C187" s="16" t="str">
        <f>IF(ISNA(VLOOKUP(A187,[1]Opisy_PL_i_EN!A:C,3,FALSE)), " ", VLOOKUP(A187,[1]Opisy_PL_i_EN!A:C,3,FALSE))</f>
        <v>NAPINACZ PASA DO BUTLI</v>
      </c>
      <c r="D187" s="32">
        <v>35.36</v>
      </c>
      <c r="E187" s="27">
        <v>0</v>
      </c>
      <c r="F187" s="32">
        <f t="shared" si="18"/>
        <v>0</v>
      </c>
      <c r="G187" s="32">
        <f t="shared" si="19"/>
        <v>0</v>
      </c>
    </row>
    <row r="188" spans="1:7" ht="15.6" x14ac:dyDescent="0.3">
      <c r="A188" s="3" t="s">
        <v>106</v>
      </c>
      <c r="B188" s="31" t="str">
        <f>IF(ISNA(VLOOKUP(A188,[1]Opisy_PL_i_EN!A:B,2,FALSE)), " ", VLOOKUP(A188,[1]Opisy_PL_i_EN!A:B,2,FALSE))</f>
        <v>BD  TENSION HOOP CYL.STRAP, SPARE</v>
      </c>
      <c r="C188" s="16" t="str">
        <f>IF(ISNA(VLOOKUP(A188,[1]Opisy_PL_i_EN!A:C,3,FALSE)), " ", VLOOKUP(A188,[1]Opisy_PL_i_EN!A:C,3,FALSE))</f>
        <v>BD  TENSION HOOP CYL.STRAP, SPARE</v>
      </c>
      <c r="D188" s="32">
        <v>43.27</v>
      </c>
      <c r="E188" s="27">
        <v>0</v>
      </c>
      <c r="F188" s="32">
        <f t="shared" si="18"/>
        <v>0</v>
      </c>
      <c r="G188" s="32">
        <f t="shared" si="19"/>
        <v>0</v>
      </c>
    </row>
    <row r="189" spans="1:7" ht="15.6" x14ac:dyDescent="0.3">
      <c r="A189" s="3" t="s">
        <v>107</v>
      </c>
      <c r="B189" s="31" t="str">
        <f>IF(ISNA(VLOOKUP(A189,[1]Opisy_PL_i_EN!A:B,2,FALSE)), " ", VLOOKUP(A189,[1]Opisy_PL_i_EN!A:B,2,FALSE))</f>
        <v xml:space="preserve"> PRESSURE GAUGE 300BAR</v>
      </c>
      <c r="C189" s="16" t="str">
        <f>IF(ISNA(VLOOKUP(A189,[1]Opisy_PL_i_EN!A:C,3,FALSE)), " ", VLOOKUP(A189,[1]Opisy_PL_i_EN!A:C,3,FALSE))</f>
        <v>MANOMETR 300 BAR</v>
      </c>
      <c r="D189" s="32">
        <v>848.3</v>
      </c>
      <c r="E189" s="27">
        <v>0</v>
      </c>
      <c r="F189" s="32">
        <f t="shared" si="18"/>
        <v>0</v>
      </c>
      <c r="G189" s="32">
        <f>(ROUND(F189*1.23,2))</f>
        <v>0</v>
      </c>
    </row>
    <row r="190" spans="1:7" ht="15.6" x14ac:dyDescent="0.3">
      <c r="A190" s="10" t="s">
        <v>108</v>
      </c>
      <c r="B190" s="11"/>
      <c r="C190" s="11"/>
      <c r="D190" s="11"/>
      <c r="E190" s="11"/>
      <c r="F190" s="11"/>
      <c r="G190" s="11"/>
    </row>
    <row r="191" spans="1:7" ht="15.6" x14ac:dyDescent="0.3">
      <c r="A191" s="2" t="s">
        <v>77</v>
      </c>
      <c r="B191" s="37" t="str">
        <f>IF(ISNA(VLOOKUP(A191,[1]Opisy_PL_i_EN!A:B,2,FALSE)), " ", VLOOKUP(A191,[1]Opisy_PL_i_EN!A:B,2,FALSE))</f>
        <v>O-RING 11X2.5, 10/PACK.</v>
      </c>
      <c r="C191" s="20" t="str">
        <f>IF(ISNA(VLOOKUP(A191,[1]Opisy_PL_i_EN!A:C,3,FALSE)), " ", VLOOKUP(A191,[1]Opisy_PL_i_EN!A:C,3,FALSE))</f>
        <v>O-RING 11X2,5 (10 SZT.)</v>
      </c>
      <c r="D191" s="38">
        <f>60.61/10</f>
        <v>6.0609999999999999</v>
      </c>
      <c r="E191" s="27">
        <v>0</v>
      </c>
      <c r="F191" s="32">
        <f t="shared" ref="F191:F222" si="20">(ROUND(D191*E191,2))</f>
        <v>0</v>
      </c>
      <c r="G191" s="32">
        <f>(ROUND(F191*1.23,2))</f>
        <v>0</v>
      </c>
    </row>
    <row r="192" spans="1:7" ht="15.6" x14ac:dyDescent="0.3">
      <c r="A192" s="3">
        <v>10027673</v>
      </c>
      <c r="B192" s="31" t="str">
        <f>IF(ISNA(VLOOKUP(A192,[1]Opisy_PL_i_EN!A:B,2,FALSE)), " ", VLOOKUP(A192,[1]Opisy_PL_i_EN!A:B,2,FALSE))</f>
        <v>SHOULDER STRAP LEFT COMPL., AIRMAXX</v>
      </c>
      <c r="C192" s="16" t="str">
        <f>IF(ISNA(VLOOKUP(A192,[1]Opisy_PL_i_EN!A:C,3,FALSE)), " ", VLOOKUP(A192,[1]Opisy_PL_i_EN!A:C,3,FALSE))</f>
        <v>Pas barkowy lewy, AirMaXX</v>
      </c>
      <c r="D192" s="32">
        <v>238.85</v>
      </c>
      <c r="E192" s="27">
        <v>0</v>
      </c>
      <c r="F192" s="32">
        <f t="shared" si="20"/>
        <v>0</v>
      </c>
      <c r="G192" s="32">
        <f t="shared" ref="G192:G222" si="21">(ROUND(F192*1.23,2))</f>
        <v>0</v>
      </c>
    </row>
    <row r="193" spans="1:7" ht="15.6" x14ac:dyDescent="0.3">
      <c r="A193" s="3">
        <v>10027674</v>
      </c>
      <c r="B193" s="31" t="str">
        <f>IF(ISNA(VLOOKUP(A193,[1]Opisy_PL_i_EN!A:B,2,FALSE)), " ", VLOOKUP(A193,[1]Opisy_PL_i_EN!A:B,2,FALSE))</f>
        <v>SHOULDER STRAP RIGHT COMPL., AIRMAXX</v>
      </c>
      <c r="C193" s="16" t="str">
        <f>IF(ISNA(VLOOKUP(A193,[1]Opisy_PL_i_EN!A:C,3,FALSE)), " ", VLOOKUP(A193,[1]Opisy_PL_i_EN!A:C,3,FALSE))</f>
        <v>Pas barkowy, prawy, AirMaXX</v>
      </c>
      <c r="D193" s="32">
        <v>393.89</v>
      </c>
      <c r="E193" s="27">
        <v>0</v>
      </c>
      <c r="F193" s="32">
        <f t="shared" si="20"/>
        <v>0</v>
      </c>
      <c r="G193" s="32">
        <f t="shared" si="21"/>
        <v>0</v>
      </c>
    </row>
    <row r="194" spans="1:7" ht="15.6" x14ac:dyDescent="0.3">
      <c r="A194" s="2" t="s">
        <v>109</v>
      </c>
      <c r="B194" s="37" t="str">
        <f>IF(ISNA(VLOOKUP(A194,[1]Opisy_PL_i_EN!A:B,2,FALSE)), " ", VLOOKUP(A194,[1]Opisy_PL_i_EN!A:B,2,FALSE))</f>
        <v>PULLSTRAP SHO,LEFT,AIRGO/MAXX,5PCS,SPARE</v>
      </c>
      <c r="C194" s="20" t="str">
        <f>IF(ISNA(VLOOKUP(A194,[1]Opisy_PL_i_EN!A:C,3,FALSE)), " ", VLOOKUP(A194,[1]Opisy_PL_i_EN!A:C,3,FALSE))</f>
        <v xml:space="preserve"> Pas ściągający, lewy, AirMaXX 5 szt.</v>
      </c>
      <c r="D194" s="38">
        <f>288.58/5</f>
        <v>57.715999999999994</v>
      </c>
      <c r="E194" s="27">
        <v>0</v>
      </c>
      <c r="F194" s="32">
        <f t="shared" si="20"/>
        <v>0</v>
      </c>
      <c r="G194" s="32">
        <f t="shared" si="21"/>
        <v>0</v>
      </c>
    </row>
    <row r="195" spans="1:7" ht="15.6" x14ac:dyDescent="0.3">
      <c r="A195" s="2" t="s">
        <v>98</v>
      </c>
      <c r="B195" s="37" t="str">
        <f>IF(ISNA(VLOOKUP(A195,[1]Opisy_PL_i_EN!A:B,2,FALSE)), " ", VLOOKUP(A195,[1]Opisy_PL_i_EN!A:B,2,FALSE))</f>
        <v>PULLSTRAP SHO,RIGHTAIRGO/MAXX,5PCS,SPARE</v>
      </c>
      <c r="C195" s="20" t="str">
        <f>IF(ISNA(VLOOKUP(A195,[1]Opisy_PL_i_EN!A:C,3,FALSE)), " ", VLOOKUP(A195,[1]Opisy_PL_i_EN!A:C,3,FALSE))</f>
        <v xml:space="preserve"> Pas ściągający, prawy, AirMaXX 5 szt.</v>
      </c>
      <c r="D195" s="38">
        <f>295.04/5</f>
        <v>59.008000000000003</v>
      </c>
      <c r="E195" s="27">
        <v>0</v>
      </c>
      <c r="F195" s="32">
        <f t="shared" si="20"/>
        <v>0</v>
      </c>
      <c r="G195" s="32">
        <f t="shared" si="21"/>
        <v>0</v>
      </c>
    </row>
    <row r="196" spans="1:7" ht="15.6" x14ac:dyDescent="0.3">
      <c r="A196" s="2">
        <v>10034313</v>
      </c>
      <c r="B196" s="37" t="str">
        <f>IF(ISNA(VLOOKUP(A196,[1]Opisy_PL_i_EN!A:B,2,FALSE)), " ", VLOOKUP(A196,[1]Opisy_PL_i_EN!A:B,2,FALSE))</f>
        <v>BUTTON FOR SHOULDER STRAP, AIRMAXX/10SET</v>
      </c>
      <c r="C196" s="20" t="str">
        <f>IF(ISNA(VLOOKUP(A196,[1]Opisy_PL_i_EN!A:C,3,FALSE)), " ", VLOOKUP(A196,[1]Opisy_PL_i_EN!A:C,3,FALSE))</f>
        <v>GUZIKI PASÓW BARKOWYCH AIRMAXX (10 ZEST)</v>
      </c>
      <c r="D196" s="38">
        <f>55.59/10</f>
        <v>5.5590000000000002</v>
      </c>
      <c r="E196" s="27">
        <v>0</v>
      </c>
      <c r="F196" s="32">
        <f t="shared" si="20"/>
        <v>0</v>
      </c>
      <c r="G196" s="32">
        <f t="shared" si="21"/>
        <v>0</v>
      </c>
    </row>
    <row r="197" spans="1:7" ht="15.6" x14ac:dyDescent="0.3">
      <c r="A197" s="2">
        <v>10034315</v>
      </c>
      <c r="B197" s="37" t="str">
        <f>IF(ISNA(VLOOKUP(A197,[1]Opisy_PL_i_EN!A:B,2,FALSE)), " ", VLOOKUP(A197,[1]Opisy_PL_i_EN!A:B,2,FALSE))</f>
        <v>THRUST RING FOR PRES.GAUGE /10 PIECE</v>
      </c>
      <c r="C197" s="20" t="str">
        <f>IF(ISNA(VLOOKUP(A197,[1]Opisy_PL_i_EN!A:C,3,FALSE)), " ", VLOOKUP(A197,[1]Opisy_PL_i_EN!A:C,3,FALSE))</f>
        <v>Pierścień oporowy manometru (10 szt.)</v>
      </c>
      <c r="D197" s="38">
        <f>66.3/10</f>
        <v>6.63</v>
      </c>
      <c r="E197" s="27">
        <v>0</v>
      </c>
      <c r="F197" s="32">
        <f t="shared" si="20"/>
        <v>0</v>
      </c>
      <c r="G197" s="32">
        <f t="shared" si="21"/>
        <v>0</v>
      </c>
    </row>
    <row r="198" spans="1:7" ht="15.6" x14ac:dyDescent="0.3">
      <c r="A198" s="2">
        <v>10034316</v>
      </c>
      <c r="B198" s="37" t="str">
        <f>IF(ISNA(VLOOKUP(A198,[1]Opisy_PL_i_EN!A:B,2,FALSE)), " ", VLOOKUP(A198,[1]Opisy_PL_i_EN!A:B,2,FALSE))</f>
        <v>O-RING 2,9X1,78 F.PRES.GAUGE/10PIECE</v>
      </c>
      <c r="C198" s="20" t="str">
        <f>IF(ISNA(VLOOKUP(A198,[1]Opisy_PL_i_EN!A:C,3,FALSE)), " ", VLOOKUP(A198,[1]Opisy_PL_i_EN!A:C,3,FALSE))</f>
        <v>O-RING 2,9x1,78 przewodu manometru (x10)</v>
      </c>
      <c r="D198" s="38">
        <f>70.04/10</f>
        <v>7.0040000000000004</v>
      </c>
      <c r="E198" s="27">
        <v>0</v>
      </c>
      <c r="F198" s="32">
        <f t="shared" si="20"/>
        <v>0</v>
      </c>
      <c r="G198" s="32">
        <f t="shared" si="21"/>
        <v>0</v>
      </c>
    </row>
    <row r="199" spans="1:7" ht="15.6" x14ac:dyDescent="0.3">
      <c r="A199" s="2">
        <v>10096331</v>
      </c>
      <c r="B199" s="37" t="str">
        <f>IF(ISNA(VLOOKUP(A199,[1]Opisy_PL_i_EN!A:B,2,FALSE)), " ", VLOOKUP(A199,[1]Opisy_PL_i_EN!A:B,2,FALSE))</f>
        <v>INSULATION RING (10X)</v>
      </c>
      <c r="C199" s="20" t="str">
        <f>IF(ISNA(VLOOKUP(A199,[1]Opisy_PL_i_EN!A:C,3,FALSE)), " ", VLOOKUP(A199,[1]Opisy_PL_i_EN!A:C,3,FALSE))</f>
        <v>Pierścień izolujący (10x)</v>
      </c>
      <c r="D199" s="38">
        <f>44.54/10</f>
        <v>4.4539999999999997</v>
      </c>
      <c r="E199" s="27">
        <v>0</v>
      </c>
      <c r="F199" s="32">
        <f t="shared" si="20"/>
        <v>0</v>
      </c>
      <c r="G199" s="32">
        <f t="shared" si="21"/>
        <v>0</v>
      </c>
    </row>
    <row r="200" spans="1:7" ht="15.6" x14ac:dyDescent="0.3">
      <c r="A200" s="2">
        <v>10096435</v>
      </c>
      <c r="B200" s="37" t="str">
        <f>IF(ISNA(VLOOKUP(A200,[1]Opisy_PL_i_EN!A:B,2,FALSE)), " ", VLOOKUP(A200,[1]Opisy_PL_i_EN!A:B,2,FALSE))</f>
        <v>NOZZLE F. WARNING SIGNAL,  RED. (10X)</v>
      </c>
      <c r="C200" s="20" t="str">
        <f>IF(ISNA(VLOOKUP(A200,[1]Opisy_PL_i_EN!A:C,3,FALSE)), " ", VLOOKUP(A200,[1]Opisy_PL_i_EN!A:C,3,FALSE))</f>
        <v>DYSZA DO URZ. OSTRZEG. (10X)</v>
      </c>
      <c r="D200" s="38">
        <f>80.58/10</f>
        <v>8.0579999999999998</v>
      </c>
      <c r="E200" s="27">
        <v>0</v>
      </c>
      <c r="F200" s="32">
        <f t="shared" si="20"/>
        <v>0</v>
      </c>
      <c r="G200" s="32">
        <f t="shared" si="21"/>
        <v>0</v>
      </c>
    </row>
    <row r="201" spans="1:7" ht="15.6" x14ac:dyDescent="0.3">
      <c r="A201" s="2">
        <v>10200038</v>
      </c>
      <c r="B201" s="37" t="str">
        <f>IF(ISNA(VLOOKUP(A201,[1]Opisy_PL_i_EN!A:B,2,FALSE)), " ", VLOOKUP(A201,[1]Opisy_PL_i_EN!A:B,2,FALSE))</f>
        <v>SINTER FILTER,  PR, SCBA, 10 PCS SPARE</v>
      </c>
      <c r="C201" s="20" t="str">
        <f>IF(ISNA(VLOOKUP(A201,[1]Opisy_PL_i_EN!A:C,3,FALSE)), " ", VLOOKUP(A201,[1]Opisy_PL_i_EN!A:C,3,FALSE))</f>
        <v>Filtr spiekany do reduktora, 10 szt.</v>
      </c>
      <c r="D201" s="38">
        <f>198.39/10</f>
        <v>19.838999999999999</v>
      </c>
      <c r="E201" s="27">
        <v>0</v>
      </c>
      <c r="F201" s="32">
        <f t="shared" si="20"/>
        <v>0</v>
      </c>
      <c r="G201" s="32">
        <f t="shared" si="21"/>
        <v>0</v>
      </c>
    </row>
    <row r="202" spans="1:7" ht="15.6" x14ac:dyDescent="0.3">
      <c r="A202" s="3" t="s">
        <v>78</v>
      </c>
      <c r="B202" s="31" t="str">
        <f>IF(ISNA(VLOOKUP(A202,[1]Opisy_PL_i_EN!A:B,2,FALSE)), " ", VLOOKUP(A202,[1]Opisy_PL_i_EN!A:B,2,FALSE))</f>
        <v>AIRMAXX CYLINDER BUCKLE, SPARE</v>
      </c>
      <c r="C202" s="16" t="str">
        <f>IF(ISNA(VLOOKUP(A202,[1]Opisy_PL_i_EN!A:C,3,FALSE)), " ", VLOOKUP(A202,[1]Opisy_PL_i_EN!A:C,3,FALSE))</f>
        <v>KLAMRA OBEJMY BUTLI, AIRMAXX</v>
      </c>
      <c r="D202" s="32">
        <v>54.57</v>
      </c>
      <c r="E202" s="27">
        <v>0</v>
      </c>
      <c r="F202" s="32">
        <f t="shared" si="20"/>
        <v>0</v>
      </c>
      <c r="G202" s="32">
        <f t="shared" si="21"/>
        <v>0</v>
      </c>
    </row>
    <row r="203" spans="1:7" ht="15.6" x14ac:dyDescent="0.3">
      <c r="A203" s="2" t="s">
        <v>79</v>
      </c>
      <c r="B203" s="37" t="str">
        <f>IF(ISNA(VLOOKUP(A203,[1]Opisy_PL_i_EN!A:B,2,FALSE)), " ", VLOOKUP(A203,[1]Opisy_PL_i_EN!A:B,2,FALSE))</f>
        <v>CYLINDER BUCKLE SLIDER AIRMAXX, 10 PCS</v>
      </c>
      <c r="C203" s="20" t="str">
        <f>IF(ISNA(VLOOKUP(A203,[1]Opisy_PL_i_EN!A:C,3,FALSE)), " ", VLOOKUP(A203,[1]Opisy_PL_i_EN!A:C,3,FALSE))</f>
        <v>Suwak klamry AirMaXX (10 szt.)</v>
      </c>
      <c r="D203" s="38">
        <f>83.39/10</f>
        <v>8.3390000000000004</v>
      </c>
      <c r="E203" s="27">
        <v>0</v>
      </c>
      <c r="F203" s="32">
        <f t="shared" si="20"/>
        <v>0</v>
      </c>
      <c r="G203" s="32">
        <f t="shared" si="21"/>
        <v>0</v>
      </c>
    </row>
    <row r="204" spans="1:7" ht="15.6" x14ac:dyDescent="0.3">
      <c r="A204" s="3" t="s">
        <v>99</v>
      </c>
      <c r="B204" s="31" t="str">
        <f>IF(ISNA(VLOOKUP(A204,[1]Opisy_PL_i_EN!A:B,2,FALSE)), " ", VLOOKUP(A204,[1]Opisy_PL_i_EN!A:B,2,FALSE))</f>
        <v>BUCKLE FEMALE AIRMAXX, SPARE PART</v>
      </c>
      <c r="C204" s="16" t="str">
        <f>IF(ISNA(VLOOKUP(A204,[1]Opisy_PL_i_EN!A:C,3,FALSE)), " ", VLOOKUP(A204,[1]Opisy_PL_i_EN!A:C,3,FALSE))</f>
        <v>KLAMRA ŻEŃSKA, AIRMAXX</v>
      </c>
      <c r="D204" s="32">
        <v>27.12</v>
      </c>
      <c r="E204" s="27">
        <v>0</v>
      </c>
      <c r="F204" s="32">
        <f t="shared" si="20"/>
        <v>0</v>
      </c>
      <c r="G204" s="32">
        <f t="shared" si="21"/>
        <v>0</v>
      </c>
    </row>
    <row r="205" spans="1:7" ht="15.6" x14ac:dyDescent="0.3">
      <c r="A205" s="3" t="s">
        <v>100</v>
      </c>
      <c r="B205" s="31" t="str">
        <f>IF(ISNA(VLOOKUP(A205,[1]Opisy_PL_i_EN!A:B,2,FALSE)), " ", VLOOKUP(A205,[1]Opisy_PL_i_EN!A:B,2,FALSE))</f>
        <v>BUCKLE MALE AIRMAXX, SPARE PART</v>
      </c>
      <c r="C205" s="16" t="str">
        <f>IF(ISNA(VLOOKUP(A205,[1]Opisy_PL_i_EN!A:C,3,FALSE)), " ", VLOOKUP(A205,[1]Opisy_PL_i_EN!A:C,3,FALSE))</f>
        <v>KLAMRA PASA BIODR. MĘSKA, AIRGO/AIRMAXX</v>
      </c>
      <c r="D205" s="32">
        <v>27.12</v>
      </c>
      <c r="E205" s="27">
        <v>0</v>
      </c>
      <c r="F205" s="32">
        <f t="shared" si="20"/>
        <v>0</v>
      </c>
      <c r="G205" s="32">
        <f t="shared" si="21"/>
        <v>0</v>
      </c>
    </row>
    <row r="206" spans="1:7" ht="15.6" x14ac:dyDescent="0.3">
      <c r="A206" s="3" t="s">
        <v>110</v>
      </c>
      <c r="B206" s="31" t="str">
        <f>IF(ISNA(VLOOKUP(A206,[1]Opisy_PL_i_EN!A:B,2,FALSE)), " ", VLOOKUP(A206,[1]Opisy_PL_i_EN!A:B,2,FALSE))</f>
        <v>PRESSURE GAUGE LINE, AIRMAXX, SPARE</v>
      </c>
      <c r="C206" s="16" t="str">
        <f>IF(ISNA(VLOOKUP(A206,[1]Opisy_PL_i_EN!A:C,3,FALSE)), " ", VLOOKUP(A206,[1]Opisy_PL_i_EN!A:C,3,FALSE))</f>
        <v>Przewód manometru, AirMaXX</v>
      </c>
      <c r="D206" s="32">
        <v>594.75</v>
      </c>
      <c r="E206" s="27">
        <v>0</v>
      </c>
      <c r="F206" s="32">
        <f t="shared" si="20"/>
        <v>0</v>
      </c>
      <c r="G206" s="32">
        <f t="shared" si="21"/>
        <v>0</v>
      </c>
    </row>
    <row r="207" spans="1:7" ht="15.6" x14ac:dyDescent="0.3">
      <c r="A207" s="3" t="s">
        <v>101</v>
      </c>
      <c r="B207" s="31" t="str">
        <f>IF(ISNA(VLOOKUP(A207,[1]Opisy_PL_i_EN!A:B,2,FALSE)), " ", VLOOKUP(A207,[1]Opisy_PL_i_EN!A:B,2,FALSE))</f>
        <v>HIPBELT COMPL., AIRMAXX, SPARE</v>
      </c>
      <c r="C207" s="16" t="str">
        <f>IF(ISNA(VLOOKUP(A207,[1]Opisy_PL_i_EN!A:C,3,FALSE)), " ", VLOOKUP(A207,[1]Opisy_PL_i_EN!A:C,3,FALSE))</f>
        <v>Pas biodrowy, AirMaXX</v>
      </c>
      <c r="D207" s="32">
        <v>814.22</v>
      </c>
      <c r="E207" s="27">
        <v>0</v>
      </c>
      <c r="F207" s="32">
        <f t="shared" si="20"/>
        <v>0</v>
      </c>
      <c r="G207" s="32">
        <f t="shared" si="21"/>
        <v>0</v>
      </c>
    </row>
    <row r="208" spans="1:7" ht="15.6" x14ac:dyDescent="0.3">
      <c r="A208" s="3" t="s">
        <v>111</v>
      </c>
      <c r="B208" s="31" t="str">
        <f>IF(ISNA(VLOOKUP(A208,[1]Opisy_PL_i_EN!A:B,2,FALSE)), " ", VLOOKUP(A208,[1]Opisy_PL_i_EN!A:B,2,FALSE))</f>
        <v>MEDIUM PRESS. LINE COMPL.,AIRMAXX, SPARE</v>
      </c>
      <c r="C208" s="16" t="str">
        <f>IF(ISNA(VLOOKUP(A208,[1]Opisy_PL_i_EN!A:C,3,FALSE)), " ", VLOOKUP(A208,[1]Opisy_PL_i_EN!A:C,3,FALSE))</f>
        <v>Przewód średniego ciśnienia</v>
      </c>
      <c r="D208" s="32">
        <v>603.5</v>
      </c>
      <c r="E208" s="27">
        <v>0</v>
      </c>
      <c r="F208" s="32">
        <f t="shared" si="20"/>
        <v>0</v>
      </c>
      <c r="G208" s="32">
        <f t="shared" si="21"/>
        <v>0</v>
      </c>
    </row>
    <row r="209" spans="1:7" ht="15.6" x14ac:dyDescent="0.3">
      <c r="A209" s="2" t="s">
        <v>102</v>
      </c>
      <c r="B209" s="37" t="str">
        <f>IF(ISNA(VLOOKUP(A209,[1]Opisy_PL_i_EN!A:B,2,FALSE)), " ", VLOOKUP(A209,[1]Opisy_PL_i_EN!A:B,2,FALSE))</f>
        <v>PULL STRAP HIP, AIRGO/MAXX, 5 PCS, SPARE</v>
      </c>
      <c r="C209" s="20" t="str">
        <f>IF(ISNA(VLOOKUP(A209,[1]Opisy_PL_i_EN!A:C,3,FALSE)), " ", VLOOKUP(A209,[1]Opisy_PL_i_EN!A:C,3,FALSE))</f>
        <v xml:space="preserve"> Pasek ściągaj. p. biodr. AirGo/MaXX, x5</v>
      </c>
      <c r="D209" s="38">
        <f>274.98/5</f>
        <v>54.996000000000002</v>
      </c>
      <c r="E209" s="27">
        <v>0</v>
      </c>
      <c r="F209" s="32">
        <f t="shared" si="20"/>
        <v>0</v>
      </c>
      <c r="G209" s="32">
        <f t="shared" si="21"/>
        <v>0</v>
      </c>
    </row>
    <row r="210" spans="1:7" ht="15.6" x14ac:dyDescent="0.3">
      <c r="A210" s="2" t="s">
        <v>103</v>
      </c>
      <c r="B210" s="37" t="str">
        <f>IF(ISNA(VLOOKUP(A210,[1]Opisy_PL_i_EN!A:B,2,FALSE)), " ", VLOOKUP(A210,[1]Opisy_PL_i_EN!A:B,2,FALSE))</f>
        <v>CONNECTION STRAP HIP, AIRMAXX, SPARE 5PC</v>
      </c>
      <c r="C210" s="20" t="str">
        <f>IF(ISNA(VLOOKUP(A210,[1]Opisy_PL_i_EN!A:C,3,FALSE)), " ", VLOOKUP(A210,[1]Opisy_PL_i_EN!A:C,3,FALSE))</f>
        <v>Pasek połącz. pasa biodr. AirMaXX, 5szt.</v>
      </c>
      <c r="D210" s="38">
        <f>150.62/5</f>
        <v>30.124000000000002</v>
      </c>
      <c r="E210" s="27">
        <v>0</v>
      </c>
      <c r="F210" s="32">
        <f t="shared" si="20"/>
        <v>0</v>
      </c>
      <c r="G210" s="32">
        <f t="shared" si="21"/>
        <v>0</v>
      </c>
    </row>
    <row r="211" spans="1:7" ht="15.6" x14ac:dyDescent="0.3">
      <c r="A211" s="3" t="s">
        <v>112</v>
      </c>
      <c r="B211" s="31" t="str">
        <f>IF(ISNA(VLOOKUP(A211,[1]Opisy_PL_i_EN!A:B,2,FALSE)), " ", VLOOKUP(A211,[1]Opisy_PL_i_EN!A:B,2,FALSE))</f>
        <v>CYLINDER BELT SEWED, AIRMAXX, SPARE</v>
      </c>
      <c r="C211" s="16" t="str">
        <f>IF(ISNA(VLOOKUP(A211,[1]Opisy_PL_i_EN!A:C,3,FALSE)), " ", VLOOKUP(A211,[1]Opisy_PL_i_EN!A:C,3,FALSE))</f>
        <v>Obejma butli, szyta, AirMaXX</v>
      </c>
      <c r="D211" s="32">
        <v>166.01</v>
      </c>
      <c r="E211" s="27">
        <v>0</v>
      </c>
      <c r="F211" s="32">
        <f t="shared" si="20"/>
        <v>0</v>
      </c>
      <c r="G211" s="32">
        <f t="shared" si="21"/>
        <v>0</v>
      </c>
    </row>
    <row r="212" spans="1:7" ht="15.6" x14ac:dyDescent="0.3">
      <c r="A212" s="3" t="s">
        <v>80</v>
      </c>
      <c r="B212" s="31" t="str">
        <f>IF(ISNA(VLOOKUP(A212,[1]Opisy_PL_i_EN!A:B,2,FALSE)), " ", VLOOKUP(A212,[1]Opisy_PL_i_EN!A:B,2,FALSE))</f>
        <v>PROTECTIVE CAP F. PRESSURE GAUGE, SP</v>
      </c>
      <c r="C212" s="16" t="str">
        <f>IF(ISNA(VLOOKUP(A212,[1]Opisy_PL_i_EN!A:C,3,FALSE)), " ", VLOOKUP(A212,[1]Opisy_PL_i_EN!A:C,3,FALSE))</f>
        <v>Osłona manometru, cz. zamienna</v>
      </c>
      <c r="D212" s="32">
        <v>48.2</v>
      </c>
      <c r="E212" s="27">
        <v>0</v>
      </c>
      <c r="F212" s="32">
        <f t="shared" si="20"/>
        <v>0</v>
      </c>
      <c r="G212" s="32">
        <f t="shared" si="21"/>
        <v>0</v>
      </c>
    </row>
    <row r="213" spans="1:7" ht="15.6" x14ac:dyDescent="0.3">
      <c r="A213" s="3" t="s">
        <v>104</v>
      </c>
      <c r="B213" s="31" t="str">
        <f>IF(ISNA(VLOOKUP(A213,[1]Opisy_PL_i_EN!A:B,2,FALSE)), " ", VLOOKUP(A213,[1]Opisy_PL_i_EN!A:B,2,FALSE))</f>
        <v>BELT LOCK 40MM, V-0, SPARE</v>
      </c>
      <c r="C213" s="16" t="str">
        <f>IF(ISNA(VLOOKUP(A213,[1]Opisy_PL_i_EN!A:C,3,FALSE)), " ", VLOOKUP(A213,[1]Opisy_PL_i_EN!A:C,3,FALSE))</f>
        <v>BELT LOCK 40MM, SPARE</v>
      </c>
      <c r="D213" s="32">
        <v>61.2</v>
      </c>
      <c r="E213" s="27">
        <v>0</v>
      </c>
      <c r="F213" s="32">
        <f t="shared" si="20"/>
        <v>0</v>
      </c>
      <c r="G213" s="32">
        <f t="shared" si="21"/>
        <v>0</v>
      </c>
    </row>
    <row r="214" spans="1:7" ht="15.6" x14ac:dyDescent="0.3">
      <c r="A214" s="3" t="s">
        <v>113</v>
      </c>
      <c r="B214" s="31" t="str">
        <f>IF(ISNA(VLOOKUP(A214,[1]Opisy_PL_i_EN!A:B,2,FALSE)), " ", VLOOKUP(A214,[1]Opisy_PL_i_EN!A:B,2,FALSE))</f>
        <v>MEDIUM PRESSURE LINE, SPARE</v>
      </c>
      <c r="C214" s="16" t="str">
        <f>IF(ISNA(VLOOKUP(A214,[1]Opisy_PL_i_EN!A:C,3,FALSE)), " ", VLOOKUP(A214,[1]Opisy_PL_i_EN!A:C,3,FALSE))</f>
        <v>PRZEWÓD ŚREDNIEGO CIŚNIENIA</v>
      </c>
      <c r="D214" s="32">
        <v>518.66999999999996</v>
      </c>
      <c r="E214" s="27">
        <v>0</v>
      </c>
      <c r="F214" s="32">
        <f t="shared" si="20"/>
        <v>0</v>
      </c>
      <c r="G214" s="32">
        <f t="shared" si="21"/>
        <v>0</v>
      </c>
    </row>
    <row r="215" spans="1:7" ht="15.6" x14ac:dyDescent="0.3">
      <c r="A215" s="3" t="s">
        <v>105</v>
      </c>
      <c r="B215" s="31" t="str">
        <f>IF(ISNA(VLOOKUP(A215,[1]Opisy_PL_i_EN!A:B,2,FALSE)), " ", VLOOKUP(A215,[1]Opisy_PL_i_EN!A:B,2,FALSE))</f>
        <v>BD TENSION DEVICE F. STRAP, SPARE</v>
      </c>
      <c r="C215" s="16" t="str">
        <f>IF(ISNA(VLOOKUP(A215,[1]Opisy_PL_i_EN!A:C,3,FALSE)), " ", VLOOKUP(A215,[1]Opisy_PL_i_EN!A:C,3,FALSE))</f>
        <v>NAPINACZ PASA DO BUTLI</v>
      </c>
      <c r="D215" s="32">
        <v>35.36</v>
      </c>
      <c r="E215" s="27">
        <v>0</v>
      </c>
      <c r="F215" s="32">
        <f t="shared" si="20"/>
        <v>0</v>
      </c>
      <c r="G215" s="32">
        <f t="shared" si="21"/>
        <v>0</v>
      </c>
    </row>
    <row r="216" spans="1:7" ht="15.6" x14ac:dyDescent="0.3">
      <c r="A216" s="3" t="s">
        <v>106</v>
      </c>
      <c r="B216" s="31" t="str">
        <f>IF(ISNA(VLOOKUP(A216,[1]Opisy_PL_i_EN!A:B,2,FALSE)), " ", VLOOKUP(A216,[1]Opisy_PL_i_EN!A:B,2,FALSE))</f>
        <v>BD  TENSION HOOP CYL.STRAP, SPARE</v>
      </c>
      <c r="C216" s="16" t="str">
        <f>IF(ISNA(VLOOKUP(A216,[1]Opisy_PL_i_EN!A:C,3,FALSE)), " ", VLOOKUP(A216,[1]Opisy_PL_i_EN!A:C,3,FALSE))</f>
        <v>BD  TENSION HOOP CYL.STRAP, SPARE</v>
      </c>
      <c r="D216" s="32">
        <v>43.27</v>
      </c>
      <c r="E216" s="27">
        <v>0</v>
      </c>
      <c r="F216" s="32">
        <f t="shared" si="20"/>
        <v>0</v>
      </c>
      <c r="G216" s="32">
        <f t="shared" si="21"/>
        <v>0</v>
      </c>
    </row>
    <row r="217" spans="1:7" ht="15.6" x14ac:dyDescent="0.3">
      <c r="A217" s="3" t="s">
        <v>114</v>
      </c>
      <c r="B217" s="31" t="str">
        <f>IF(ISNA(VLOOKUP(A217,[1]Opisy_PL_i_EN!A:B,2,FALSE)), " ", VLOOKUP(A217,[1]Opisy_PL_i_EN!A:B,2,FALSE))</f>
        <v>##BD 88/BD 96  SHOULDER STRAP, SPARE</v>
      </c>
      <c r="C217" s="16" t="str">
        <f>IF(ISNA(VLOOKUP(A217,[1]Opisy_PL_i_EN!A:C,3,FALSE)), " ", VLOOKUP(A217,[1]Opisy_PL_i_EN!A:C,3,FALSE))</f>
        <v xml:space="preserve"> Pas barkowy, BD96</v>
      </c>
      <c r="D217" s="32">
        <v>366.56249999999994</v>
      </c>
      <c r="E217" s="27">
        <v>0</v>
      </c>
      <c r="F217" s="32">
        <f t="shared" si="20"/>
        <v>0</v>
      </c>
      <c r="G217" s="32">
        <f t="shared" si="21"/>
        <v>0</v>
      </c>
    </row>
    <row r="218" spans="1:7" ht="15.6" x14ac:dyDescent="0.3">
      <c r="A218" s="3" t="s">
        <v>115</v>
      </c>
      <c r="B218" s="31" t="str">
        <f>IF(ISNA(VLOOKUP(A218,[1]Opisy_PL_i_EN!A:B,2,FALSE)), " ", VLOOKUP(A218,[1]Opisy_PL_i_EN!A:B,2,FALSE))</f>
        <v>##BD 96,BD COMPACT, GAUGE LINE, SPARE</v>
      </c>
      <c r="C218" s="16" t="str">
        <f>IF(ISNA(VLOOKUP(A218,[1]Opisy_PL_i_EN!A:C,3,FALSE)), " ", VLOOKUP(A218,[1]Opisy_PL_i_EN!A:C,3,FALSE))</f>
        <v>Przewód manometru, BD 96/ BD Compact</v>
      </c>
      <c r="D218" s="32">
        <v>509.80279999999993</v>
      </c>
      <c r="E218" s="27">
        <v>0</v>
      </c>
      <c r="F218" s="32">
        <f t="shared" si="20"/>
        <v>0</v>
      </c>
      <c r="G218" s="32">
        <f t="shared" si="21"/>
        <v>0</v>
      </c>
    </row>
    <row r="219" spans="1:7" ht="15.6" x14ac:dyDescent="0.3">
      <c r="A219" s="3" t="s">
        <v>116</v>
      </c>
      <c r="B219" s="31" t="str">
        <f>IF(ISNA(VLOOKUP(A219,[1]Opisy_PL_i_EN!A:B,2,FALSE)), " ", VLOOKUP(A219,[1]Opisy_PL_i_EN!A:B,2,FALSE))</f>
        <v>LINE HOLDER WITH SLIDE, SPARE</v>
      </c>
      <c r="C219" s="16" t="str">
        <f>IF(ISNA(VLOOKUP(A219,[1]Opisy_PL_i_EN!A:C,3,FALSE)), " ", VLOOKUP(A219,[1]Opisy_PL_i_EN!A:C,3,FALSE))</f>
        <v>PASEK ZE SPRZĄCZKĄ</v>
      </c>
      <c r="D219" s="32">
        <v>52.53</v>
      </c>
      <c r="E219" s="27">
        <v>0</v>
      </c>
      <c r="F219" s="32">
        <f t="shared" si="20"/>
        <v>0</v>
      </c>
      <c r="G219" s="32">
        <f t="shared" si="21"/>
        <v>0</v>
      </c>
    </row>
    <row r="220" spans="1:7" ht="15.6" x14ac:dyDescent="0.3">
      <c r="A220" s="3" t="s">
        <v>107</v>
      </c>
      <c r="B220" s="31" t="str">
        <f>IF(ISNA(VLOOKUP(A220,[1]Opisy_PL_i_EN!A:B,2,FALSE)), " ", VLOOKUP(A220,[1]Opisy_PL_i_EN!A:B,2,FALSE))</f>
        <v xml:space="preserve"> PRESSURE GAUGE 300BAR</v>
      </c>
      <c r="C220" s="16" t="str">
        <f>IF(ISNA(VLOOKUP(A220,[1]Opisy_PL_i_EN!A:C,3,FALSE)), " ", VLOOKUP(A220,[1]Opisy_PL_i_EN!A:C,3,FALSE))</f>
        <v>MANOMETR 300 BAR</v>
      </c>
      <c r="D220" s="32">
        <v>848.3</v>
      </c>
      <c r="E220" s="27">
        <v>0</v>
      </c>
      <c r="F220" s="32">
        <f t="shared" si="20"/>
        <v>0</v>
      </c>
      <c r="G220" s="32">
        <f t="shared" si="21"/>
        <v>0</v>
      </c>
    </row>
    <row r="221" spans="1:7" ht="15.6" x14ac:dyDescent="0.3">
      <c r="A221" s="3" t="s">
        <v>117</v>
      </c>
      <c r="B221" s="31" t="str">
        <f>IF(ISNA(VLOOKUP(A221,[1]Opisy_PL_i_EN!A:B,2,FALSE)), " ", VLOOKUP(A221,[1]Opisy_PL_i_EN!A:B,2,FALSE))</f>
        <v>GASKET 7X1.5, 10/PACK.</v>
      </c>
      <c r="C221" s="16" t="str">
        <f>IF(ISNA(VLOOKUP(A221,[1]Opisy_PL_i_EN!A:C,3,FALSE)), " ", VLOOKUP(A221,[1]Opisy_PL_i_EN!A:C,3,FALSE))</f>
        <v>ORING DO PRZEWODU ŚRED CIŚNIENIA (10X)</v>
      </c>
      <c r="D221" s="32">
        <v>31.2</v>
      </c>
      <c r="E221" s="27">
        <v>0</v>
      </c>
      <c r="F221" s="32">
        <f t="shared" si="20"/>
        <v>0</v>
      </c>
      <c r="G221" s="32">
        <f t="shared" si="21"/>
        <v>0</v>
      </c>
    </row>
    <row r="222" spans="1:7" ht="15.6" x14ac:dyDescent="0.3">
      <c r="A222" s="3" t="s">
        <v>118</v>
      </c>
      <c r="B222" s="31" t="str">
        <f>IF(ISNA(VLOOKUP(A222,[1]Opisy_PL_i_EN!A:B,2,FALSE)), " ", VLOOKUP(A222,[1]Opisy_PL_i_EN!A:B,2,FALSE))</f>
        <v>BD COMPACT  SHOULDER STRAP, SPARE</v>
      </c>
      <c r="C222" s="16" t="str">
        <f>IF(ISNA(VLOOKUP(A222,[1]Opisy_PL_i_EN!A:C,3,FALSE)), " ", VLOOKUP(A222,[1]Opisy_PL_i_EN!A:C,3,FALSE))</f>
        <v xml:space="preserve"> Pas barkowy, BD Compact</v>
      </c>
      <c r="D222" s="32">
        <v>120.87</v>
      </c>
      <c r="E222" s="27">
        <v>0</v>
      </c>
      <c r="F222" s="32">
        <f t="shared" si="20"/>
        <v>0</v>
      </c>
      <c r="G222" s="32">
        <f t="shared" si="21"/>
        <v>0</v>
      </c>
    </row>
    <row r="223" spans="1:7" ht="15.6" x14ac:dyDescent="0.3">
      <c r="A223" s="10" t="s">
        <v>119</v>
      </c>
      <c r="B223" s="11"/>
      <c r="C223" s="11"/>
      <c r="D223" s="11"/>
      <c r="E223" s="11"/>
      <c r="F223" s="11"/>
      <c r="G223" s="11"/>
    </row>
    <row r="224" spans="1:7" ht="15.6" x14ac:dyDescent="0.3">
      <c r="A224" s="3" t="s">
        <v>120</v>
      </c>
      <c r="B224" s="31" t="str">
        <f>IF(ISNA(VLOOKUP(A224,[1]Opisy_PL_i_EN!A:B,2,FALSE)), " ", VLOOKUP(A224,[1]Opisy_PL_i_EN!A:B,2,FALSE))</f>
        <v>3 POINT CHINSTRAP</v>
      </c>
      <c r="C224" s="16" t="str">
        <f>IF(ISNA(VLOOKUP(A224,[1]Opisy_PL_i_EN!A:C,3,FALSE)), " ", VLOOKUP(A224,[1]Opisy_PL_i_EN!A:C,3,FALSE))</f>
        <v>3-PUNKTOWY PASEK F1E WIĘŹBA RATCHET</v>
      </c>
      <c r="D224" s="32">
        <v>119.17</v>
      </c>
      <c r="E224" s="27">
        <v>0</v>
      </c>
      <c r="F224" s="32">
        <f>(ROUND(D224*E224,2))</f>
        <v>0</v>
      </c>
      <c r="G224" s="32">
        <f>(ROUND(F224*1.23,2))</f>
        <v>0</v>
      </c>
    </row>
    <row r="225" spans="1:7" ht="15.6" x14ac:dyDescent="0.3">
      <c r="A225" s="10" t="s">
        <v>121</v>
      </c>
      <c r="B225" s="11"/>
      <c r="C225" s="11"/>
      <c r="D225" s="11"/>
      <c r="E225" s="11"/>
      <c r="F225" s="11"/>
      <c r="G225" s="11"/>
    </row>
    <row r="226" spans="1:7" ht="15.6" x14ac:dyDescent="0.3">
      <c r="A226" s="3" t="s">
        <v>122</v>
      </c>
      <c r="B226" s="31" t="str">
        <f>IF(ISNA(VLOOKUP(A226,[1]Opisy_PL_i_EN!A:B,2,FALSE)), " ", VLOOKUP(A226,[1]Opisy_PL_i_EN!A:B,2,FALSE))</f>
        <v>EYESCREEN FOR F1SF/S/SA HELMETS</v>
      </c>
      <c r="C226" s="16" t="str">
        <f>IF(ISNA(VLOOKUP(A226,[1]Opisy_PL_i_EN!A:C,3,FALSE)), " ", VLOOKUP(A226,[1]Opisy_PL_i_EN!A:C,3,FALSE))</f>
        <v>OSŁONA OCZU DO HEŁMU F1S I F1SA</v>
      </c>
      <c r="D226" s="32">
        <v>105.91</v>
      </c>
      <c r="E226" s="27">
        <v>0</v>
      </c>
      <c r="F226" s="32">
        <f t="shared" ref="F226:F232" si="22">(ROUND(D226*E226,2))</f>
        <v>0</v>
      </c>
      <c r="G226" s="32">
        <f>(ROUND(F226*1.23,2))</f>
        <v>0</v>
      </c>
    </row>
    <row r="227" spans="1:7" ht="15.6" x14ac:dyDescent="0.3">
      <c r="A227" s="3" t="s">
        <v>123</v>
      </c>
      <c r="B227" s="31" t="str">
        <f>IF(ISNA(VLOOKUP(A227,[1]Opisy_PL_i_EN!A:B,2,FALSE)), " ", VLOOKUP(A227,[1]Opisy_PL_i_EN!A:B,2,FALSE))</f>
        <v>F1 FACESHIELD EN14458 - GOLD VERSION</v>
      </c>
      <c r="C227" s="16" t="str">
        <f>IF(ISNA(VLOOKUP(A227,[1]Opisy_PL_i_EN!A:C,3,FALSE)), " ", VLOOKUP(A227,[1]Opisy_PL_i_EN!A:C,3,FALSE))</f>
        <v>WIZJER ZŁOTY25% EN14458</v>
      </c>
      <c r="D227" s="32">
        <v>271.58</v>
      </c>
      <c r="E227" s="27">
        <v>0</v>
      </c>
      <c r="F227" s="32">
        <f t="shared" si="22"/>
        <v>0</v>
      </c>
      <c r="G227" s="32">
        <f t="shared" ref="G227:G232" si="23">(ROUND(F227*1.23,2))</f>
        <v>0</v>
      </c>
    </row>
    <row r="228" spans="1:7" ht="15.6" x14ac:dyDescent="0.3">
      <c r="A228" s="3" t="s">
        <v>124</v>
      </c>
      <c r="B228" s="31" t="str">
        <f>IF(ISNA(VLOOKUP(A228,[1]Opisy_PL_i_EN!A:B,2,FALSE)), " ", VLOOKUP(A228,[1]Opisy_PL_i_EN!A:B,2,FALSE))</f>
        <v>F1 SF 3-POINTS CHINSTRAP WITH BUCKLE</v>
      </c>
      <c r="C228" s="16" t="str">
        <f>IF(ISNA(VLOOKUP(A228,[1]Opisy_PL_i_EN!A:C,3,FALSE)), " ", VLOOKUP(A228,[1]Opisy_PL_i_EN!A:C,3,FALSE))</f>
        <v>PASEK PODBRÓDKOWY, 3-PKT ZE SPRZĄCZKĄ F1</v>
      </c>
      <c r="D228" s="32">
        <v>169.41</v>
      </c>
      <c r="E228" s="27">
        <v>0</v>
      </c>
      <c r="F228" s="32">
        <f t="shared" si="22"/>
        <v>0</v>
      </c>
      <c r="G228" s="32">
        <f t="shared" si="23"/>
        <v>0</v>
      </c>
    </row>
    <row r="229" spans="1:7" ht="15.6" x14ac:dyDescent="0.3">
      <c r="A229" s="3" t="s">
        <v>125</v>
      </c>
      <c r="B229" s="31" t="str">
        <f>IF(ISNA(VLOOKUP(A229,[1]Opisy_PL_i_EN!A:B,2,FALSE)), " ", VLOOKUP(A229,[1]Opisy_PL_i_EN!A:B,2,FALSE))</f>
        <v>F1SF SPINDLE&amp;KNOBS FOR FACE SHIELD (SET)</v>
      </c>
      <c r="C229" s="16" t="str">
        <f>IF(ISNA(VLOOKUP(A229,[1]Opisy_PL_i_EN!A:C,3,FALSE)), " ", VLOOKUP(A229,[1]Opisy_PL_i_EN!A:C,3,FALSE))</f>
        <v>ZESTAW DO MONTAŻU WIZJERA, F1SF</v>
      </c>
      <c r="D229" s="32">
        <v>24.74</v>
      </c>
      <c r="E229" s="27">
        <v>0</v>
      </c>
      <c r="F229" s="32">
        <f t="shared" si="22"/>
        <v>0</v>
      </c>
      <c r="G229" s="32">
        <f t="shared" si="23"/>
        <v>0</v>
      </c>
    </row>
    <row r="230" spans="1:7" ht="15.6" x14ac:dyDescent="0.3">
      <c r="A230" s="3" t="s">
        <v>126</v>
      </c>
      <c r="B230" s="31" t="str">
        <f>IF(ISNA(VLOOKUP(A230,[1]Opisy_PL_i_EN!A:B,2,FALSE)), " ", VLOOKUP(A230,[1]Opisy_PL_i_EN!A:B,2,FALSE))</f>
        <v>NECK CURTAIN WOOL/NOMEX F1 SF</v>
      </c>
      <c r="C230" s="16" t="str">
        <f>IF(ISNA(VLOOKUP(A230,[1]Opisy_PL_i_EN!A:C,3,FALSE)), " ", VLOOKUP(A230,[1]Opisy_PL_i_EN!A:C,3,FALSE))</f>
        <v>F1SF osłona karku wełna/nomex</v>
      </c>
      <c r="D230" s="32">
        <v>120.02</v>
      </c>
      <c r="E230" s="27">
        <v>0</v>
      </c>
      <c r="F230" s="32">
        <f t="shared" si="22"/>
        <v>0</v>
      </c>
      <c r="G230" s="32">
        <f t="shared" si="23"/>
        <v>0</v>
      </c>
    </row>
    <row r="231" spans="1:7" ht="15.6" x14ac:dyDescent="0.3">
      <c r="A231" s="3" t="s">
        <v>127</v>
      </c>
      <c r="B231" s="31" t="str">
        <f>IF(ISNA(VLOOKUP(A231,[1]Opisy_PL_i_EN!A:B,2,FALSE)), " ", VLOOKUP(A231,[1]Opisy_PL_i_EN!A:B,2,FALSE))</f>
        <v>NECKCURTAIN, F1SF, ALUMINIUM 3 LAYERS</v>
      </c>
      <c r="C231" s="16" t="str">
        <f>IF(ISNA(VLOOKUP(A231,[1]Opisy_PL_i_EN!A:C,3,FALSE)), " ", VLOOKUP(A231,[1]Opisy_PL_i_EN!A:C,3,FALSE))</f>
        <v>F1SF osłona karku aluminiowa 3 warstwy</v>
      </c>
      <c r="D231" s="32">
        <v>168.3</v>
      </c>
      <c r="E231" s="27">
        <v>0</v>
      </c>
      <c r="F231" s="32">
        <f t="shared" si="22"/>
        <v>0</v>
      </c>
      <c r="G231" s="32">
        <f t="shared" si="23"/>
        <v>0</v>
      </c>
    </row>
    <row r="232" spans="1:7" ht="15.6" x14ac:dyDescent="0.3">
      <c r="A232" s="3" t="s">
        <v>128</v>
      </c>
      <c r="B232" s="31" t="str">
        <f>IF(ISNA(VLOOKUP(A232,[1]Opisy_PL_i_EN!A:B,2,FALSE)), " ", VLOOKUP(A232,[1]Opisy_PL_i_EN!A:B,2,FALSE))</f>
        <v>LAMP SUPPORT FOR F1SF (PAIR)</v>
      </c>
      <c r="C232" s="16" t="str">
        <f>IF(ISNA(VLOOKUP(A232,[1]Opisy_PL_i_EN!A:C,3,FALSE)), " ", VLOOKUP(A232,[1]Opisy_PL_i_EN!A:C,3,FALSE))</f>
        <v>ZESTAW UCHWYTÓW NA LATARKĘ, F1SF</v>
      </c>
      <c r="D232" s="32">
        <v>28.05</v>
      </c>
      <c r="E232" s="27">
        <v>0</v>
      </c>
      <c r="F232" s="32">
        <f t="shared" si="22"/>
        <v>0</v>
      </c>
      <c r="G232" s="32">
        <f t="shared" si="23"/>
        <v>0</v>
      </c>
    </row>
    <row r="233" spans="1:7" ht="15.6" x14ac:dyDescent="0.3">
      <c r="A233" s="10" t="s">
        <v>129</v>
      </c>
      <c r="B233" s="11"/>
      <c r="C233" s="11"/>
      <c r="D233" s="11"/>
      <c r="E233" s="11"/>
      <c r="F233" s="11"/>
      <c r="G233" s="11"/>
    </row>
    <row r="234" spans="1:7" ht="15.6" x14ac:dyDescent="0.3">
      <c r="A234" s="3" t="s">
        <v>130</v>
      </c>
      <c r="B234" s="31" t="str">
        <f>IF(ISNA(VLOOKUP(A234,[1]Opisy_PL_i_EN!A:B,2,FALSE)), " ", VLOOKUP(A234,[1]Opisy_PL_i_EN!A:B,2,FALSE))</f>
        <v>FACE SHIELD, F1XF, METALIZED, EN14458</v>
      </c>
      <c r="C234" s="16" t="str">
        <f>IF(ISNA(VLOOKUP(A234,[1]Opisy_PL_i_EN!A:C,3,FALSE)), " ", VLOOKUP(A234,[1]Opisy_PL_i_EN!A:C,3,FALSE))</f>
        <v xml:space="preserve"> Osłona twarzy F1 XF, EN14458, metalizowana</v>
      </c>
      <c r="D234" s="32">
        <v>303.88</v>
      </c>
      <c r="E234" s="27">
        <v>0</v>
      </c>
      <c r="F234" s="32">
        <f t="shared" ref="F234:F245" si="24">(ROUND(D234*E234,2))</f>
        <v>0</v>
      </c>
      <c r="G234" s="32">
        <f>(ROUND(F234*1.23,2))</f>
        <v>0</v>
      </c>
    </row>
    <row r="235" spans="1:7" ht="15.6" x14ac:dyDescent="0.3">
      <c r="A235" s="3" t="s">
        <v>131</v>
      </c>
      <c r="B235" s="31" t="str">
        <f>IF(ISNA(VLOOKUP(A235,[1]Opisy_PL_i_EN!A:B,2,FALSE)), " ", VLOOKUP(A235,[1]Opisy_PL_i_EN!A:B,2,FALSE))</f>
        <v>OCULAR VISOR F1XF KIT, EN14458</v>
      </c>
      <c r="C235" s="16" t="str">
        <f>IF(ISNA(VLOOKUP(A235,[1]Opisy_PL_i_EN!A:C,3,FALSE)), " ", VLOOKUP(A235,[1]Opisy_PL_i_EN!A:C,3,FALSE))</f>
        <v xml:space="preserve"> Zestaw osłony oczu F1 XF, EN14458</v>
      </c>
      <c r="D235" s="32">
        <v>136.43</v>
      </c>
      <c r="E235" s="27">
        <v>0</v>
      </c>
      <c r="F235" s="32">
        <f t="shared" si="24"/>
        <v>0</v>
      </c>
      <c r="G235" s="32">
        <f t="shared" ref="G235:G245" si="25">(ROUND(F235*1.23,2))</f>
        <v>0</v>
      </c>
    </row>
    <row r="236" spans="1:7" ht="15.6" x14ac:dyDescent="0.3">
      <c r="A236" s="3" t="s">
        <v>132</v>
      </c>
      <c r="B236" s="31" t="str">
        <f>IF(ISNA(VLOOKUP(A236,[1]Opisy_PL_i_EN!A:B,2,FALSE)), " ", VLOOKUP(A236,[1]Opisy_PL_i_EN!A:B,2,FALSE))</f>
        <v>INTEGRAL WOOL/NOMEX NECKCURTAIN F1XF, L</v>
      </c>
      <c r="C236" s="16" t="str">
        <f>IF(ISNA(VLOOKUP(A236,[1]Opisy_PL_i_EN!A:C,3,FALSE)), " ", VLOOKUP(A236,[1]Opisy_PL_i_EN!A:C,3,FALSE))</f>
        <v xml:space="preserve"> Zintegrowana osłona karku F1 XF, rozmiar L</v>
      </c>
      <c r="D236" s="32">
        <v>188.28</v>
      </c>
      <c r="E236" s="27">
        <v>0</v>
      </c>
      <c r="F236" s="32">
        <f t="shared" si="24"/>
        <v>0</v>
      </c>
      <c r="G236" s="32">
        <f t="shared" si="25"/>
        <v>0</v>
      </c>
    </row>
    <row r="237" spans="1:7" ht="15.6" x14ac:dyDescent="0.3">
      <c r="A237" s="3" t="s">
        <v>133</v>
      </c>
      <c r="B237" s="31" t="str">
        <f>IF(ISNA(VLOOKUP(A237,[1]Opisy_PL_i_EN!A:B,2,FALSE)), " ", VLOOKUP(A237,[1]Opisy_PL_i_EN!A:B,2,FALSE))</f>
        <v>INTEGRAL WOOL/NOMEX NECKCURTAIN F1XF,M</v>
      </c>
      <c r="C237" s="16" t="str">
        <f>IF(ISNA(VLOOKUP(A237,[1]Opisy_PL_i_EN!A:C,3,FALSE)), " ", VLOOKUP(A237,[1]Opisy_PL_i_EN!A:C,3,FALSE))</f>
        <v xml:space="preserve"> Zintegrowana osłona karku F1 XF, rozmiar M</v>
      </c>
      <c r="D237" s="32">
        <v>188.28</v>
      </c>
      <c r="E237" s="27">
        <v>0</v>
      </c>
      <c r="F237" s="32">
        <f t="shared" si="24"/>
        <v>0</v>
      </c>
      <c r="G237" s="32">
        <f t="shared" si="25"/>
        <v>0</v>
      </c>
    </row>
    <row r="238" spans="1:7" ht="15.6" x14ac:dyDescent="0.3">
      <c r="A238" s="3" t="s">
        <v>134</v>
      </c>
      <c r="B238" s="31" t="str">
        <f>IF(ISNA(VLOOKUP(A238,[1]Opisy_PL_i_EN!A:B,2,FALSE)), " ", VLOOKUP(A238,[1]Opisy_PL_i_EN!A:B,2,FALSE))</f>
        <v>NECKCURTAIN, F1XF, NOMEX</v>
      </c>
      <c r="C238" s="16" t="str">
        <f>IF(ISNA(VLOOKUP(A238,[1]Opisy_PL_i_EN!A:C,3,FALSE)), " ", VLOOKUP(A238,[1]Opisy_PL_i_EN!A:C,3,FALSE))</f>
        <v xml:space="preserve"> Osłona karku F1 XF, nomex</v>
      </c>
      <c r="D238" s="32">
        <v>112.2</v>
      </c>
      <c r="E238" s="27">
        <v>0</v>
      </c>
      <c r="F238" s="32">
        <f t="shared" si="24"/>
        <v>0</v>
      </c>
      <c r="G238" s="32">
        <f t="shared" si="25"/>
        <v>0</v>
      </c>
    </row>
    <row r="239" spans="1:7" ht="15.6" x14ac:dyDescent="0.3">
      <c r="A239" s="3" t="s">
        <v>135</v>
      </c>
      <c r="B239" s="31" t="str">
        <f>IF(ISNA(VLOOKUP(A239,[1]Opisy_PL_i_EN!A:B,2,FALSE)), " ", VLOOKUP(A239,[1]Opisy_PL_i_EN!A:B,2,FALSE))</f>
        <v>WOOL, NOMEX SHORT F1XF NECKCURTAIN</v>
      </c>
      <c r="C239" s="16" t="str">
        <f>IF(ISNA(VLOOKUP(A239,[1]Opisy_PL_i_EN!A:C,3,FALSE)), " ", VLOOKUP(A239,[1]Opisy_PL_i_EN!A:C,3,FALSE))</f>
        <v xml:space="preserve"> Osłona karku wełna/nomex F1 XF</v>
      </c>
      <c r="D239" s="32">
        <v>92.91</v>
      </c>
      <c r="E239" s="27">
        <v>0</v>
      </c>
      <c r="F239" s="32">
        <f t="shared" si="24"/>
        <v>0</v>
      </c>
      <c r="G239" s="32">
        <f t="shared" si="25"/>
        <v>0</v>
      </c>
    </row>
    <row r="240" spans="1:7" ht="15.6" x14ac:dyDescent="0.3">
      <c r="A240" s="3" t="s">
        <v>136</v>
      </c>
      <c r="B240" s="31" t="str">
        <f>IF(ISNA(VLOOKUP(A240,[1]Opisy_PL_i_EN!A:B,2,FALSE)), " ", VLOOKUP(A240,[1]Opisy_PL_i_EN!A:B,2,FALSE))</f>
        <v>NECKCURTAIN, F1XF, ALUMINIUM 3 LAYERS</v>
      </c>
      <c r="C240" s="16" t="str">
        <f>IF(ISNA(VLOOKUP(A240,[1]Opisy_PL_i_EN!A:C,3,FALSE)), " ", VLOOKUP(A240,[1]Opisy_PL_i_EN!A:C,3,FALSE))</f>
        <v xml:space="preserve"> Aluminizowana osłona karku F1 XF</v>
      </c>
      <c r="D240" s="32">
        <v>182.16</v>
      </c>
      <c r="E240" s="27">
        <v>0</v>
      </c>
      <c r="F240" s="32">
        <f t="shared" si="24"/>
        <v>0</v>
      </c>
      <c r="G240" s="32">
        <f t="shared" si="25"/>
        <v>0</v>
      </c>
    </row>
    <row r="241" spans="1:7" ht="15.6" x14ac:dyDescent="0.3">
      <c r="A241" s="3" t="s">
        <v>137</v>
      </c>
      <c r="B241" s="31" t="str">
        <f>IF(ISNA(VLOOKUP(A241,[1]Opisy_PL_i_EN!A:B,2,FALSE)), " ", VLOOKUP(A241,[1]Opisy_PL_i_EN!A:B,2,FALSE))</f>
        <v>CHINSTRAP, F1XF, LEATHER</v>
      </c>
      <c r="C241" s="16" t="str">
        <f>IF(ISNA(VLOOKUP(A241,[1]Opisy_PL_i_EN!A:C,3,FALSE)), " ", VLOOKUP(A241,[1]Opisy_PL_i_EN!A:C,3,FALSE))</f>
        <v xml:space="preserve"> Pasek podbródkowy F1 XF, skórzany</v>
      </c>
      <c r="D241" s="32">
        <v>151.9</v>
      </c>
      <c r="E241" s="27">
        <v>0</v>
      </c>
      <c r="F241" s="32">
        <f t="shared" si="24"/>
        <v>0</v>
      </c>
      <c r="G241" s="32">
        <f t="shared" si="25"/>
        <v>0</v>
      </c>
    </row>
    <row r="242" spans="1:7" ht="15.6" x14ac:dyDescent="0.3">
      <c r="A242" s="3" t="s">
        <v>138</v>
      </c>
      <c r="B242" s="31" t="str">
        <f>IF(ISNA(VLOOKUP(A242,[1]Opisy_PL_i_EN!A:B,2,FALSE)), " ", VLOOKUP(A242,[1]Opisy_PL_i_EN!A:B,2,FALSE))</f>
        <v>FRONT PLATE F1XF BLACK</v>
      </c>
      <c r="C242" s="16" t="str">
        <f>IF(ISNA(VLOOKUP(A242,[1]Opisy_PL_i_EN!A:C,3,FALSE)), " ", VLOOKUP(A242,[1]Opisy_PL_i_EN!A:C,3,FALSE))</f>
        <v>FRONT PLATE F1XF BLACK</v>
      </c>
      <c r="D242" s="32">
        <v>55</v>
      </c>
      <c r="E242" s="27">
        <v>0</v>
      </c>
      <c r="F242" s="32">
        <f t="shared" si="24"/>
        <v>0</v>
      </c>
      <c r="G242" s="32">
        <f t="shared" si="25"/>
        <v>0</v>
      </c>
    </row>
    <row r="243" spans="1:7" ht="15.6" x14ac:dyDescent="0.3">
      <c r="A243" s="3" t="s">
        <v>139</v>
      </c>
      <c r="B243" s="31" t="str">
        <f>IF(ISNA(VLOOKUP(A243,[1]Opisy_PL_i_EN!A:B,2,FALSE)), " ", VLOOKUP(A243,[1]Opisy_PL_i_EN!A:B,2,FALSE))</f>
        <v>FRONT PLATE F1XF ORANGE</v>
      </c>
      <c r="C243" s="16" t="str">
        <f>IF(ISNA(VLOOKUP(A243,[1]Opisy_PL_i_EN!A:C,3,FALSE)), " ", VLOOKUP(A243,[1]Opisy_PL_i_EN!A:C,3,FALSE))</f>
        <v>FRONT PLATE F1XF ORANGE</v>
      </c>
      <c r="D243" s="32">
        <v>52.53</v>
      </c>
      <c r="E243" s="27">
        <v>0</v>
      </c>
      <c r="F243" s="32">
        <f t="shared" si="24"/>
        <v>0</v>
      </c>
      <c r="G243" s="32">
        <f t="shared" si="25"/>
        <v>0</v>
      </c>
    </row>
    <row r="244" spans="1:7" ht="15.6" x14ac:dyDescent="0.3">
      <c r="A244" s="3" t="s">
        <v>140</v>
      </c>
      <c r="B244" s="31" t="str">
        <f>IF(ISNA(VLOOKUP(A244,[1]Opisy_PL_i_EN!A:B,2,FALSE)), " ", VLOOKUP(A244,[1]Opisy_PL_i_EN!A:B,2,FALSE))</f>
        <v>Lighting module F1XF</v>
      </c>
      <c r="C244" s="16" t="str">
        <f>IF(ISNA(VLOOKUP(A244,[1]Opisy_PL_i_EN!A:C,3,FALSE)), " ", VLOOKUP(A244,[1]Opisy_PL_i_EN!A:C,3,FALSE))</f>
        <v xml:space="preserve"> Latarka zintegrowana, F1 XF</v>
      </c>
      <c r="D244" s="32">
        <v>298.44</v>
      </c>
      <c r="E244" s="27">
        <v>0</v>
      </c>
      <c r="F244" s="32">
        <f t="shared" si="24"/>
        <v>0</v>
      </c>
      <c r="G244" s="32">
        <f t="shared" si="25"/>
        <v>0</v>
      </c>
    </row>
    <row r="245" spans="1:7" ht="15.6" x14ac:dyDescent="0.3">
      <c r="A245" s="3" t="s">
        <v>141</v>
      </c>
      <c r="B245" s="31" t="str">
        <f>IF(ISNA(VLOOKUP(A245,[1]Opisy_PL_i_EN!A:B,2,FALSE)), " ", VLOOKUP(A245,[1]Opisy_PL_i_EN!A:B,2,FALSE))</f>
        <v>TORCH LAMP SUPPORT RIGHT, F1XF</v>
      </c>
      <c r="C245" s="16" t="str">
        <f>IF(ISNA(VLOOKUP(A245,[1]Opisy_PL_i_EN!A:C,3,FALSE)), " ", VLOOKUP(A245,[1]Opisy_PL_i_EN!A:C,3,FALSE))</f>
        <v>UCHWYT NA LATARKĘ, F1XF</v>
      </c>
      <c r="D245" s="32">
        <v>45.22</v>
      </c>
      <c r="E245" s="27">
        <v>0</v>
      </c>
      <c r="F245" s="32">
        <f t="shared" si="24"/>
        <v>0</v>
      </c>
      <c r="G245" s="32">
        <f t="shared" si="25"/>
        <v>0</v>
      </c>
    </row>
    <row r="246" spans="1:7" ht="15.6" x14ac:dyDescent="0.3">
      <c r="A246" s="10" t="s">
        <v>142</v>
      </c>
      <c r="B246" s="11"/>
      <c r="C246" s="11"/>
      <c r="D246" s="11"/>
      <c r="E246" s="11"/>
      <c r="F246" s="11"/>
      <c r="G246" s="11"/>
    </row>
    <row r="247" spans="1:7" ht="15.6" x14ac:dyDescent="0.3">
      <c r="A247" s="4" t="s">
        <v>143</v>
      </c>
      <c r="B247" s="31">
        <f>IF(ISNA(VLOOKUP(A247,[1]Opisy_PL_i_EN!A:B,2,FALSE)), " ", VLOOKUP(A247,[1]Opisy_PL_i_EN!A:B,2,FALSE))</f>
        <v>0</v>
      </c>
      <c r="C247" s="16" t="str">
        <f>IF(ISNA(VLOOKUP(A247,[1]Opisy_PL_i_EN!A:C,3,FALSE)), " ", VLOOKUP(A247,[1]Opisy_PL_i_EN!A:C,3,FALSE))</f>
        <v>Pokrowiec na butlę komp., czarny z odbl.</v>
      </c>
      <c r="D247" s="32">
        <v>159.5</v>
      </c>
      <c r="E247" s="27">
        <v>0</v>
      </c>
      <c r="F247" s="32">
        <f t="shared" ref="F247:F263" si="26">((ROUND(D247*E247,2)))</f>
        <v>0</v>
      </c>
      <c r="G247" s="32">
        <f>(ROUND(F247*1.23,2))</f>
        <v>0</v>
      </c>
    </row>
    <row r="248" spans="1:7" ht="15.6" x14ac:dyDescent="0.3">
      <c r="A248" s="4" t="s">
        <v>144</v>
      </c>
      <c r="B248" s="31" t="str">
        <f>IF(ISNA(VLOOKUP(A248,[1]Opisy_PL_i_EN!A:B,2,FALSE)), " ", VLOOKUP(A248,[1]Opisy_PL_i_EN!A:B,2,FALSE))</f>
        <v>3S  TEST CAP, ASSEMBLY</v>
      </c>
      <c r="C248" s="16" t="str">
        <f>IF(ISNA(VLOOKUP(A248,[1]Opisy_PL_i_EN!A:C,3,FALSE)), " ", VLOOKUP(A248,[1]Opisy_PL_i_EN!A:C,3,FALSE))</f>
        <v>ZAŚLEPKA ZAWORU WYDECH.MASKI (3S-PS/PF)</v>
      </c>
      <c r="D248" s="32">
        <v>172.47</v>
      </c>
      <c r="E248" s="27">
        <v>0</v>
      </c>
      <c r="F248" s="32">
        <f t="shared" si="26"/>
        <v>0</v>
      </c>
      <c r="G248" s="32">
        <f>(ROUND(F248*1.23,2))</f>
        <v>0</v>
      </c>
    </row>
    <row r="249" spans="1:7" ht="15.6" x14ac:dyDescent="0.3">
      <c r="A249" s="4" t="s">
        <v>145</v>
      </c>
      <c r="B249" s="31" t="str">
        <f>IF(ISNA(VLOOKUP(A249,[1]Opisy_PL_i_EN!A:B,2,FALSE)), " ", VLOOKUP(A249,[1]Opisy_PL_i_EN!A:B,2,FALSE))</f>
        <v>TEST COVER</v>
      </c>
      <c r="C249" s="16" t="str">
        <f>IF(ISNA(VLOOKUP(A249,[1]Opisy_PL_i_EN!A:C,3,FALSE)), " ", VLOOKUP(A249,[1]Opisy_PL_i_EN!A:C,3,FALSE))</f>
        <v xml:space="preserve"> Zaślepka zaworu wydechowego maski (Ultra Elite)</v>
      </c>
      <c r="D249" s="32">
        <v>116.96</v>
      </c>
      <c r="E249" s="27">
        <v>0</v>
      </c>
      <c r="F249" s="32">
        <f t="shared" si="26"/>
        <v>0</v>
      </c>
      <c r="G249" s="32">
        <f t="shared" ref="G249:G263" si="27">(ROUND(F249*1.23,2))</f>
        <v>0</v>
      </c>
    </row>
    <row r="250" spans="1:7" ht="15.6" x14ac:dyDescent="0.3">
      <c r="A250" s="4">
        <v>10032084</v>
      </c>
      <c r="B250" s="31" t="str">
        <f>IF(ISNA(VLOOKUP(A250,[1]Opisy_PL_i_EN!A:B,2,FALSE)), " ", VLOOKUP(A250,[1]Opisy_PL_i_EN!A:B,2,FALSE))</f>
        <v>GREASE , KLÜBERALPHA YV93  (5 G)</v>
      </c>
      <c r="C250" s="16" t="str">
        <f>IF(ISNA(VLOOKUP(A250,[1]Opisy_PL_i_EN!A:C,3,FALSE)), " ", VLOOKUP(A250,[1]Opisy_PL_i_EN!A:C,3,FALSE))</f>
        <v>Smar Klüberalpha YV93 (5g)</v>
      </c>
      <c r="D250" s="32">
        <v>173.57</v>
      </c>
      <c r="E250" s="27">
        <v>0</v>
      </c>
      <c r="F250" s="32">
        <f t="shared" si="26"/>
        <v>0</v>
      </c>
      <c r="G250" s="32">
        <f t="shared" si="27"/>
        <v>0</v>
      </c>
    </row>
    <row r="251" spans="1:7" ht="15.6" x14ac:dyDescent="0.3">
      <c r="A251" s="3">
        <v>10032164</v>
      </c>
      <c r="B251" s="31" t="str">
        <f>IF(ISNA(VLOOKUP(A251,[1]Opisy_PL_i_EN!A:B,2,FALSE)), " ", VLOOKUP(A251,[1]Opisy_PL_i_EN!A:B,2,FALSE))</f>
        <v>KLAR-PILOT FLUID SUPER PLUS</v>
      </c>
      <c r="C251" s="16" t="str">
        <f>IF(ISNA(VLOOKUP(A251,[1]Opisy_PL_i_EN!A:C,3,FALSE)), " ", VLOOKUP(A251,[1]Opisy_PL_i_EN!A:C,3,FALSE))</f>
        <v xml:space="preserve"> Fluid Super Plus klar-pilot 100ml</v>
      </c>
      <c r="D251" s="32">
        <v>83.3</v>
      </c>
      <c r="E251" s="27">
        <v>0</v>
      </c>
      <c r="F251" s="32">
        <f t="shared" si="26"/>
        <v>0</v>
      </c>
      <c r="G251" s="32">
        <f t="shared" si="27"/>
        <v>0</v>
      </c>
    </row>
    <row r="252" spans="1:7" ht="15.6" x14ac:dyDescent="0.3">
      <c r="A252" s="3">
        <v>10035756</v>
      </c>
      <c r="B252" s="31" t="str">
        <f>IF(ISNA(VLOOKUP(A252,[1]Opisy_PL_i_EN!A:B,2,FALSE)), " ", VLOOKUP(A252,[1]Opisy_PL_i_EN!A:B,2,FALSE))</f>
        <v>TOOL FOR PUSH TO CONNECT ADAPTER</v>
      </c>
      <c r="C252" s="16" t="str">
        <f>IF(ISNA(VLOOKUP(A252,[1]Opisy_PL_i_EN!A:C,3,FALSE)), " ", VLOOKUP(A252,[1]Opisy_PL_i_EN!A:C,3,FALSE))</f>
        <v>KLUCZ DO ADAPTERÓW WTYKOWYCH MASEK</v>
      </c>
      <c r="D252" s="32">
        <v>45.73</v>
      </c>
      <c r="E252" s="27">
        <v>0</v>
      </c>
      <c r="F252" s="32">
        <f t="shared" si="26"/>
        <v>0</v>
      </c>
      <c r="G252" s="32">
        <f t="shared" si="27"/>
        <v>0</v>
      </c>
    </row>
    <row r="253" spans="1:7" ht="30.6" x14ac:dyDescent="0.3">
      <c r="A253" s="3">
        <v>10166549</v>
      </c>
      <c r="B253" s="31">
        <f>IF(ISNA(VLOOKUP(A253,[1]Opisy_PL_i_EN!A:B,2,FALSE)), " ", VLOOKUP(A253,[1]Opisy_PL_i_EN!A:B,2,FALSE))</f>
        <v>0</v>
      </c>
      <c r="C253" s="16" t="str">
        <f>IF(ISNA(VLOOKUP(A253,[1]Opisy_PL_i_EN!A:C,3,FALSE)), " ", VLOOKUP(A253,[1]Opisy_PL_i_EN!A:C,3,FALSE))</f>
        <v>Adapter do kontroli M1 FIX / AirGo FIX z przewodem średn. ciśn.</v>
      </c>
      <c r="D253" s="32">
        <v>1221</v>
      </c>
      <c r="E253" s="27">
        <v>0</v>
      </c>
      <c r="F253" s="32">
        <f t="shared" si="26"/>
        <v>0</v>
      </c>
      <c r="G253" s="32">
        <f t="shared" si="27"/>
        <v>0</v>
      </c>
    </row>
    <row r="254" spans="1:7" ht="15.6" x14ac:dyDescent="0.3">
      <c r="A254" s="3" t="s">
        <v>146</v>
      </c>
      <c r="B254" s="31" t="str">
        <f>IF(ISNA(VLOOKUP(A254,[1]Opisy_PL_i_EN!A:B,2,FALSE)), " ", VLOOKUP(A254,[1]Opisy_PL_i_EN!A:B,2,FALSE))</f>
        <v>TORQUE TOOL, G1 FACEPIECE</v>
      </c>
      <c r="C254" s="16" t="str">
        <f>IF(ISNA(VLOOKUP(A254,[1]Opisy_PL_i_EN!A:C,3,FALSE)), " ", VLOOKUP(A254,[1]Opisy_PL_i_EN!A:C,3,FALSE))</f>
        <v>KLUCZ, MEMBRANA FONICZNA, MASKA G1</v>
      </c>
      <c r="D254" s="32">
        <v>81.349999999999994</v>
      </c>
      <c r="E254" s="27">
        <v>0</v>
      </c>
      <c r="F254" s="32">
        <f t="shared" si="26"/>
        <v>0</v>
      </c>
      <c r="G254" s="32">
        <f t="shared" si="27"/>
        <v>0</v>
      </c>
    </row>
    <row r="255" spans="1:7" ht="15.6" x14ac:dyDescent="0.3">
      <c r="A255" s="3" t="s">
        <v>147</v>
      </c>
      <c r="B255" s="31" t="str">
        <f>IF(ISNA(VLOOKUP(A255,[1]Opisy_PL_i_EN!A:B,2,FALSE)), " ", VLOOKUP(A255,[1]Opisy_PL_i_EN!A:B,2,FALSE))</f>
        <v>MOLYKOTE 33 GREASE MEDI, 100G</v>
      </c>
      <c r="C255" s="16" t="str">
        <f>IF(ISNA(VLOOKUP(A255,[1]Opisy_PL_i_EN!A:C,3,FALSE)), " ", VLOOKUP(A255,[1]Opisy_PL_i_EN!A:C,3,FALSE))</f>
        <v>SMAR MOLYKOTE 33 (100G)</v>
      </c>
      <c r="D255" s="32">
        <v>329</v>
      </c>
      <c r="E255" s="27">
        <v>0</v>
      </c>
      <c r="F255" s="32">
        <f t="shared" si="26"/>
        <v>0</v>
      </c>
      <c r="G255" s="32">
        <f t="shared" si="27"/>
        <v>0</v>
      </c>
    </row>
    <row r="256" spans="1:7" ht="15.6" x14ac:dyDescent="0.3">
      <c r="A256" s="3" t="s">
        <v>148</v>
      </c>
      <c r="B256" s="31" t="str">
        <f>IF(ISNA(VLOOKUP(A256,[1]Opisy_PL_i_EN!A:B,2,FALSE)), " ", VLOOKUP(A256,[1]Opisy_PL_i_EN!A:B,2,FALSE))</f>
        <v>BARRIERTA O-FLUID 5ML</v>
      </c>
      <c r="C256" s="16" t="str">
        <f>IF(ISNA(VLOOKUP(A256,[1]Opisy_PL_i_EN!A:C,3,FALSE)), " ", VLOOKUP(A256,[1]Opisy_PL_i_EN!A:C,3,FALSE))</f>
        <v>BARRIERTA O-FLUID  5ML</v>
      </c>
      <c r="D256" s="32">
        <v>104.72</v>
      </c>
      <c r="E256" s="27">
        <v>0</v>
      </c>
      <c r="F256" s="32">
        <f t="shared" si="26"/>
        <v>0</v>
      </c>
      <c r="G256" s="32">
        <f t="shared" si="27"/>
        <v>0</v>
      </c>
    </row>
    <row r="257" spans="1:7" ht="15.6" x14ac:dyDescent="0.3">
      <c r="A257" s="3" t="s">
        <v>149</v>
      </c>
      <c r="B257" s="31" t="str">
        <f>IF(ISNA(VLOOKUP(A257,[1]Opisy_PL_i_EN!A:B,2,FALSE)), " ", VLOOKUP(A257,[1]Opisy_PL_i_EN!A:B,2,FALSE))</f>
        <v>Lens cleaning fluid f. cleaning station</v>
      </c>
      <c r="C257" s="16" t="str">
        <f>IF(ISNA(VLOOKUP(A257,[1]Opisy_PL_i_EN!A:C,3,FALSE)), " ", VLOOKUP(A257,[1]Opisy_PL_i_EN!A:C,3,FALSE))</f>
        <v xml:space="preserve"> Płyn do mycia wizjera</v>
      </c>
      <c r="D257" s="32">
        <v>45.39</v>
      </c>
      <c r="E257" s="27">
        <v>0</v>
      </c>
      <c r="F257" s="32">
        <f t="shared" si="26"/>
        <v>0</v>
      </c>
      <c r="G257" s="32">
        <f t="shared" si="27"/>
        <v>0</v>
      </c>
    </row>
    <row r="258" spans="1:7" ht="30.6" x14ac:dyDescent="0.3">
      <c r="A258" s="14" t="s">
        <v>150</v>
      </c>
      <c r="B258" s="39"/>
      <c r="C258" s="16" t="s">
        <v>151</v>
      </c>
      <c r="D258" s="32">
        <v>2100</v>
      </c>
      <c r="E258" s="27">
        <v>0</v>
      </c>
      <c r="F258" s="32">
        <f t="shared" si="26"/>
        <v>0</v>
      </c>
      <c r="G258" s="32">
        <f t="shared" si="27"/>
        <v>0</v>
      </c>
    </row>
    <row r="259" spans="1:7" ht="30.6" x14ac:dyDescent="0.3">
      <c r="A259" s="15" t="s">
        <v>152</v>
      </c>
      <c r="B259" s="39"/>
      <c r="C259" s="16" t="s">
        <v>153</v>
      </c>
      <c r="D259" s="32">
        <v>780</v>
      </c>
      <c r="E259" s="27">
        <v>0</v>
      </c>
      <c r="F259" s="32">
        <f t="shared" si="26"/>
        <v>0</v>
      </c>
      <c r="G259" s="32">
        <f t="shared" si="27"/>
        <v>0</v>
      </c>
    </row>
    <row r="260" spans="1:7" ht="30.6" x14ac:dyDescent="0.3">
      <c r="A260" s="15" t="s">
        <v>154</v>
      </c>
      <c r="B260" s="39"/>
      <c r="C260" s="16" t="s">
        <v>155</v>
      </c>
      <c r="D260" s="32">
        <v>1000</v>
      </c>
      <c r="E260" s="27">
        <v>0</v>
      </c>
      <c r="F260" s="32">
        <f t="shared" si="26"/>
        <v>0</v>
      </c>
      <c r="G260" s="32">
        <f t="shared" si="27"/>
        <v>0</v>
      </c>
    </row>
    <row r="261" spans="1:7" ht="15.6" x14ac:dyDescent="0.3">
      <c r="A261" s="14" t="s">
        <v>156</v>
      </c>
      <c r="B261" s="39"/>
      <c r="C261" s="16" t="s">
        <v>156</v>
      </c>
      <c r="D261" s="32">
        <v>600</v>
      </c>
      <c r="E261" s="27">
        <v>0</v>
      </c>
      <c r="F261" s="32">
        <f t="shared" si="26"/>
        <v>0</v>
      </c>
      <c r="G261" s="32">
        <f t="shared" si="27"/>
        <v>0</v>
      </c>
    </row>
    <row r="262" spans="1:7" ht="30.6" x14ac:dyDescent="0.3">
      <c r="A262" s="15" t="s">
        <v>157</v>
      </c>
      <c r="B262" s="39"/>
      <c r="C262" s="16" t="s">
        <v>158</v>
      </c>
      <c r="D262" s="32">
        <v>990</v>
      </c>
      <c r="E262" s="27">
        <v>0</v>
      </c>
      <c r="F262" s="32">
        <f t="shared" si="26"/>
        <v>0</v>
      </c>
      <c r="G262" s="32">
        <f t="shared" si="27"/>
        <v>0</v>
      </c>
    </row>
    <row r="263" spans="1:7" ht="30.6" x14ac:dyDescent="0.3">
      <c r="A263" s="15" t="s">
        <v>159</v>
      </c>
      <c r="B263" s="39"/>
      <c r="C263" s="16" t="s">
        <v>160</v>
      </c>
      <c r="D263" s="32">
        <v>1500</v>
      </c>
      <c r="E263" s="27">
        <v>0</v>
      </c>
      <c r="F263" s="32">
        <f t="shared" si="26"/>
        <v>0</v>
      </c>
      <c r="G263" s="32">
        <f t="shared" si="27"/>
        <v>0</v>
      </c>
    </row>
  </sheetData>
  <mergeCells count="16">
    <mergeCell ref="A76:G76"/>
    <mergeCell ref="A4:G4"/>
    <mergeCell ref="A6:G6"/>
    <mergeCell ref="A32:G32"/>
    <mergeCell ref="A51:G51"/>
    <mergeCell ref="A65:G65"/>
    <mergeCell ref="A223:G223"/>
    <mergeCell ref="A225:G225"/>
    <mergeCell ref="A233:G233"/>
    <mergeCell ref="A246:G246"/>
    <mergeCell ref="A87:G87"/>
    <mergeCell ref="A99:G99"/>
    <mergeCell ref="A108:G108"/>
    <mergeCell ref="A114:G114"/>
    <mergeCell ref="A147:G147"/>
    <mergeCell ref="A190:G1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Tarnów</dc:creator>
  <cp:lastModifiedBy>tomas</cp:lastModifiedBy>
  <dcterms:created xsi:type="dcterms:W3CDTF">2022-01-24T07:53:28Z</dcterms:created>
  <dcterms:modified xsi:type="dcterms:W3CDTF">2022-05-18T12:49:35Z</dcterms:modified>
</cp:coreProperties>
</file>